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</calcChain>
</file>

<file path=xl/sharedStrings.xml><?xml version="1.0" encoding="utf-8"?>
<sst xmlns="http://schemas.openxmlformats.org/spreadsheetml/2006/main" count="2737" uniqueCount="1883">
  <si>
    <t>Zakład Karny</t>
  </si>
  <si>
    <t>m. Siedlce</t>
  </si>
  <si>
    <t>fe75-e777-c44e-76eb-277e-43d8-096c-6e64</t>
  </si>
  <si>
    <t>Dom Pomocy Społecznej</t>
  </si>
  <si>
    <t>452c-6d7b-b81d-92a6-7424-4466-8f2a-4d77</t>
  </si>
  <si>
    <t>Szpital Samodzielnego Publicznego Zakładu Opieki Zdrowotnej</t>
  </si>
  <si>
    <t>de6c-adaa-752e-43f7-0e10-ef14-da1e-e604</t>
  </si>
  <si>
    <t>77f0-2418-b79c-b5d1-ef92-e4dc-fc59-a5d7</t>
  </si>
  <si>
    <t>Mazowiecki Szpital Wojewódzki Sp. z o.o.</t>
  </si>
  <si>
    <t>89c7-8356-b3ce-d05c-9e14-5be8-f9eb-500d</t>
  </si>
  <si>
    <t>Jednostka Ratowniczo-Gaśnicza Nr 2</t>
  </si>
  <si>
    <t>1b65-7967-db45-adc2-a6b5-335f-6425-8542</t>
  </si>
  <si>
    <t>Policealne Studium Menedżerskie "NOVUM"</t>
  </si>
  <si>
    <t>5cc9-e809-5462-2b5d-6b35-d5e1-3402-222d</t>
  </si>
  <si>
    <t>Miejskie Przedszkole Nr 26</t>
  </si>
  <si>
    <t>dfb2-de59-e867-2d84-c338-51da-1943-1520</t>
  </si>
  <si>
    <t>Miejskie Przedszkole Nr 22</t>
  </si>
  <si>
    <t>dad6-fdee-72a2-6ba3-bae8-125f-6761-a7d9</t>
  </si>
  <si>
    <t>Hotel "Hetman"</t>
  </si>
  <si>
    <t>916a-3007-3dba-0d76-48ce-9b09-673c-572f</t>
  </si>
  <si>
    <t>Szkoła Podstawowa Nr 10</t>
  </si>
  <si>
    <t>83da-72eb-e963-ad71-f94b-ea0f-748e-5885</t>
  </si>
  <si>
    <t xml:space="preserve">Policealne Studium Menedżerskie "NOVUM" </t>
  </si>
  <si>
    <t>3fd5-9dc6-a2b4-6f7c-4ae0-d128-d356-f1de</t>
  </si>
  <si>
    <t>Publiczne Gimnazjum Nr 4</t>
  </si>
  <si>
    <t>2c92-d073-98ac-0df9-87aa-bc49-d47c-d61b</t>
  </si>
  <si>
    <t>Miejskie Przedszkole Nr 27</t>
  </si>
  <si>
    <t>3fa3-01e3-6695-8379-949c-2dd2-da2a-bad1</t>
  </si>
  <si>
    <t>Szkoła Podstawowa Nr 12</t>
  </si>
  <si>
    <t>6b2c-2610-8c16-191f-b4fe-cd75-df3a-3621</t>
  </si>
  <si>
    <t>d6c3-9859-a7cb-ca05-ba9b-619a-12e2-8a55</t>
  </si>
  <si>
    <t>Przedsiębiorstwo Wodociągów i Kanalizacji Sp z o.o.</t>
  </si>
  <si>
    <t>e05b-21f0-25dc-bad6-0134-0b69-25bd-6f8f</t>
  </si>
  <si>
    <t>Zespół Szkół Nr 2</t>
  </si>
  <si>
    <t>714e-bdf3-62d4-186f-d92c-dc74-ce84-54bd</t>
  </si>
  <si>
    <t>Miejskie Przedszkole Nr 21</t>
  </si>
  <si>
    <t>454d-4999-9bb1-7d11-a6e2-0151-ccc5-999d</t>
  </si>
  <si>
    <t>Urząd Stanu Cywilnego</t>
  </si>
  <si>
    <t>5471-e1be-6620-0f68-95a5-a763-cd21-73cb</t>
  </si>
  <si>
    <t xml:space="preserve">Miejskie Przedszkole Nr 1 </t>
  </si>
  <si>
    <t>3684-b786-13bd-2636-f9ef-d29e-ba5a-1967</t>
  </si>
  <si>
    <t xml:space="preserve">Centrum Kształcenia Zawodowego i Ustawicznego </t>
  </si>
  <si>
    <t>0fda-2301-e823-5b67-1398-4e71-a876-8b8d</t>
  </si>
  <si>
    <t>Miejskie Przedszkole Nr 17</t>
  </si>
  <si>
    <t>fca1-a865-178f-1bb0-194a-5665-09c0-9fdc</t>
  </si>
  <si>
    <t>593d-6866-9bba-547d-a86c-95e9-0b9a-68fa</t>
  </si>
  <si>
    <t>Publiczne Gimnazjum Nr 3</t>
  </si>
  <si>
    <t>642f-8bf0-39ae-de6e-d5db-08cf-c1a9-eb8a</t>
  </si>
  <si>
    <t>I Liceum Ogólnokształcące im. B.Prusa</t>
  </si>
  <si>
    <t>f794-1ae8-74f5-5147-1505-dd0e-b473-2a97</t>
  </si>
  <si>
    <t>Publiczne Gimnazjum Nr 2</t>
  </si>
  <si>
    <t>8eff-b2d4-d529-38d5-a8c2-3e59-6e19-d4d6</t>
  </si>
  <si>
    <t>Szkoła Podstawowa Nr 6</t>
  </si>
  <si>
    <t>38e6-df4e-188a-9d72-f83b-5397-9c62-3612</t>
  </si>
  <si>
    <t>Siedlecka Spółdzielnia Mieszkaniowa</t>
  </si>
  <si>
    <t>08fc-ba7c-6223-217e-dcaa-9c79-cc18-d4df</t>
  </si>
  <si>
    <t>Powiatowy Urząd Pracy</t>
  </si>
  <si>
    <t>a270-2e07-cece-0dfe-cc23-f174-e743-b334</t>
  </si>
  <si>
    <t>Zespół Szkół Ponadgimnazjalnych Nr 6</t>
  </si>
  <si>
    <t>a9ba-aa27-0b3c-df95-3224-1073-9d9d-53ed</t>
  </si>
  <si>
    <t>I Katolickie Liceum Ogólnokształcące</t>
  </si>
  <si>
    <t>cc05-d5d2-8c98-49c2-7813-a327-181b-421b</t>
  </si>
  <si>
    <t>Miejskie Przedszkole Nr 1</t>
  </si>
  <si>
    <t>2212-32c8-5bc4-2108-670a-5f15-0db3-175f</t>
  </si>
  <si>
    <t>Szkoła Podstawowa Nr 7</t>
  </si>
  <si>
    <t>7469-3cab-bc5e-77b7-673a-9185-a707-0c2a</t>
  </si>
  <si>
    <t>II Liceum Ogólnokształcące z Oddziałami Dwujęzycznymi im. Św. Królowej Jadwigi</t>
  </si>
  <si>
    <t>edbd-b5e3-67b6-f284-524b-716f-5b23-0eca</t>
  </si>
  <si>
    <t>Społeczna Szkoła Podstawowa</t>
  </si>
  <si>
    <t>7c21-9feb-1050-f2dd-0954-b4e1-b83a-a2d7</t>
  </si>
  <si>
    <t>Zespół Szkół Nr 1</t>
  </si>
  <si>
    <t>3e43-22db-cf79-7cfb-480d-2cf8-7ca7-e347</t>
  </si>
  <si>
    <t>Uniwersytet Przyrodniczo-Humanistyczny</t>
  </si>
  <si>
    <t>45fb-b1d2-94f8-7319-c34e-b69d-00f5-2005</t>
  </si>
  <si>
    <t>Miejskie Przedszkole Nr 14</t>
  </si>
  <si>
    <t>a421-fed0-df9e-de7b-062a-ae47-32ed-c608</t>
  </si>
  <si>
    <t>Zespół Szkół Ponadgimnazjalnych Nr 3</t>
  </si>
  <si>
    <t>2a81-fc33-9310-e809-d63f-3a42-8557-18f9</t>
  </si>
  <si>
    <t>Osiedlowy Klub Kultury "Lech"</t>
  </si>
  <si>
    <t>57d9-b5ab-6cca-bfd3-106d-c1c3-17fe-2b28</t>
  </si>
  <si>
    <t>Miejskie Przedszkole nr 20</t>
  </si>
  <si>
    <t>d0ea-c628-677a-6c1f-9998-4ad4-65ea-d21f</t>
  </si>
  <si>
    <t>Miejskie Przedszkole Nr 3</t>
  </si>
  <si>
    <t>5aa3-a9f8-aeed-ea69-0c49-8ffb-7bbd-ecc6</t>
  </si>
  <si>
    <t>Mazowiecki Szpital Specjalistyczny w Ostrołęce im. dr. J. Psarskiego</t>
  </si>
  <si>
    <t>m. Ostrołęka</t>
  </si>
  <si>
    <t>866b-abea-ff8a-5db3-b1f5-efd0-71b7-8447</t>
  </si>
  <si>
    <t>d479-4ba2-d23a-229f-feee-00d2-679b-faae</t>
  </si>
  <si>
    <t>Dom Pomocy Społecznej PCK</t>
  </si>
  <si>
    <t>f2f0-7a2c-8d20-578d-3a6a-ac7f-2bc7-d39c</t>
  </si>
  <si>
    <t>0dee-2fc3-b29b-5673-64bf-d761-1f84-8fb5</t>
  </si>
  <si>
    <t>Budynek Hotelu dla Pielęgniarek</t>
  </si>
  <si>
    <t>c8ff-6869-096a-45a7-052c-430a-4705-3a3a</t>
  </si>
  <si>
    <t>Budynek socjalno - gospodarczy</t>
  </si>
  <si>
    <t>af09-2c95-c3f6-14b0-293d-f23b-ab37-c2a0</t>
  </si>
  <si>
    <t>Budynek Administracyjno-biurowy</t>
  </si>
  <si>
    <t>e5fb-fe06-3636-f4a0-3af8-cbc9-3fbb-0290</t>
  </si>
  <si>
    <t>Zespół Szkół Nr 3</t>
  </si>
  <si>
    <t>c7d7-6def-d85b-9608-69ec-d9fc-c24c-a569</t>
  </si>
  <si>
    <t>Placówka Wsparcia Dziennego</t>
  </si>
  <si>
    <t>5caf-1d10-1e9b-70b5-7583-8469-77cd-02cf</t>
  </si>
  <si>
    <t>Klub Oczko OCK</t>
  </si>
  <si>
    <t>5cc7-6da1-f34d-da47-5151-715b-77ff-0a2d</t>
  </si>
  <si>
    <t>fa71-fe70-da21-7da7-b922-97d9-98f5-2636</t>
  </si>
  <si>
    <t>Zespół Szkół Nr 5</t>
  </si>
  <si>
    <t>32ee-9031-422d-02af-d6fa-6ae3-e8ab-daa6</t>
  </si>
  <si>
    <t>Przedszkole Miejskie Nr 1</t>
  </si>
  <si>
    <t>d0c6-40b7-9c2b-a691-02a7-6105-704f-171c</t>
  </si>
  <si>
    <t>Placówka Pieczy Zastępczej "Korczakówka"</t>
  </si>
  <si>
    <t>a797-8362-d175-dfc0-0dca-02ad-d761-ad1d</t>
  </si>
  <si>
    <t>Przedszkole Miejskie Nr 16</t>
  </si>
  <si>
    <t>d6bb-7184-ed72-c224-3c67-e843-9b52-0a8a</t>
  </si>
  <si>
    <t>Szkoła Podstawowa Nr 1</t>
  </si>
  <si>
    <t>60de-ac5d-ba3a-ed01-80fc-26ca-6403-8702</t>
  </si>
  <si>
    <t>Zespół Szkół Zawodowych Nr 1</t>
  </si>
  <si>
    <t>e696-f378-7b76-d9a0-36ca-2e5e-10e4-1bce</t>
  </si>
  <si>
    <t>Gimnazjum Nr 1</t>
  </si>
  <si>
    <t>5cab-5648-e6dd-6efb-ddb4-cd4a-3395-5f93</t>
  </si>
  <si>
    <t>Przedszkole Miejskie Nr 7</t>
  </si>
  <si>
    <t>9be2-50aa-d6d6-809e-34c4-eb0f-5a53-1f75</t>
  </si>
  <si>
    <t>Przedszkole Miejskie Nr 5</t>
  </si>
  <si>
    <t>d8e2-18f3-e00c-2555-9bfb-c430-52b1-420f</t>
  </si>
  <si>
    <t>Przedszkole Miejskie Nr 13</t>
  </si>
  <si>
    <t>c05d-3210-c6b7-3983-df71-75e2-015a-244d</t>
  </si>
  <si>
    <t>Ostrołęcka Spółdzielnia Mieszkaniowa</t>
  </si>
  <si>
    <t>0812-7ac1-97cc-6405-6ca6-fe32-523f-242f</t>
  </si>
  <si>
    <t>Szkoła Podstawowa Nr 2</t>
  </si>
  <si>
    <t>e12c-ae15-8bd1-2f4e-9d54-a584-b78a-a03d</t>
  </si>
  <si>
    <t>Szkoła Podstawowa Nr 5</t>
  </si>
  <si>
    <t>5a3d-079e-2dbf-6e8f-a2de-06e8-44d0-da55</t>
  </si>
  <si>
    <t>Gimnazjum Nr 2</t>
  </si>
  <si>
    <t>4eed-37bb-eb77-a92f-6b30-bb51-846e-4a89</t>
  </si>
  <si>
    <t>f079-5bcf-cfb1-42a5-6d42-191d-7fdf-b73f</t>
  </si>
  <si>
    <t>Przedszkole Miejskie Nr 10</t>
  </si>
  <si>
    <t>dac9-97a9-003a-ee29-bd76-7a31-ad03-cbf8</t>
  </si>
  <si>
    <t>Urząd Miasta Ostrołęki</t>
  </si>
  <si>
    <t>8af4-7ad9-2159-2d4d-9f54-00c8-f3b9-b322</t>
  </si>
  <si>
    <t>I Liceum Ogólnokształcące</t>
  </si>
  <si>
    <t>5fe2-6c59-e23e-0b26-72eb-9124-9bff-0c71</t>
  </si>
  <si>
    <t>DPS w Gaju</t>
  </si>
  <si>
    <t>gm. Zabrodzie</t>
  </si>
  <si>
    <t>a906-43a9-56ce-ed2d-6c3f-2792-573d-5fc4</t>
  </si>
  <si>
    <t>Budynek po Szkole Podstawowej w Kicinach</t>
  </si>
  <si>
    <t>9792-f582-1347-1225-22c3-d63d-ceb1-4049</t>
  </si>
  <si>
    <t>Publiczna Szkoła Podstawowa w Adelinie</t>
  </si>
  <si>
    <t>12c7-a8fd-9991-51b6-1624-ec9b-4168-00f1</t>
  </si>
  <si>
    <t>Publiczna Szkoła Podstawowa w Dębinkach</t>
  </si>
  <si>
    <t>af37-5a91-400b-e3bf-cd6c-0a7a-7595-fb0a</t>
  </si>
  <si>
    <t>DPS w Niegowie</t>
  </si>
  <si>
    <t>b751-91fa-edaf-6540-4d6d-9d04-26d7-a25c</t>
  </si>
  <si>
    <t>Gminny Ośrodek Kultury w Zabrodziu</t>
  </si>
  <si>
    <t>0499-dd46-50fe-0ff5-04a6-cd5d-e627-52a1</t>
  </si>
  <si>
    <t>SPZZOZ w Wyszkowie - Szpital</t>
  </si>
  <si>
    <t>gm. Wyszków</t>
  </si>
  <si>
    <t>c809-8309-0dfa-09ac-e674-a804-335a-b90d</t>
  </si>
  <si>
    <t>Szkoła Podstawowa /wejście B/</t>
  </si>
  <si>
    <t>36a7-015c-661f-a1a4-14e2-3123-5bae-1d0b</t>
  </si>
  <si>
    <t>Zespół Szkół</t>
  </si>
  <si>
    <t>e597-6031-3aaa-02f2-b741-da92-03a7-435c</t>
  </si>
  <si>
    <t>Szkoła Podstawowa</t>
  </si>
  <si>
    <t>2292-ce52-81a1-4cb1-6dce-92a5-9e65-8bd7</t>
  </si>
  <si>
    <t>23cc-4137-70eb-f545-8f8d-e6b6-b041-6c39</t>
  </si>
  <si>
    <t>Szkoła Podstawowa /wejście A/</t>
  </si>
  <si>
    <t>4bf8-69fe-e739-5637-e0fa-338c-a840-4374</t>
  </si>
  <si>
    <t>637a-1fea-e2f1-f451-5054-08f1-9284-b9cf</t>
  </si>
  <si>
    <t>Budynek po byłej Szkole Podstawowej</t>
  </si>
  <si>
    <t>a574-7d39-b004-3af0-91a9-c633-f531-0714</t>
  </si>
  <si>
    <t>Dom Samopomocy "SOTERIA" /budynek ZDZ/</t>
  </si>
  <si>
    <t>e4b4-48f7-22cf-1ce2-281c-2187-53e9-8b19</t>
  </si>
  <si>
    <t>Zespół Szkół "Rybienko Leśne" /wejście B/</t>
  </si>
  <si>
    <t>2a83-bb3a-d3fa-33cd-df8e-852c-5e2f-4810</t>
  </si>
  <si>
    <t>22a2-c378-5421-990b-595b-2b64-bba9-6e8f</t>
  </si>
  <si>
    <t>Szkoła Podstawowa (wejście A)</t>
  </si>
  <si>
    <t>2997-f5a6-f2bd-3e38-5e1b-a1c1-ef72-0695</t>
  </si>
  <si>
    <t xml:space="preserve">Szkoła Podstawowa </t>
  </si>
  <si>
    <t>453b-baef-ce7d-8507-9aab-0cb7-382b-8e29</t>
  </si>
  <si>
    <t>Remiza OSP</t>
  </si>
  <si>
    <t>71fa-54d9-9446-942f-3c23-aa50-fe32-a8b9</t>
  </si>
  <si>
    <t>Zespół Szkół "Rybienko Leśne" (wejście A)</t>
  </si>
  <si>
    <t>e81e-9f31-2e67-6a7c-3aed-c63b-6dc3-64c4</t>
  </si>
  <si>
    <t>0827-f609-66aa-e1d7-58e3-5375-efcf-6673</t>
  </si>
  <si>
    <t>Miejsko-Gminna Biblioteka Publiczna</t>
  </si>
  <si>
    <t>030b-3394-a7e7-eb60-d079-fc61-6711-aaf5</t>
  </si>
  <si>
    <t>Przedszkole Nr 3</t>
  </si>
  <si>
    <t>1e16-fd44-e791-78c1-2b6e-5855-bfad-97a9</t>
  </si>
  <si>
    <t>b999-5704-f4e8-6bdc-c6be-6aa2-5d3a-64f9</t>
  </si>
  <si>
    <t>Wyszkowski Ośrodek Kultury /Hutnik/</t>
  </si>
  <si>
    <t>b2c0-2eca-c351-5fbc-5416-0428-b69f-d587</t>
  </si>
  <si>
    <t>1b31-b551-22f1-291a-cd34-ab6a-456d-ea91</t>
  </si>
  <si>
    <t xml:space="preserve">Powiatowy Urząd Pracy </t>
  </si>
  <si>
    <t>755c-922a-f486-3fdd-fee6-1de9-4032-2361</t>
  </si>
  <si>
    <t>69f6-af5c-e8e5-4418-9fe7-5452-8bda-20e0</t>
  </si>
  <si>
    <t>Przedszkole Nr 1</t>
  </si>
  <si>
    <t>ab3c-79b9-8b2b-8ae7-8403-c83b-7343-8664</t>
  </si>
  <si>
    <t>Przedszkole Nr 9</t>
  </si>
  <si>
    <t>8521-ced6-b1c0-7b7d-e6c1-d6f4-daf5-6feb</t>
  </si>
  <si>
    <t>WOSiR /hala sportowa/</t>
  </si>
  <si>
    <t>b9aa-57f6-7469-cd6a-2164-41f6-6347-b73b</t>
  </si>
  <si>
    <t>Zespół Szkół /wejście B/</t>
  </si>
  <si>
    <t>7415-bb51-d503-0793-b9c2-287a-ee16-561e</t>
  </si>
  <si>
    <t>Zespół Szkół /wejście A/</t>
  </si>
  <si>
    <t>4f84-cd52-9ab6-ef49-03bc-21e5-f449-f12b</t>
  </si>
  <si>
    <t>Zakład Doskonalenia Zawodowego</t>
  </si>
  <si>
    <t>65e5-0e18-3aa9-050a-f397-8d2d-4097-91fb</t>
  </si>
  <si>
    <t xml:space="preserve">Oddział Zewnętrzny w Popowie </t>
  </si>
  <si>
    <t>gm. Somianka</t>
  </si>
  <si>
    <t>1db5-a8d7-8853-562c-07b0-355c-e4b0-a3ac</t>
  </si>
  <si>
    <t>Publiczna Szkoła Podstawowa w Woli Mystkowskiej</t>
  </si>
  <si>
    <t>86ac-b6b6-d64d-232b-ae3b-2e9d-386b-0b72</t>
  </si>
  <si>
    <t>Nowe Wypychy 14a</t>
  </si>
  <si>
    <t>7d59-fc55-96fa-0b21-d138-46ba-be36-4f20</t>
  </si>
  <si>
    <t>Publiczna Szkoła Podstawowa w Ulasku</t>
  </si>
  <si>
    <t>5314-f691-acfa-5f72-0c10-f149-b4c2-c6c6</t>
  </si>
  <si>
    <t>Publiczna Szkoła Podstawowa w Popowie Kościelnym</t>
  </si>
  <si>
    <t>c0ec-46e3-97a5-354f-5b6c-cea1-09ac-a119</t>
  </si>
  <si>
    <t>Publiczna Szkoła Podstawowa w Kręgach</t>
  </si>
  <si>
    <t>da8a-5f91-7906-5298-2230-c59f-8712-9d76</t>
  </si>
  <si>
    <t>Gminny Ośrodek Kultury w Somiance</t>
  </si>
  <si>
    <t>4ebb-0ec9-29dc-3c7e-f103-a889-0eb8-9930</t>
  </si>
  <si>
    <t>Publiczna Szkoła Podstawowa w Starym Lubielu</t>
  </si>
  <si>
    <t>gm. Rząśnik</t>
  </si>
  <si>
    <t>5a46-cc51-58cc-62b3-a752-be93-7a6e-a1e5</t>
  </si>
  <si>
    <t>Budynek Domu Kultury w Dąbrowie</t>
  </si>
  <si>
    <t>361b-c31f-bf38-377e-9bbe-5389-bdb7-b009</t>
  </si>
  <si>
    <t>Budynek Świetlicy Wiejskiej w Ochudnie</t>
  </si>
  <si>
    <t>dc24-6b3d-ec5a-94ab-320b-c936-08bb-ac2b</t>
  </si>
  <si>
    <t>Publiczna Szkoła Podstawowa w Bielinie</t>
  </si>
  <si>
    <t>79a8-dcec-2d28-a62d-72e0-2046-a8b8-44c4</t>
  </si>
  <si>
    <t>Budynek  Filii Gminnej Biblioteki Publicznej w Nowym Lubielu</t>
  </si>
  <si>
    <t>1881-04aa-021b-5408-88d5-911f-3255-8af9</t>
  </si>
  <si>
    <t>Publiczna Szkoła Podstawowa w Porządziu</t>
  </si>
  <si>
    <t>1b95-3823-a95b-2a1c-695a-b3fe-c95c-41f5</t>
  </si>
  <si>
    <t>Budynek po Szkole Podstawowej w Nowych Wielątkach</t>
  </si>
  <si>
    <t>f475-96dc-4b48-0d53-6570-9ed9-18c6-084f</t>
  </si>
  <si>
    <t>Publiczna Szkoła Podstawowa w Komorowie</t>
  </si>
  <si>
    <t>33e4-66e9-3a86-9dd4-878a-071e-39e5-d52d</t>
  </si>
  <si>
    <t>Urząd Gminy w Rząśniku</t>
  </si>
  <si>
    <t>9eb0-5ba3-9f6c-a119-7b0b-37e0-f96a-43e8</t>
  </si>
  <si>
    <t>Gminne Centrum Informacji Kultury Sportu i Rekreacji Punkt Biblioteczny w Chrzczance Włościańskiej</t>
  </si>
  <si>
    <t>gm. Długosiodło</t>
  </si>
  <si>
    <t>9a0f-55c4-62a8-b6d6-526c-c087-300b-0b08</t>
  </si>
  <si>
    <t>Publiczna Szkoła Podstawowa w Dalekiem</t>
  </si>
  <si>
    <t>1f52-e89f-b1e0-f568-383d-5cb6-5ece-7f06</t>
  </si>
  <si>
    <t>Publiczna Szkoła Podstawowa w Sieczychach</t>
  </si>
  <si>
    <t>d0e1-3cf9-0f43-89b3-a54c-b886-3816-cc79</t>
  </si>
  <si>
    <t>Zespół Szkół w Starym Bosewie</t>
  </si>
  <si>
    <t>bc8e-ab9e-0fd9-9c12-82fa-281d-15c7-11b0</t>
  </si>
  <si>
    <t>Publiczna Szkoła Podstawowa w Blochach</t>
  </si>
  <si>
    <t>0a40-f674-5714-961a-214b-d72b-52a0-00b2</t>
  </si>
  <si>
    <t>Urząd Gminy Długosiodło</t>
  </si>
  <si>
    <t>d526-ee4e-e6f3-a528-f72f-3a53-25a9-bb19</t>
  </si>
  <si>
    <t>Dom Emeryta w Brańszczyku - pokój nr 1</t>
  </si>
  <si>
    <t>gm. Brańszczyk</t>
  </si>
  <si>
    <t>dd4e-0fdb-5a4e-ed5f-ece7-de27-afeb-9692</t>
  </si>
  <si>
    <t>Publiczna Szkoła Podstawowa w Knurowcu</t>
  </si>
  <si>
    <t>22d9-f561-9288-c60d-3839-02f4-94d4-309b</t>
  </si>
  <si>
    <t>Świetlica DPS w Brańszczyku</t>
  </si>
  <si>
    <t>82f9-2f44-8e89-9f7b-89a3-5824-599a-28fb</t>
  </si>
  <si>
    <t>Publiczna Szkoła Podstawowa w Porębie</t>
  </si>
  <si>
    <t>b9d8-1a17-5a48-df4f-431e-78be-a484-def8</t>
  </si>
  <si>
    <t>Publiczna Szkoła Podstawowa w Nowej Wsi</t>
  </si>
  <si>
    <t>72db-4da3-4b16-c673-6e62-9d36-1081-a35c</t>
  </si>
  <si>
    <t>Publiczna Szkoła Podstawowa w Turzynie</t>
  </si>
  <si>
    <t>ffac-30ff-cd5c-b654-9ab1-e7fc-417e-d792</t>
  </si>
  <si>
    <t>Publiczna Szkoła Podstawowa w Trzciance</t>
  </si>
  <si>
    <t>f48e-93a5-4a3d-a323-36ca-7e47-fb85-55e4</t>
  </si>
  <si>
    <t>Publiczna Szkoła Podstawowa w Nowych Budach</t>
  </si>
  <si>
    <t>df08-1d8a-c3e7-574a-b0b0-5ecb-16a0-8983</t>
  </si>
  <si>
    <t>Urząd Gminy w Brańszczyku</t>
  </si>
  <si>
    <t>ce98-3361-e078-ff53-0196-4e41-249e-a401</t>
  </si>
  <si>
    <t>Świetlica wiejska w Czerwonce-Folwark</t>
  </si>
  <si>
    <t>gm. Wierzbno</t>
  </si>
  <si>
    <t>37ad-a703-ea86-847f-1892-2539-a4c2-233c</t>
  </si>
  <si>
    <t>Sala konferencyjna Urzędu Gminy w Wierzbnie</t>
  </si>
  <si>
    <t>2fce-2636-5d7d-6410-bb8a-9a68-3a9a-1014</t>
  </si>
  <si>
    <t>Zespół Szkół w Krypach</t>
  </si>
  <si>
    <t>267a-3d01-6884-eb82-0eb7-5a14-b673-319d</t>
  </si>
  <si>
    <t>Zespół Szkół w Wierzbnie</t>
  </si>
  <si>
    <t>d255-4c99-18f5-9676-15f7-4398-bca7-755e</t>
  </si>
  <si>
    <t>Samorządowy Dom Pomocy Społecznej w Starych Lipkach</t>
  </si>
  <si>
    <t>gm. Stoczek</t>
  </si>
  <si>
    <t>f3ad-3b71-5048-e1e2-c618-8913-aa5d-918f</t>
  </si>
  <si>
    <t>Szkoła Podstawowa w Toporze</t>
  </si>
  <si>
    <t>7357-127e-d929-302b-4d1f-1227-496e-0b30</t>
  </si>
  <si>
    <t>Gimnazjum w Stoczku</t>
  </si>
  <si>
    <t>8402-cfc8-3805-f8ad-e0df-d4c0-de5a-0b0d</t>
  </si>
  <si>
    <t>e9be-e9ce-db56-eb6b-c19f-3f64-2d49-414d</t>
  </si>
  <si>
    <t>Strażnica OSP w Mrozowej Woli</t>
  </si>
  <si>
    <t>8a83-1d46-c1d6-a6e2-2ac7-55b9-efc1-b199</t>
  </si>
  <si>
    <t>Szkoła Podstawowa w Grygrowie</t>
  </si>
  <si>
    <t>1a40-f841-27f5-1e8e-f910-c14f-b5f7-bdcf</t>
  </si>
  <si>
    <t>Szkoła Podstawowa w Orzełku</t>
  </si>
  <si>
    <t>gm. Sadowne</t>
  </si>
  <si>
    <t>d4be-afac-7064-0cf9-9914-b911-65da-8265</t>
  </si>
  <si>
    <t>Była Szkoła Podstawowa w Morzyczynie</t>
  </si>
  <si>
    <t>4b03-d1f2-bd87-cadf-d743-16c3-5a98-b83d</t>
  </si>
  <si>
    <t>Szkoła Podstawowa w Kołodziążu</t>
  </si>
  <si>
    <t>8dfc-1087-09eb-28fa-4f5a-d475-d825-ed66</t>
  </si>
  <si>
    <t>Szkoła Podstawowa w Grabinach</t>
  </si>
  <si>
    <t>ffb4-748d-8213-c058-6be2-014d-1e0e-3a62</t>
  </si>
  <si>
    <t>Publiczne Gimnazjum w Sadownem</t>
  </si>
  <si>
    <t>9504-8770-ee70-ab54-3bb5-8b83-bd17-660a</t>
  </si>
  <si>
    <t>GOK w Sadownem</t>
  </si>
  <si>
    <t>3a43-cd5d-8953-0361-4afb-f1d5-e491-a8bc</t>
  </si>
  <si>
    <t>Remiza OSP w Międzylesiu</t>
  </si>
  <si>
    <t>gm. Miedzna</t>
  </si>
  <si>
    <t>ec8d-3d74-7b31-19c7-bca4-52f4-1c3b-3419</t>
  </si>
  <si>
    <t>Remiza OSP w Żeleźnikach</t>
  </si>
  <si>
    <t>7007-b67f-87c2-a2c8-eefe-c3c6-cac9-82d6</t>
  </si>
  <si>
    <t>Dom Ludowy we Wrotnowie</t>
  </si>
  <si>
    <t>bd07-1080-7ecd-33c2-a7e6-4a9e-c690-651f</t>
  </si>
  <si>
    <t>Sala kinowa w GBP w Miedznie</t>
  </si>
  <si>
    <t>367c-adf5-4a29-291b-e79e-ffad-103e-2c71</t>
  </si>
  <si>
    <t>Sala klubowa w GBP w Miedznie</t>
  </si>
  <si>
    <t>b8a5-c4fb-7a8b-6b14-074f-1c09-a317-b088</t>
  </si>
  <si>
    <t>Samorządowy Dom "Pogodnej Starości w Ostrówku"</t>
  </si>
  <si>
    <t>gm. Łochów</t>
  </si>
  <si>
    <t>852c-e2e1-c010-3c3b-1145-a956-944a-bcdf</t>
  </si>
  <si>
    <t>Zespół Szkół w Ostrówku</t>
  </si>
  <si>
    <t>a98a-22fc-811e-a6d6-c351-d263-beb3-1bc7</t>
  </si>
  <si>
    <t>Liceum Ogólnokształcące w Łochowie</t>
  </si>
  <si>
    <t>c347-a2f2-033e-6ed3-e618-979d-5288-0533</t>
  </si>
  <si>
    <t>Szkoła Podstawowa Nr 3 w Łochowie</t>
  </si>
  <si>
    <t>914e-ef8d-ac22-08df-20af-f4d5-88f7-6c26</t>
  </si>
  <si>
    <t>Świetlica wiejska w Ogrodnikach</t>
  </si>
  <si>
    <t>2236-727e-75fa-420a-94c4-9202-1927-efe9</t>
  </si>
  <si>
    <t>Gimnazjum Publiczne w Łochowie</t>
  </si>
  <si>
    <t>cc69-9a3b-dc31-7218-8d12-df17-9ba9-62c0</t>
  </si>
  <si>
    <t>f1fc-7c96-365c-dab2-c7b0-48c4-7f15-1a87</t>
  </si>
  <si>
    <t>Były sklep w Łochowie</t>
  </si>
  <si>
    <t>fc71-9c2a-6434-5811-e776-05de-1f23-32e4</t>
  </si>
  <si>
    <t>34e9-1d72-54d7-2d7d-3885-90f2-bb2c-ca0c</t>
  </si>
  <si>
    <t>Szkoła Podstawowa Nr 1 w Łochowie</t>
  </si>
  <si>
    <t>c1e1-48cd-1771-5239-dded-d621-2c16-de80</t>
  </si>
  <si>
    <t>Zespół Szkół w Kamionnie</t>
  </si>
  <si>
    <t>6b44-87d1-d0ad-acc2-a23d-6102-baa6-f11e</t>
  </si>
  <si>
    <t>d3d6-2939-9fde-8480-3cfb-5e5c-9a7d-77e3</t>
  </si>
  <si>
    <t>Świetlica wiejska w Łosiewicach</t>
  </si>
  <si>
    <t>bd00-bcd9-3afc-2d3d-c9f6-bb73-6db1-14bc</t>
  </si>
  <si>
    <t>Zespół Szkół w Gwizdałach</t>
  </si>
  <si>
    <t>fffc-7d48-5cf2-0cf1-340c-dc0a-c443-45ea</t>
  </si>
  <si>
    <t>Publiczna Szkoła Podstawowa w Jarnicach</t>
  </si>
  <si>
    <t>gm. Liw</t>
  </si>
  <si>
    <t>d307-f972-cfa7-239f-a30c-d431-6a5f-d542</t>
  </si>
  <si>
    <t>Samorządowa Szkoła Podstawowa w Wyszkowie</t>
  </si>
  <si>
    <t>4138-1ca2-42f0-37ae-e00b-5110-923e-84da</t>
  </si>
  <si>
    <t>Samorządowa Szkoła Podstawowa w Starejwsi</t>
  </si>
  <si>
    <t>e918-9fac-dd72-f8c3-d429-bd68-80fe-7386</t>
  </si>
  <si>
    <t>Samorządowa Szkoła Podstawowa w Ruchnie</t>
  </si>
  <si>
    <t>f950-8b60-8469-3961-9545-0471-4402-db3c</t>
  </si>
  <si>
    <t>Samorządowa Szkoła Podstawowa w Jartyporach</t>
  </si>
  <si>
    <t>fc2b-0a41-6ecf-dfb5-6ffa-6aab-4e2c-1694</t>
  </si>
  <si>
    <t>Remiza Ochotniczej Straży Pożarnej w Liwie</t>
  </si>
  <si>
    <t>35d3-7f25-21a4-cc2b-441a-341e-92cb-6d60</t>
  </si>
  <si>
    <t>Szkoła Podstawowa w Górkach-Grubakach</t>
  </si>
  <si>
    <t>gm. Korytnica</t>
  </si>
  <si>
    <t>340a-8ab9-2a80-1e40-ee77-cd12-524c-21a8</t>
  </si>
  <si>
    <t>Szkoła Podstawowa w Pniewniku</t>
  </si>
  <si>
    <t>9170-30c1-7dce-2899-a8d9-b83a-aa10-133d</t>
  </si>
  <si>
    <t>Szkoła Podstawowa w Sewerynowie</t>
  </si>
  <si>
    <t>d199-2426-d986-9b72-86f7-1c7d-612d-4e52</t>
  </si>
  <si>
    <t>Szkoła Podstawowa w Maksymilianowie</t>
  </si>
  <si>
    <t>ea8a-c596-e183-374f-5939-46be-d25c-f802</t>
  </si>
  <si>
    <t>Szkoła Podstawowa w Korytnicy</t>
  </si>
  <si>
    <t>258d-7df8-77f8-1d00-457c-cfbf-29db-7817</t>
  </si>
  <si>
    <t>Remiza OSP Pobratymy</t>
  </si>
  <si>
    <t>gm. Grębków</t>
  </si>
  <si>
    <t>9737-20b6-644c-19ae-e771-3009-2adf-ed4f</t>
  </si>
  <si>
    <t>Filia Gminnej Biblioteki Publicznej w Kopciach</t>
  </si>
  <si>
    <t>090c-c5be-23ca-0595-b497-c728-c45e-09d5</t>
  </si>
  <si>
    <t>Szkoła Podstawowa im. Henryka Sienkiewicza w Grębkowie</t>
  </si>
  <si>
    <t>063a-cc2f-1688-73e1-ec86-29dd-8f7d-f7c8</t>
  </si>
  <si>
    <t>Sala Konferencyjna Urzędu Gminy Grębków</t>
  </si>
  <si>
    <t>8a76-09a3-5dac-2f46-f971-e214-6633-7616</t>
  </si>
  <si>
    <t>Szpital Powiatowy</t>
  </si>
  <si>
    <t>m. Węgrów</t>
  </si>
  <si>
    <t>84b0-de23-22e2-9b7f-18db-78de-36ff-45ee</t>
  </si>
  <si>
    <t>Węgrowski Ośrodek Kultury</t>
  </si>
  <si>
    <t>7f4c-d782-8040-e705-4e01-2dd6-f46a-691f</t>
  </si>
  <si>
    <t>f337-5f8a-d4cc-66d2-4a95-e44b-0072-4898</t>
  </si>
  <si>
    <t>Gimnazjum</t>
  </si>
  <si>
    <t>14dc-3f21-f142-4b14-fcc0-e0a7-e376-0829</t>
  </si>
  <si>
    <t>f785-7d35-28ac-fd2f-8c8d-3003-8e63-85bd</t>
  </si>
  <si>
    <t>9312-1132-0602-41dd-ecea-cf10-7e8f-42b3</t>
  </si>
  <si>
    <t>Remiza OSP w Starym Ratyńcu</t>
  </si>
  <si>
    <t>gm. Sterdyń</t>
  </si>
  <si>
    <t>5d0f-5b9c-f9f0-912c-6dd5-2ca6-63aa-fa81</t>
  </si>
  <si>
    <t>Remiza OSP w Kiełpińcu</t>
  </si>
  <si>
    <t>504c-b129-5a67-6017-95fd-9f6b-b192-1efa</t>
  </si>
  <si>
    <t>Szkoła Podstawowa w Łazowie</t>
  </si>
  <si>
    <t>5a8c-e37e-7f24-6adb-c214-b9bf-4042-96a4</t>
  </si>
  <si>
    <t>Zespół Szkół w Sterdyni</t>
  </si>
  <si>
    <t>8344-d5f7-5085-d216-32c1-1cc2-4ea5-d14f</t>
  </si>
  <si>
    <t>d631-fc01-c60c-f2cc-e3c4-d0f0-75f6-0689</t>
  </si>
  <si>
    <t>Oddział Zamiejscowy Publicznego Przedszkola oraz Filii Publicznej Szkoły Podstawowej w Grochowie</t>
  </si>
  <si>
    <t>gm. Sokołów Podlaski</t>
  </si>
  <si>
    <t>bcd7-f479-f989-e24e-deda-9877-8e96-0507</t>
  </si>
  <si>
    <t>Niepubliczna Szkoła Podstawowa w Przywózkach</t>
  </si>
  <si>
    <t>4f06-9cb2-2f5f-04e9-1460-1730-7e9b-cb39</t>
  </si>
  <si>
    <t>Zespół Oświatowy w Grochowie</t>
  </si>
  <si>
    <t>edb0-394b-8726-86ff-1f9e-4643-7d3f-1e45</t>
  </si>
  <si>
    <t>Zespół Oświatowy w Skibniewie</t>
  </si>
  <si>
    <t>c8a9-e766-97f0-ffd0-290f-55e7-e555-6af9</t>
  </si>
  <si>
    <t>Zespół Oświatowy w Nowej Wsi</t>
  </si>
  <si>
    <t>f63f-ab94-8a53-376a-c753-eabf-31ae-eea4</t>
  </si>
  <si>
    <t>Świetlica wiejska w Ząbkowie-Kolonii</t>
  </si>
  <si>
    <t>5f17-7dec-39cd-076c-d360-b4cf-5059-d523</t>
  </si>
  <si>
    <t>Budynek Urzędu Gminy w Sokołowie Podlaskim</t>
  </si>
  <si>
    <t>389b-fb74-80f5-f2aa-af56-50d0-eded-e66c</t>
  </si>
  <si>
    <t>Niepubliczna Szkoła Podstawowa w Niecieczy Włościańskiej</t>
  </si>
  <si>
    <t>gm. Sabnie</t>
  </si>
  <si>
    <t>23d8-5d21-7f35-516b-270f-73ff-b7db-9655</t>
  </si>
  <si>
    <t>Szkoła Podstawowa w Zembrowie</t>
  </si>
  <si>
    <t>12e1-57b5-6a18-8484-a7ea-0101-c160-ee78</t>
  </si>
  <si>
    <t>Szkoła Podstawowa w Sabniach</t>
  </si>
  <si>
    <t>5cc9-89c0-ef12-5aea-6b53-032b-3150-62f8</t>
  </si>
  <si>
    <t>Wiejski Dom Kultury w Kupientynie</t>
  </si>
  <si>
    <t>cf2c-863c-0744-88dd-7a25-279d-7a5e-3a11</t>
  </si>
  <si>
    <t>SAWIMED Sp. z o.o.</t>
  </si>
  <si>
    <t>gm. Repki</t>
  </si>
  <si>
    <t>1210-824a-5a25-238a-0886-ab1c-f8b7-a719</t>
  </si>
  <si>
    <t>Remiza OSP Sawice-Wieś</t>
  </si>
  <si>
    <t>ceed-6159-1c49-dc37-79a0-7108-d6e0-e35b</t>
  </si>
  <si>
    <t>Remiza OSP Wyrozęby-Podawce</t>
  </si>
  <si>
    <t>9247-c62d-e3ff-ce6b-f38f-1440-135a-cc79</t>
  </si>
  <si>
    <t>Zespół Szkół w Skrzeszewie</t>
  </si>
  <si>
    <t>e8af-340c-5470-a5cb-86b8-a82f-be73-11db</t>
  </si>
  <si>
    <t>Remiza OSP Rogów</t>
  </si>
  <si>
    <t>cf65-f1f8-50bd-dc3a-e36c-4b09-215d-98fa</t>
  </si>
  <si>
    <t>Urząd Gminy Repki w Repkach</t>
  </si>
  <si>
    <t>b129-d89d-0b65-6a32-d969-32b8-f749-7a3a</t>
  </si>
  <si>
    <t>Publiczna Szkoła Podstawowa w Kosowie Lackim Filia Rytele Święckie</t>
  </si>
  <si>
    <t>gm. Kosów Lacki</t>
  </si>
  <si>
    <t>b978-67db-6485-7083-951c-eb5f-be25-4617</t>
  </si>
  <si>
    <t>Świetlica wiejska Trzciniec Duży</t>
  </si>
  <si>
    <t>d5b9-ebf5-c422-75b5-2205-1d67-7c30-3c89</t>
  </si>
  <si>
    <t>Świetlica wiejska Dybów</t>
  </si>
  <si>
    <t>de9c-6d7d-b4be-be20-2699-7a07-e288-48dc</t>
  </si>
  <si>
    <t>Publiczna Szkoła Podstawowa w Kosowie Lackim Filia Telaki</t>
  </si>
  <si>
    <t>9c13-85bc-9471-3072-20ee-cb30-5176-f4ad</t>
  </si>
  <si>
    <t>Publiczne Gimnazjum Kosów Lacki</t>
  </si>
  <si>
    <t>b87b-23ea-5fcd-caf7-617e-e575-59d1-4e5b</t>
  </si>
  <si>
    <t>Publiczna Szkoła Podstawowa Kosów Lacki</t>
  </si>
  <si>
    <t>2e9b-93b0-7360-9035-e8c0-8afa-c5ed-bb81</t>
  </si>
  <si>
    <t>Miejsko-Gminny Ośrodek Kultury Kosów Lacki</t>
  </si>
  <si>
    <t>6aa2-a320-70d6-cf1e-3b28-f1c1-79de-59b8</t>
  </si>
  <si>
    <t>Samorządowe Przedszkole w Jabłonnie Lackiej</t>
  </si>
  <si>
    <t>gm. Jabłonna Lacka</t>
  </si>
  <si>
    <t>560d-37fc-c319-69db-44cb-28ad-0076-9cc1</t>
  </si>
  <si>
    <t>Remiza OSP Mołożew-Wieś</t>
  </si>
  <si>
    <t>acce-a5be-11db-f4cd-1ecb-6ade-d037-c84a</t>
  </si>
  <si>
    <t>Zespół Szkół w Dzierzbach Włościańskich</t>
  </si>
  <si>
    <t>2afe-ca4e-838c-376f-ea70-bf80-eac7-81ad</t>
  </si>
  <si>
    <t xml:space="preserve"> Niepubliczna Szkoła Podstawowa w Czekanowie</t>
  </si>
  <si>
    <t>4845-05e1-883a-eee1-930a-ad77-9def-c2e1</t>
  </si>
  <si>
    <t>Szkoła Podstawowa w Bujałach-Mikoszach</t>
  </si>
  <si>
    <t>d137-5439-ab6e-1ef8-356d-a6ea-fe69-b7bf</t>
  </si>
  <si>
    <t>Remiza OSP w Długich Grzymkach</t>
  </si>
  <si>
    <t>gm. Ceranów</t>
  </si>
  <si>
    <t>ecaa-4594-cfa7-69e7-5fcb-518c-e550-0314</t>
  </si>
  <si>
    <t>Remiza OSP w Rytelach - Olechnych</t>
  </si>
  <si>
    <t>bbc5-6196-1dc0-4bd2-c490-7d1d-fefd-0191</t>
  </si>
  <si>
    <t>Zespół Szkół w Ceranowie</t>
  </si>
  <si>
    <t>a7f9-a313-ffa7-4689-ffd7-dce0-9d00-9ffc</t>
  </si>
  <si>
    <t>Zespół Oświatowy im. Sybiraków w Rozbitym Kamieniu</t>
  </si>
  <si>
    <t>gm. Bielany</t>
  </si>
  <si>
    <t>be39-2546-f57e-36e8-7d52-9fd6-480d-3a14</t>
  </si>
  <si>
    <t>Świetlica w Patrykozach</t>
  </si>
  <si>
    <t>c4a7-83d1-578f-9761-f931-f70b-db2c-71b6</t>
  </si>
  <si>
    <t>Budynek po byłej Szkole Podstawowej w Kożuchowie</t>
  </si>
  <si>
    <t>20cf-d512-2100-3ad0-389f-13a3-8a8e-0612</t>
  </si>
  <si>
    <t>Sala konferencyjna Urzędu Gminy Bielany</t>
  </si>
  <si>
    <t>3832-a992-40c0-8121-8586-d126-4797-5fc4</t>
  </si>
  <si>
    <t>Szpital Powiatowy im. Zbigniewa Koprowskiego w Sokołowie Podlaskim</t>
  </si>
  <si>
    <t>m. Sokołów Podlaski</t>
  </si>
  <si>
    <t>95fa-0792-4945-d3d6-0a5e-174b-3e23-3c80</t>
  </si>
  <si>
    <t>0c79-19f0-0760-7ed4-1eff-6832-17a2-6136</t>
  </si>
  <si>
    <t>Spółdzielnia Mieszkaniowa</t>
  </si>
  <si>
    <t>52f6-f190-dcdd-9da5-3f8a-d962-8d78-eeb9</t>
  </si>
  <si>
    <t>Liceum Ogólnokształcące</t>
  </si>
  <si>
    <t>55ae-9793-4ab2-d9d9-2339-100e-201a-9031</t>
  </si>
  <si>
    <t>Sokołowski Ośrodek Kultury</t>
  </si>
  <si>
    <t>71a9-2171-895b-2d95-a51d-be05-a9ca-913f</t>
  </si>
  <si>
    <t>Publiczne Gimnazjum Nr 1</t>
  </si>
  <si>
    <t>14e0-0f47-6097-6975-4d1c-8881-c365-2d52</t>
  </si>
  <si>
    <t>Spółdzielnia Inwalidów "Chegos"</t>
  </si>
  <si>
    <t>3c73-3cba-80c2-668c-eab4-3bd8-64f2-6f83</t>
  </si>
  <si>
    <t>Szkoła Podstawowa Nr 4</t>
  </si>
  <si>
    <t>14d9-c719-fe59-55a4-c0fc-9ea0-0a97-568c</t>
  </si>
  <si>
    <t>596e-d488-6ceb-bf1e-87d8-c1af-44fc-2870</t>
  </si>
  <si>
    <t>Zespół Szkół w Borkach-Kosach</t>
  </si>
  <si>
    <t>gm. Zbuczyn</t>
  </si>
  <si>
    <t>8b1b-9ac2-8e24-938b-ec5c-5911-b0ac-3b94</t>
  </si>
  <si>
    <t>Szkoła Podstawowa w Ługach Wielkich</t>
  </si>
  <si>
    <t>947f-4f41-e7c6-5f0d-51eb-4480-8108-a224</t>
  </si>
  <si>
    <t>Zespół Szkół w Krzesku-Królowa Niwa</t>
  </si>
  <si>
    <t>76f8-dc43-6953-932e-b98a-89b3-a69e-5f4f</t>
  </si>
  <si>
    <t>93d7-e0a8-45db-17f9-2ea2-c82a-0020-29eb</t>
  </si>
  <si>
    <t>Szkoła Podstawowa w Izdebkach-Kosnach</t>
  </si>
  <si>
    <t>24f6-daec-d5a5-7e08-197c-29ec-6bcd-9580</t>
  </si>
  <si>
    <t>Szkoła Podstawowa w Dziewulach</t>
  </si>
  <si>
    <t>8fde-4665-ce8c-36f5-90b6-8813-7dfd-8147</t>
  </si>
  <si>
    <t>Szkoła Podstawowa w Czuryłach</t>
  </si>
  <si>
    <t>427b-11ab-efc2-43c9-4cbd-8f09-dd9f-614d</t>
  </si>
  <si>
    <t>Zespół Szkół w Zbuczynie</t>
  </si>
  <si>
    <t>6b14-2396-adb4-7a0d-b12e-2345-0d3d-c203</t>
  </si>
  <si>
    <t>d089-fbb8-7f17-24bb-06d8-470d-a63d-c234</t>
  </si>
  <si>
    <t>Pawilon turystyczny</t>
  </si>
  <si>
    <t>gm. Wodynie</t>
  </si>
  <si>
    <t>dc17-682b-412b-6429-8907-10d8-cf8f-c19f</t>
  </si>
  <si>
    <t>Szkoła Podstawowa w Rudzie Wolińskiej</t>
  </si>
  <si>
    <t>bc37-863d-a565-48ae-2943-fa42-2869-9b47</t>
  </si>
  <si>
    <t>Zespół Szkół w Seroczynie</t>
  </si>
  <si>
    <t>775e-6dda-8547-0807-9082-a7f7-ecbd-cfc5</t>
  </si>
  <si>
    <t>c08d-55b6-f002-e7f6-d264-33e1-ca4a-5607</t>
  </si>
  <si>
    <t>Zespół Szkół w Wodyniach</t>
  </si>
  <si>
    <t>5390-dbf6-56aa-b2b9-b003-2ab0-0dc9-c0be</t>
  </si>
  <si>
    <t>0789-7077-e33b-2324-6d9d-9a58-8c3a-3970</t>
  </si>
  <si>
    <t>Zespół Oświatowy w Śmiarach</t>
  </si>
  <si>
    <t>gm. Wiśniew</t>
  </si>
  <si>
    <t>3afa-b0d3-c0fa-a4d5-6278-3ba0-3882-4f72</t>
  </si>
  <si>
    <t>Zespół Oświatowy w Radomyśli</t>
  </si>
  <si>
    <t>9584-6843-4cf1-a261-4bb5-67b4-2bf7-e838</t>
  </si>
  <si>
    <t>Gminny Ośrodek Kultury w Wiśniewie</t>
  </si>
  <si>
    <t>bb0c-fcf5-323a-3bf1-4ca1-88cc-c9dc-8054</t>
  </si>
  <si>
    <t>Wiejski Dom Integracji w Borkach-Paduchach</t>
  </si>
  <si>
    <t>cecf-d85b-f43d-6498-e692-9f99-ecee-796a</t>
  </si>
  <si>
    <t>Gminny Ośrodek Pielęgnacji Tradycji Kulinarnych w Wólce Wiśniewskiej</t>
  </si>
  <si>
    <t>ff0f-702b-a56e-b935-4750-7a0c-ad84-53aa</t>
  </si>
  <si>
    <t>Zespół Szkół Publicznych</t>
  </si>
  <si>
    <t>gm. Suchożebry</t>
  </si>
  <si>
    <t>237b-18e0-a180-a1a3-c06a-6d00-7d85-8cc6</t>
  </si>
  <si>
    <t>2921-190d-21a8-6efa-049a-62f9-5ff8-2be1</t>
  </si>
  <si>
    <t>8ec7-727c-bae9-d6a7-3566-9396-7ccc-78c9</t>
  </si>
  <si>
    <t>Urząd Gminy</t>
  </si>
  <si>
    <t>3fce-dd60-8de7-b290-eb94-f25a-f364-9a59</t>
  </si>
  <si>
    <t>Niepubliczna Szkoła Podstawowa w Gołąbku</t>
  </si>
  <si>
    <t>gm. Skórzec</t>
  </si>
  <si>
    <t>1ab7-8be6-0719-7b42-c238-76c1-0625-3ae2</t>
  </si>
  <si>
    <t>Szkoła Podstawowa w Skórcu</t>
  </si>
  <si>
    <t>b38f-143a-7a20-43c6-76b5-93db-c4a2-de00</t>
  </si>
  <si>
    <t>Szkoła Podstawowa w Dąbrówce-Stanach</t>
  </si>
  <si>
    <t>3ae6-347d-3d40-70a0-82be-2330-37bc-4f96</t>
  </si>
  <si>
    <t>Zespół Oświatowy w Żelkowie Kolonii</t>
  </si>
  <si>
    <t>f1b2-c78a-ed02-557c-52f9-f52d-30af-e694</t>
  </si>
  <si>
    <t>Szkoła Podstawowa w Grali-Dąbrowiźnie</t>
  </si>
  <si>
    <t>a9e6-b309-f3aa-f1dc-5781-82fb-34c6-7db5</t>
  </si>
  <si>
    <t>Gimnazjum w Skórcu</t>
  </si>
  <si>
    <t>e536-5d49-ba3f-1ab9-a71b-020e-8162-e17e</t>
  </si>
  <si>
    <t>Świetlica w Żaboklikach</t>
  </si>
  <si>
    <t>gm. Siedlce</t>
  </si>
  <si>
    <t>5775-09d1-05e2-2eda-184e-084a-c850-c9f5</t>
  </si>
  <si>
    <t>Zespół Oświatowo-Wychowawczy w Strzale</t>
  </si>
  <si>
    <t>bc15-72b0-3bb9-b3c4-5b3b-188b-e103-7afb</t>
  </si>
  <si>
    <t>Filia Biblioteczna w Nowym Opolu</t>
  </si>
  <si>
    <t>70de-ce43-ff8b-5253-36f9-685a-a4d9-fb41</t>
  </si>
  <si>
    <t>Zespół Oświatowy w Nowych Iganiach</t>
  </si>
  <si>
    <t>ea71-c51e-1199-5c9e-d018-5626-0121-1809</t>
  </si>
  <si>
    <t>Zespół Oświatowy w Żelkowie-Kolonii</t>
  </si>
  <si>
    <t>c7d5-b9b2-0380-a865-6321-fd00-3a7e-a44f</t>
  </si>
  <si>
    <t>Zespół Oświatowo-Wychowawczy w Białkach</t>
  </si>
  <si>
    <t>a414-a33d-5c35-b2bf-6181-4085-ff91-d2bf</t>
  </si>
  <si>
    <t>Zespół Oświatowy w Stoku Lackim</t>
  </si>
  <si>
    <t>2c3a-2856-b157-2c4e-c68e-819b-bf23-db4a</t>
  </si>
  <si>
    <t>Zespół Oświatowy w Pruszynie</t>
  </si>
  <si>
    <t>3fe5-c03f-0a02-059f-3247-7ec0-0789-fbd3</t>
  </si>
  <si>
    <t>Świetlica Wiejska Kukawki</t>
  </si>
  <si>
    <t>gm. Przesmyki</t>
  </si>
  <si>
    <t>6298-b3d5-ee7b-87ab-6a7b-bce9-2897-8665</t>
  </si>
  <si>
    <t>Gminny Ośrodek Kultury Przesmyki</t>
  </si>
  <si>
    <t>5dde-484d-5a55-2a49-f207-d654-8302-fec8</t>
  </si>
  <si>
    <t>Zespół Szkół Łysów</t>
  </si>
  <si>
    <t>944d-17f3-56f5-904d-0d34-3fc2-4d40-75ef</t>
  </si>
  <si>
    <t>Świetlica Wiejska Kamianki Lackie</t>
  </si>
  <si>
    <t>5199-aa5c-75df-06c2-5d06-a01e-8291-d6bc</t>
  </si>
  <si>
    <t>Budynek Wiejski Dąbrowa</t>
  </si>
  <si>
    <t>adda-0b97-381d-c93b-8f43-d6f7-801e-eddd</t>
  </si>
  <si>
    <t>Zespół Szkolno - Przedszkolny w Hołubli</t>
  </si>
  <si>
    <t>gm. Paprotnia</t>
  </si>
  <si>
    <t>4fa3-9f0e-0f01-d5f4-4765-bf26-4958-214b</t>
  </si>
  <si>
    <t>4385-42a5-593f-c8d1-4fc3-860c-bd19-2c75</t>
  </si>
  <si>
    <t>Zespół Szkół w Paprotni</t>
  </si>
  <si>
    <t>6d7e-d24c-ac32-6f01-308a-3034-0502-bc93</t>
  </si>
  <si>
    <t>Zespól Szkół w Paprotni</t>
  </si>
  <si>
    <t>378d-68ad-054e-5fc4-87a6-5846-4446-ce4e</t>
  </si>
  <si>
    <t>Świetlica Wiejska w Wojnowie</t>
  </si>
  <si>
    <t>gm. Mordy</t>
  </si>
  <si>
    <t>dabf-8ac4-4236-2e49-9703-7fb4-1c53-76f4</t>
  </si>
  <si>
    <t>Zespół Szkół w Radzikowie Wielkim</t>
  </si>
  <si>
    <t>a856-0288-6e54-15de-8d52-77b1-4b7e-f446</t>
  </si>
  <si>
    <t>Szkoła Podstawowa w Krzymoszach</t>
  </si>
  <si>
    <t>3a51-e412-6624-ca15-c033-ba6e-bb5b-b5b4</t>
  </si>
  <si>
    <t>Miejsko-Gminny Ośrodek Kultury w Mordach</t>
  </si>
  <si>
    <t>187f-9b16-710b-74c7-569d-8d58-0f6b-9e71</t>
  </si>
  <si>
    <t>Świetlica wiejska w Czepielinie</t>
  </si>
  <si>
    <t>39d8-f14e-6763-d6d4-b6cf-a185-ab7f-526b</t>
  </si>
  <si>
    <t>Szkoła Podstawowa w Mordach</t>
  </si>
  <si>
    <t>cfe0-fd3a-f76a-8789-daf1-1fe3-fbac-27c0</t>
  </si>
  <si>
    <t>Publiczna Szkoła Podstawowa w Mokobodach</t>
  </si>
  <si>
    <t>gm. Mokobody</t>
  </si>
  <si>
    <t>8232-4b59-fa89-9326-926e-d757-a315-1d67</t>
  </si>
  <si>
    <t>Gminny Ośrodek Kultury w Mokobodach z siedzibą w Skupiach</t>
  </si>
  <si>
    <t>1e90-12b3-1da6-ec08-0d9f-05ac-8fd2-8d94</t>
  </si>
  <si>
    <t>Zespół Szkolno-Przedszkolny Publiczna Szkoła Podstawowa</t>
  </si>
  <si>
    <t>e90c-6eec-e498-3416-2a6d-00f6-238b-88c8</t>
  </si>
  <si>
    <t>d688-a097-e730-6bc9-bf36-b693-2893-6266</t>
  </si>
  <si>
    <t>Szkoła Podstawowa Cisie-Zagrudzie</t>
  </si>
  <si>
    <t>gm. Kotuń</t>
  </si>
  <si>
    <t>b130-d6a7-0e39-2a15-30e1-c6c7-bd6b-2ee7</t>
  </si>
  <si>
    <t>Świetlica Wiejska Gręzów</t>
  </si>
  <si>
    <t>5a1a-aafb-9144-f754-3492-6503-7acc-5df0</t>
  </si>
  <si>
    <t>Świetlica Wiejska Polaki</t>
  </si>
  <si>
    <t>c2fe-42dd-37d7-45ee-db0e-38e3-d68d-8c94</t>
  </si>
  <si>
    <t>Szkoła Podstawowa Koszewnica</t>
  </si>
  <si>
    <t>64c2-9d04-7798-b4d7-bfde-0e0c-ce9e-d881</t>
  </si>
  <si>
    <t>Zespół Szkół Bojmie</t>
  </si>
  <si>
    <t>9070-a562-2d3b-bef4-a9ff-4a17-d128-70d8</t>
  </si>
  <si>
    <t>Świetlica Wiejska Żeliszew Podkościelny</t>
  </si>
  <si>
    <t>3715-1127-a90d-27b6-03e8-ec71-32e0-5a8a</t>
  </si>
  <si>
    <t>Urząd Gminy w Kotuniu</t>
  </si>
  <si>
    <t>2e98-94b4-2b79-e763-6887-f9b0-d3d8-6617</t>
  </si>
  <si>
    <t>Szkoła Podstawowa w Drażniewie</t>
  </si>
  <si>
    <t>gm. Korczew</t>
  </si>
  <si>
    <t>28a3-7fef-7ad6-3fdd-17b8-c2fd-9e9a-25cc</t>
  </si>
  <si>
    <t>Zespół Placówek Oświatowych</t>
  </si>
  <si>
    <t>1887-4dc1-963b-ee2f-eec7-78fe-d400-246e</t>
  </si>
  <si>
    <t>Świetlica w Czaplach Górnych</t>
  </si>
  <si>
    <t>5e34-2dc0-be17-af00-cfc7-5fd5-09b1-6569</t>
  </si>
  <si>
    <t>Szkoła Podstawowa w Nowym Bartkowie</t>
  </si>
  <si>
    <t>62ea-4059-0b37-d27d-00df-32ae-2518-e054</t>
  </si>
  <si>
    <t>Szkoła Podstawowa w Olszycu Szlacheckim, Olszyc Szlachecki 25, 08-113 Domanice</t>
  </si>
  <si>
    <t>gm. Domanice</t>
  </si>
  <si>
    <t>46a6-aefb-996e-5b4b-3e07-bf44-e2ed-7128</t>
  </si>
  <si>
    <t>Szkoła Podstawowa w Domanicach-Kolonii, Domanice-Kolonia, 08-113 Domanice</t>
  </si>
  <si>
    <t>d983-83b7-f6a8-35c9-eb6a-d465-ef62-b350</t>
  </si>
  <si>
    <t>Wiejski Dom Kultury w Domanicach</t>
  </si>
  <si>
    <t>b575-6e9e-6b24-1a5f-be7c-d1af-7920-8ac8</t>
  </si>
  <si>
    <t xml:space="preserve">Samorządowy Punkt Przedszkolny </t>
  </si>
  <si>
    <t>gm. Zatory</t>
  </si>
  <si>
    <t>6bdf-d272-64d4-411b-f749-1025-79d6-1c6e</t>
  </si>
  <si>
    <t>7a09-ed6a-d5ff-2c55-1da6-b18c-6473-4d64</t>
  </si>
  <si>
    <t>9087-c6e9-6c31-e6b6-1bd7-8358-f178-4105</t>
  </si>
  <si>
    <t>Świetlica wiejska</t>
  </si>
  <si>
    <t>413a-e403-cdf6-cd14-73cd-3684-80c1-260e</t>
  </si>
  <si>
    <t>d2eb-2d3f-23ba-be5e-c42c-a669-ed47-14a9</t>
  </si>
  <si>
    <t>2ab1-8921-ab9f-d368-ebdd-7a36-bb3a-788c</t>
  </si>
  <si>
    <t>Zespół Placówek Oświatowych w Winnicy Publiczna Szkoła Podstawowa w Winnicy</t>
  </si>
  <si>
    <t>gm. Winnica</t>
  </si>
  <si>
    <t>edd4-12d6-a162-d6e4-2bc8-223a-cd68-8108</t>
  </si>
  <si>
    <t>Urząd Gminy w Winnicy</t>
  </si>
  <si>
    <t>739e-20c4-ac3a-cb92-56ea-1843-fc6c-b33e</t>
  </si>
  <si>
    <t>Publiczna Szkoła Podstawowa w Błędostowie</t>
  </si>
  <si>
    <t>edde-c287-0a12-4b7e-1d72-203a-4dfc-bc11</t>
  </si>
  <si>
    <t>Zespół Szkół CKR w Golądkowie</t>
  </si>
  <si>
    <t>5f4b-d696-60f3-5b88-6aea-bb0d-862c-591a</t>
  </si>
  <si>
    <t>Publiczna Szkoła Podstawowa w Świeszewie</t>
  </si>
  <si>
    <t>gm. Świercze</t>
  </si>
  <si>
    <t>0e2a-9cdb-9f76-f4c4-c46a-a6e8-f133-19bb</t>
  </si>
  <si>
    <t>Świetlica Wiejska</t>
  </si>
  <si>
    <t>799a-66b7-46fd-10d9-aef1-aab8-5313-5e02</t>
  </si>
  <si>
    <t>Publiczna Szkoła Podstawowa w Strzegocinie</t>
  </si>
  <si>
    <t>50b4-13a4-2904-a68f-ccfb-a2a8-f26e-9923</t>
  </si>
  <si>
    <t>Publiczna Szkoła Podstawowa w Świerczach</t>
  </si>
  <si>
    <t>145e-9d7e-3886-aecb-cfe9-c67d-f0f5-4966</t>
  </si>
  <si>
    <t>Publiczne Gimnazjum w Świerczach</t>
  </si>
  <si>
    <t>9bd7-6b5e-82c0-724c-603f-a6b0-9932-a322</t>
  </si>
  <si>
    <t xml:space="preserve">Szpital Powiatowy Gajda-Med Sp. z o.o. w Pułtusku </t>
  </si>
  <si>
    <t>gm. Pułtusk</t>
  </si>
  <si>
    <t>a189-acc0-342b-1eee-a8fc-3aed-2de2-2f00</t>
  </si>
  <si>
    <t xml:space="preserve">Publiczne Gimnazjum Nr 1 im. Klaudyny Potockiej w Pułtusku </t>
  </si>
  <si>
    <t>ae72-16b0-def7-471b-cafd-f231-d332-e528</t>
  </si>
  <si>
    <t>Przedszkole Miejskie Nr 4 z Oddziałami Integracyjnymi w Pułtusku</t>
  </si>
  <si>
    <t>7e47-92dc-78cc-db99-f69e-c449-7c09-91a3</t>
  </si>
  <si>
    <t xml:space="preserve">Zespół Szkół Nr 4 w Pułtusku z Klasami Sportowymi </t>
  </si>
  <si>
    <t>ae7d-25fe-0241-2aa4-f41b-80f1-e4ac-5be9</t>
  </si>
  <si>
    <t>Specjalny Ośrodek Szkolno - Wychowawczy im. Anny Karłowicz w Pułtusku</t>
  </si>
  <si>
    <t>06e2-cb0d-2d00-b80f-86c6-4366-2293-3e67</t>
  </si>
  <si>
    <t>Żłobek Miejski w Pułtusku</t>
  </si>
  <si>
    <t>87f6-3c1a-1c2b-42a6-a505-3a1a-c34c-d371</t>
  </si>
  <si>
    <t>Przedszkole Miejskie Nr 5 w Pułtusku</t>
  </si>
  <si>
    <t>3840-58ca-d598-3706-456b-99c7-ad46-0c34</t>
  </si>
  <si>
    <t>Zespół Szkół Zawodowych im. Jana Ruszkowskiego w Pułtusku</t>
  </si>
  <si>
    <t>9d70-7d19-5359-4e17-8793-ae9a-3e6d-fc34</t>
  </si>
  <si>
    <t>Zespół Szkół  Nr 4 w Pułtusku z Klasami Sportowymi</t>
  </si>
  <si>
    <t>15c9-48b6-bcfe-4415-a418-be91-9340-d632</t>
  </si>
  <si>
    <t>Publiczna Szkoła Podstawowa Nr 3 z Oddziałami Integracyjnymi im. Tadeusza Kościuszki w Pułtusku</t>
  </si>
  <si>
    <t>7b26-fb56-b994-b079-2ed5-5173-a3b8-f43f</t>
  </si>
  <si>
    <t>Świetlica Osiedlowa</t>
  </si>
  <si>
    <t>53dc-51b3-72ae-1b61-d801-bcbc-b92b-829d</t>
  </si>
  <si>
    <t>c451-8aee-0daa-5748-4280-a886-3bf5-172b</t>
  </si>
  <si>
    <t>Miejskie Centrum Kultury i Sztuki w Pułtusku</t>
  </si>
  <si>
    <t>c18d-63de-8ec6-f8b4-17cd-a603-b784-c082</t>
  </si>
  <si>
    <t xml:space="preserve">Miejskie Centrum Kultury i Sztuki w Pułtusku </t>
  </si>
  <si>
    <t>1391-5f1b-bf2f-6ee1-3656-1539-4d8c-7039</t>
  </si>
  <si>
    <t>Publiczne Gimnazjum Nr 1 im. Klaudyny Potockiej w Pułtusku</t>
  </si>
  <si>
    <t>c376-7706-72ac-cc63-4e66-3e00-679e-74cc</t>
  </si>
  <si>
    <t>Zespół Szkół Nr 2 z Oddziałami Integracyjnymi w Pułtusku</t>
  </si>
  <si>
    <t>3611-545a-c77f-336a-c8dc-7a6b-7e53-aed8</t>
  </si>
  <si>
    <t>22d4-c027-eb9a-9fad-87a6-7c84-5dcc-bfd5</t>
  </si>
  <si>
    <t>43f1-f57e-def1-7fb1-b8de-34bc-3711-41f4</t>
  </si>
  <si>
    <t>Publiczna Szkoła Podstawowa im. Błogosławionego Jana Pawła II w Płocochowie</t>
  </si>
  <si>
    <t>7af3-68ce-02ea-3110-452e-5113-388f-3d55</t>
  </si>
  <si>
    <t xml:space="preserve">Galeria Sztuki "4 Strony Świata" w Pułtusku </t>
  </si>
  <si>
    <t>8418-6e32-305f-cc4d-2ea9-d6e2-9171-e6f4</t>
  </si>
  <si>
    <t>Świetlica Wiejska w Trzcińcu</t>
  </si>
  <si>
    <t>e565-7aa7-a899-442a-cee3-df74-99ca-c727</t>
  </si>
  <si>
    <t>Zespół Szkolno - Przedszkolny w Przemiarowie</t>
  </si>
  <si>
    <t>6136-6484-b83c-12dd-7706-9c74-abd7-8bac</t>
  </si>
  <si>
    <t>Publiczna Szkoła Podstawowa w Bobach</t>
  </si>
  <si>
    <t>4c03-5106-f549-4247-30bd-cccd-5f8a-1b43</t>
  </si>
  <si>
    <t>Publiczna Szkoła Podstawowa w Gzowie</t>
  </si>
  <si>
    <t>gm. Pokrzywnica</t>
  </si>
  <si>
    <t>8ec8-1c84-12ee-82e2-4a52-4cf6-f636-012f</t>
  </si>
  <si>
    <t>Publiczna Szkoła Podstawowa w Nowym Niestępowie</t>
  </si>
  <si>
    <t>9206-e7e2-23ec-d8c2-3dc3-0ec1-af40-2378</t>
  </si>
  <si>
    <t>Publiczna Szkoła Podstawowa w Pokrzywnicy</t>
  </si>
  <si>
    <t>9dab-8efc-fcc2-3425-6025-5105-2530-6587</t>
  </si>
  <si>
    <t>Publiczna Szkoła Podstawowa w Pobyłkowie Dużym</t>
  </si>
  <si>
    <t>3a3c-495f-25b9-632e-316d-d973-35a0-b5ab</t>
  </si>
  <si>
    <t>Publiczne Gimnazjum z Oddziałami Integracyjnymi w Dzierżeninie</t>
  </si>
  <si>
    <t>6346-029f-4ad5-2ab9-61c2-2caa-25b7-b6f3</t>
  </si>
  <si>
    <t>Gminny Dom Kultury we wsi Sadykierz</t>
  </si>
  <si>
    <t>gm. Obryte</t>
  </si>
  <si>
    <t>f0b3-b608-bb6c-0cc5-6348-8e84-def9-595b</t>
  </si>
  <si>
    <t>Dom Pomocy Społecznej w Obrytem</t>
  </si>
  <si>
    <t>54bb-754d-1653-b062-7e8e-fc90-5a70-839f</t>
  </si>
  <si>
    <t>Szkoła Filialna im. Janusza Korczaka w Zambskach Kościelnych</t>
  </si>
  <si>
    <t>3074-6956-b8c4-4756-4f06-fc8e-aeca-4a06</t>
  </si>
  <si>
    <t xml:space="preserve">Szkoła Filialna im. Jana Pawła II w Sokołowie Włościańskim </t>
  </si>
  <si>
    <t>cffe-ec0a-339a-adb8-bd75-f279-62ba-1e14</t>
  </si>
  <si>
    <t>Szkoła Filialna w Gródku Rządowym</t>
  </si>
  <si>
    <t>9e20-bbba-0e7a-e203-7418-d7e6-fee5-28a4</t>
  </si>
  <si>
    <t>Publiczna Szkoła Podstawowa w Obrytem Filia Psary</t>
  </si>
  <si>
    <t>7190-c1a7-15ec-cc14-4c80-d292-056f-cbfc</t>
  </si>
  <si>
    <t>Publiczna Szkoła Podstawowa w Obrytem</t>
  </si>
  <si>
    <t>e62b-1836-931a-1a55-6e17-2772-daf6-2636</t>
  </si>
  <si>
    <t xml:space="preserve">Zakład Opiekuńczo-Leczniczy </t>
  </si>
  <si>
    <t>gm. Gzy</t>
  </si>
  <si>
    <t>162e-0d18-1e81-5de1-0c5b-dceb-64ae-36ae</t>
  </si>
  <si>
    <t>4892-a4bb-99e0-71ae-4a42-0d6c-31f2-9f0e</t>
  </si>
  <si>
    <t>Lokal Gminy Gzy</t>
  </si>
  <si>
    <t>0af3-10e8-0ad8-c6c3-d04b-4fd0-491d-51c9</t>
  </si>
  <si>
    <t>535a-3580-c5f8-90bc-893a-8cc1-8323-f0e8</t>
  </si>
  <si>
    <t>Publiczna Szkoła Podstawowa</t>
  </si>
  <si>
    <t>50ff-64e1-7a82-8ed7-5cb4-12d5-dbd0-4e09</t>
  </si>
  <si>
    <t>7126-d932-27ee-65d9-f865-1729-c6bb-224b</t>
  </si>
  <si>
    <t>Budynek Ośrodka Zdrowia</t>
  </si>
  <si>
    <t>gm. Zaręby Kościelne</t>
  </si>
  <si>
    <t>aead-68c2-2362-68bd-bbd7-ad75-61d4-8b5f</t>
  </si>
  <si>
    <t>Budynek Komunalny po Publicznej Szkole Podstawowej</t>
  </si>
  <si>
    <t>00f2-4fec-071a-a4e7-9791-e8d9-6615-2b64</t>
  </si>
  <si>
    <t>9b30-d30a-ecd3-89f2-1bbb-7bad-858c-357a</t>
  </si>
  <si>
    <t>Budynek Szkoły Podstawowej w Trynosach-Osiedle</t>
  </si>
  <si>
    <t>gm. Wąsewo</t>
  </si>
  <si>
    <t>dd82-5258-682c-4e99-2fc2-995d-3d4d-4fe9</t>
  </si>
  <si>
    <t>Publiczna Szkoła Podstawowa w Rząśniku Włościańskim</t>
  </si>
  <si>
    <t>d071-0e64-509c-a4fc-0310-b541-4f01-280c</t>
  </si>
  <si>
    <t>Publiczna Szkoła Podstawowa w Brudkach Starych</t>
  </si>
  <si>
    <t>8eb4-e462-7a95-babd-644f-97c9-6513-2331</t>
  </si>
  <si>
    <t>Gminne Centrum Sportu i Rekreacji - hala sportowa w Wąsewie</t>
  </si>
  <si>
    <t>d061-aa9b-3838-ee7d-e533-3de8-f8e9-6a34</t>
  </si>
  <si>
    <t>Budynek Zespołu Szkół w Szulborzu Wielkim (budynek publicznego gimnazjum)</t>
  </si>
  <si>
    <t>gm. Szulborze Wielkie</t>
  </si>
  <si>
    <t>53b5-b20a-a98c-9347-3e4c-3cc3-d0b5-c476</t>
  </si>
  <si>
    <t>Budynek Zespołu Szkół w Szulborzu Wielkim (budynek szkoły podstawowej)</t>
  </si>
  <si>
    <t>e32f-8547-f282-e029-667f-cac1-2bd1-af80</t>
  </si>
  <si>
    <t>gm. Stary Lubotyń</t>
  </si>
  <si>
    <t>849e-094b-ad3e-de42-9fa1-e582-5b49-939a</t>
  </si>
  <si>
    <t>4be6-6c5b-c02a-b89d-a2aa-6a0c-6665-39da</t>
  </si>
  <si>
    <t>2481-1756-071d-9643-2499-6f28-c679-990f</t>
  </si>
  <si>
    <t>52fb-98b4-2d5a-a9ed-4b14-e519-a897-363e</t>
  </si>
  <si>
    <t>51b4-792a-3a5a-44eb-4829-4424-5304-8d63</t>
  </si>
  <si>
    <t>af45-7d88-e947-3145-9569-47db-cabb-2c27</t>
  </si>
  <si>
    <t xml:space="preserve">Przedszkole Samorządowe </t>
  </si>
  <si>
    <t>gm. Ostrów Mazowiecka</t>
  </si>
  <si>
    <t>c99c-b3ae-c922-be4e-477b-18b0-fe99-83d9</t>
  </si>
  <si>
    <t>00c3-d8ab-34af-63be-32c3-4655-b52f-3766</t>
  </si>
  <si>
    <t>e231-fd88-00dd-b1ff-341a-aa1a-504c-75b2</t>
  </si>
  <si>
    <t>e2aa-0a2f-fe8f-6f6e-45ff-5b3e-f6d4-ebb6</t>
  </si>
  <si>
    <t>53ab-bac3-5850-19bc-79a9-b5d0-d6ba-c0d2</t>
  </si>
  <si>
    <t>a4e1-37be-017d-2707-0f2c-d6ed-3644-1573</t>
  </si>
  <si>
    <t>c0af-79ab-dc3e-dedd-f1b9-2224-880d-7614</t>
  </si>
  <si>
    <t>c40f-6e59-c098-575b-45c2-0fbc-95f4-697c</t>
  </si>
  <si>
    <t>08da-b94d-3e6d-60b9-c5fa-282a-7f0e-0202</t>
  </si>
  <si>
    <t>e7e2-a881-c6de-4c47-c78e-4810-d20f-53ca</t>
  </si>
  <si>
    <t>7a4e-a01e-7208-e4c8-a5cd-c939-398c-b9ad</t>
  </si>
  <si>
    <t>6772-9c65-b716-8940-3093-a545-6b95-8043</t>
  </si>
  <si>
    <t>f82f-7d66-1706-075e-300f-95f6-7155-2c4a</t>
  </si>
  <si>
    <t>c0c8-23a4-ae70-0d7d-4373-8b5f-25cc-fe94</t>
  </si>
  <si>
    <t>23f9-fb44-d331-a1fc-69fc-cc7e-61ed-7389</t>
  </si>
  <si>
    <t>gm. Nur</t>
  </si>
  <si>
    <t>7231-1c18-b338-9e77-4daf-ffc9-0ff3-a3ee</t>
  </si>
  <si>
    <t>b5d1-bf31-0723-1e59-3372-2e3e-d836-5a73</t>
  </si>
  <si>
    <t>eebd-2359-6100-2eda-6b3b-c11e-ce78-530c</t>
  </si>
  <si>
    <t>Gminny Ośrodek Kultury</t>
  </si>
  <si>
    <t>a8a6-f0a9-af56-71da-5d76-668e-b680-d8ec</t>
  </si>
  <si>
    <t>gm. Małkinia Górna</t>
  </si>
  <si>
    <t>abe1-ec95-94fe-5bcb-55cf-8cd2-991b-c222</t>
  </si>
  <si>
    <t>5fca-fd52-e8c3-a90b-619a-b074-c3af-fe5f</t>
  </si>
  <si>
    <t>Remiza Ochotniczej Straży Pożarnej</t>
  </si>
  <si>
    <t>6af5-6f46-3963-5d46-0c26-8265-0ca0-080b</t>
  </si>
  <si>
    <t>Świetlica Rostki Wielkie</t>
  </si>
  <si>
    <t>ab63-a210-a612-4e2b-eb75-3c33-b13c-80d7</t>
  </si>
  <si>
    <t>d031-36c3-a99f-d038-b99f-59e8-5f9b-d190</t>
  </si>
  <si>
    <t>Świetlica</t>
  </si>
  <si>
    <t>b758-129c-f4a0-7a84-a38f-9528-e1aa-c800</t>
  </si>
  <si>
    <t>Zespół Szkół Gminnych</t>
  </si>
  <si>
    <t>bb8e-1351-f621-1f05-ed04-860c-3c95-79d0</t>
  </si>
  <si>
    <t>c79f-8653-4c1c-5546-e973-ab80-4c73-2a04</t>
  </si>
  <si>
    <t>Zespół Szkół Gminnych Nr 2</t>
  </si>
  <si>
    <t>c8c5-586b-a320-774d-9607-e199-af93-fb71</t>
  </si>
  <si>
    <t>Gminny Ośrodek Kultury i Sportu</t>
  </si>
  <si>
    <t>4a17-3a0f-012f-d347-093d-fb03-1709-5b05</t>
  </si>
  <si>
    <t>Przedszkole Samorządowe</t>
  </si>
  <si>
    <t>c808-32c9-2fe2-7a3f-4671-dee2-fdd1-4253</t>
  </si>
  <si>
    <t>213c-2092-ab1f-0332-8317-857b-6933-43d5</t>
  </si>
  <si>
    <t>181c-2be8-be78-7179-ff6b-0187-03b4-e334</t>
  </si>
  <si>
    <t>Zespół Publicznych Placówek Oświatowych w Broku</t>
  </si>
  <si>
    <t>gm. Brok</t>
  </si>
  <si>
    <t>a7ed-1e3e-55b1-c4eb-ab5b-69c3-7dd9-3fef</t>
  </si>
  <si>
    <t>Szkoła Podstawowa w Kaczkowie Starym</t>
  </si>
  <si>
    <t>6f68-b605-fe37-18da-fe71-4b77-09ae-d778</t>
  </si>
  <si>
    <t>5d3a-b6c2-6ca8-b1f5-6193-9609-a096-e32b</t>
  </si>
  <si>
    <t>gm. Boguty-Pianki</t>
  </si>
  <si>
    <t>9333-6a2b-2303-429a-203f-909c-a208-c66a</t>
  </si>
  <si>
    <t>c8d6-7b9a-aa5e-6cb1-27b3-ded6-fad3-bd29</t>
  </si>
  <si>
    <t>8088-d06f-8cc0-ebbf-61c8-25cd-4626-9a11</t>
  </si>
  <si>
    <t>f0ac-225e-4f3c-97e5-60a5-f7bc-e561-fd09</t>
  </si>
  <si>
    <t>e3f7-7db0-cd22-08d8-bf94-73db-54c4-5781</t>
  </si>
  <si>
    <t>Świetlica Wiejska w Zarębach Warchołach</t>
  </si>
  <si>
    <t>gm. Andrzejewo</t>
  </si>
  <si>
    <t>deeb-caee-746a-a9d8-f607-6795-200a-5af4</t>
  </si>
  <si>
    <t>Szkoła Podstawowa w Starej Ruskołęce</t>
  </si>
  <si>
    <t>869e-6491-7d13-5a5c-ebb2-ebd4-f36f-7c14</t>
  </si>
  <si>
    <t>Szkoła Podstawowa w Andrzejewie</t>
  </si>
  <si>
    <t>88df-1fd9-beab-1dfa-d709-6d79-2eb8-b4ce</t>
  </si>
  <si>
    <t>Gminne Gimnazjum w Andrzejewie</t>
  </si>
  <si>
    <t>d15c-78de-c1ad-9315-2409-fcf0-1eec-ab16</t>
  </si>
  <si>
    <t>Samodzielny Publiczny Zespół Zakładów Opieki Zdrowotnej</t>
  </si>
  <si>
    <t>m. Ostrów Mazowiecka</t>
  </si>
  <si>
    <t>5b2d-52d0-5f43-a22f-8523-9901-6af7-7629</t>
  </si>
  <si>
    <t>fc34-6f1d-f3b5-19a4-5a72-e27d-82c3-b983</t>
  </si>
  <si>
    <t>Szkoła Podstawowa Nr 3</t>
  </si>
  <si>
    <t>6d55-3f28-d042-fe03-e8fe-0bc7-8c66-0279</t>
  </si>
  <si>
    <t>696f-e00d-0504-3554-0836-87a6-e152-d95d</t>
  </si>
  <si>
    <t>Zespół Szkół Publicznych Nr 2</t>
  </si>
  <si>
    <t>d625-6a8c-1f10-d400-1783-ff88-6afd-a5da</t>
  </si>
  <si>
    <t>Zespół Szkół Publicznych Nr 1</t>
  </si>
  <si>
    <t>b529-b8a2-023a-e30a-ab7a-9829-9a70-ea2c</t>
  </si>
  <si>
    <t>5b3d-2322-b247-1f99-d1c6-bc78-e64f-b200</t>
  </si>
  <si>
    <t>a143-1d29-600b-6a2d-6962-c550-d878-c0d4</t>
  </si>
  <si>
    <t>Centrum Integracji Społecznej</t>
  </si>
  <si>
    <t>aa49-4b1c-ad76-53bc-a4bf-ffad-da23-e623</t>
  </si>
  <si>
    <t>Miejskie Przedszkole Nr 2</t>
  </si>
  <si>
    <t>323b-fa4c-cf4a-bd09-31b3-2193-67f4-7cc7</t>
  </si>
  <si>
    <t>Szkoła Podstawowa nr 1</t>
  </si>
  <si>
    <t>4a70-4d3f-e8ec-8a52-bd77-d413-ee8e-29be</t>
  </si>
  <si>
    <t>7451-eca3-9090-47d5-8b30-d020-a1be-ffef</t>
  </si>
  <si>
    <t>Liga Obrony Kraju</t>
  </si>
  <si>
    <t>6bf3-5e8c-96b8-f522-5395-7c5c-4938-ccdf</t>
  </si>
  <si>
    <t>Centrum Kultury w Troszynie</t>
  </si>
  <si>
    <t>gm. Troszyn</t>
  </si>
  <si>
    <t>66ec-3d91-a914-6299-a9e6-4701-45a0-856a</t>
  </si>
  <si>
    <t>Świetlica Wiejska w Opęchowie</t>
  </si>
  <si>
    <t>8265-4a72-a5ce-61d2-a669-8dac-fc7a-7d28</t>
  </si>
  <si>
    <t>Szkoła Podstawowa w Kleczkowie</t>
  </si>
  <si>
    <t>48a0-b38a-e607-0ea3-717b-073e-6daf-54f6</t>
  </si>
  <si>
    <t>Świetlica Wiejska w Milewie Wielkim</t>
  </si>
  <si>
    <t>5bb9-5f68-4df9-626f-ed52-f3e8-57bb-0ba9</t>
  </si>
  <si>
    <t>Szkoła Filialna w Łątczynie</t>
  </si>
  <si>
    <t>72c6-e1fb-0d24-9f9d-5e7e-c1b3-b2dc-174f</t>
  </si>
  <si>
    <t>Gimnazjum w Troszynie</t>
  </si>
  <si>
    <t>96c1-1694-9661-36f9-f34c-20e7-fef4-b6b9</t>
  </si>
  <si>
    <t>Zakład Karny w Przytułach Starych</t>
  </si>
  <si>
    <t>gm. Rzekuń</t>
  </si>
  <si>
    <t>d814-1a68-c8ae-2d90-5b29-3dc3-7e98-41d9</t>
  </si>
  <si>
    <t>Szkoła Podstawowa im. ks. Antoniego Pęksy w Laskowcu</t>
  </si>
  <si>
    <t>d61e-f109-1816-2f20-3210-dc66-85be-e2e4</t>
  </si>
  <si>
    <t>Zespół Szkół w Ołdakach</t>
  </si>
  <si>
    <t>a026-023c-0123-d185-d2f6-c0f1-d07b-58f2</t>
  </si>
  <si>
    <t>Szkoła Podstawowa im. Mieczysława Czychowskiego w Dzbeninie</t>
  </si>
  <si>
    <t>c166-bb85-cc75-a10d-2623-6212-1793-6c58</t>
  </si>
  <si>
    <t>Szkoła Podstawowa im. Orła Białego w Borawem</t>
  </si>
  <si>
    <t>22ea-b469-6cb4-9095-dc1e-eaf7-d6ee-e91e</t>
  </si>
  <si>
    <t>Gimnazjum im. Marszałka J. Piłsudskiego w Rzekuniu</t>
  </si>
  <si>
    <t>4fa1-bc61-ba55-3a3c-47c2-cae8-d394-8f4d</t>
  </si>
  <si>
    <t>Remiza OSP w Rzekuniu</t>
  </si>
  <si>
    <t>2cca-834c-626f-2dc3-30cb-5970-382b-9aec</t>
  </si>
  <si>
    <t>Remiza Ochotniczej Straży Pożarnej w Dobrołęce</t>
  </si>
  <si>
    <t>gm. Olszewo-Borki</t>
  </si>
  <si>
    <t>7425-32eb-1ff5-d083-f7e9-10db-27d4-0bce</t>
  </si>
  <si>
    <t>Szkoła Podstawowa im. J. Korczaka w Antoniach</t>
  </si>
  <si>
    <t>f009-a2cc-6572-779f-6cf5-4815-8bdd-2ff9</t>
  </si>
  <si>
    <t>Szkoła Podstawowa w Grabówku</t>
  </si>
  <si>
    <t>49ca-5238-9959-bc25-ac15-f618-505e-3cf5</t>
  </si>
  <si>
    <t>Szkoła Podstawowa w Przystani</t>
  </si>
  <si>
    <t>2cd3-5700-62b0-3e13-dd09-d3f1-a939-5667</t>
  </si>
  <si>
    <t>Szkoła Podstawowa w Nowej Wsi</t>
  </si>
  <si>
    <t>5002-e36e-c86f-6237-a931-f848-de0f-82d0</t>
  </si>
  <si>
    <t>Gimnazjum im. Papieża Jana Pawła II w Olszewie-Borkach</t>
  </si>
  <si>
    <t>3c69-8f39-02fb-9424-1cf9-7676-bb29-dc8d</t>
  </si>
  <si>
    <t>Szkoła Podstawowa im. Wł. Broniewskiego w Olszewie-Borkach</t>
  </si>
  <si>
    <t>a252-d4bf-1440-c8f8-f352-5a67-f016-018e</t>
  </si>
  <si>
    <t>Publiczna Szkoła Podstawowa w Zalesiu</t>
  </si>
  <si>
    <t>gm. Myszyniec</t>
  </si>
  <si>
    <t>a478-90df-af6f-aa67-e543-22b4-9151-f245</t>
  </si>
  <si>
    <t>Szkoła Podstawowa w Zdunku</t>
  </si>
  <si>
    <t>f31d-67fa-0676-bc7c-b8a3-0908-6ebe-faea</t>
  </si>
  <si>
    <t>Publiczna Szkoła Podstawowa w Krysiakach</t>
  </si>
  <si>
    <t>7017-0ee8-d827-ed60-8be4-f48b-74f0-fa4a</t>
  </si>
  <si>
    <t>Świetlica Wiejska w Niedźwiedziu</t>
  </si>
  <si>
    <t>144b-acc5-6f06-5f21-0043-c413-8bd8-46a5</t>
  </si>
  <si>
    <t>Budynek po Szkole Podstawowej w Cięćku</t>
  </si>
  <si>
    <t>191a-e542-0824-85e7-544c-b75b-e783-27c2</t>
  </si>
  <si>
    <t>Publiczna Szkoła Podstawowa w Olszynach</t>
  </si>
  <si>
    <t>df0e-32fe-cb1a-a0cf-e4bb-a9be-d6ec-000b</t>
  </si>
  <si>
    <t>Zespół Szkół w Wolkowych</t>
  </si>
  <si>
    <t>fc02-63a0-c93f-7885-fb73-44d8-93dc-8ab6</t>
  </si>
  <si>
    <t>Zespół Szkół w Wykrocie</t>
  </si>
  <si>
    <t>fe17-65d0-372d-35dd-ff8d-7cfe-3fa6-779a</t>
  </si>
  <si>
    <t>Publiczna Szkoła Podstawowa w Wydmusach</t>
  </si>
  <si>
    <t>1a83-0a51-c0c8-50d9-9d7e-e387-0c04-c091</t>
  </si>
  <si>
    <t>Środowiskowy Dom Samopomocy w Białusnym Lasku</t>
  </si>
  <si>
    <t>02b1-42db-3add-929c-ebe1-ee4e-12be-3199</t>
  </si>
  <si>
    <t>Szkoła Podstawowa w Pełtach</t>
  </si>
  <si>
    <t>bc8a-7ff1-257c-c234-f252-ef38-757b-1cc9</t>
  </si>
  <si>
    <t>Budynek po Szkole Podstawowej w Myszyńcu Starym</t>
  </si>
  <si>
    <t>b2e3-b375-7215-38aa-b19e-d857-b534-89c2</t>
  </si>
  <si>
    <t>Przedszkole Samorządowe w Myszyńcu</t>
  </si>
  <si>
    <t>50df-f2f2-6d9e-920f-60bb-fac9-c701-207b</t>
  </si>
  <si>
    <t>Zespół Szkół Powiatowych w Myszyńcu</t>
  </si>
  <si>
    <t>7b05-6389-b393-99c5-5b19-caaa-a2b4-de3c</t>
  </si>
  <si>
    <t>Świetlica wiejska w Babie</t>
  </si>
  <si>
    <t>gm. Łyse</t>
  </si>
  <si>
    <t>7d3f-99a2-9648-64a5-f7df-2089-7504-4494</t>
  </si>
  <si>
    <t>Szkoła Podstawowa w Szafrankach</t>
  </si>
  <si>
    <t>073f-ce42-2bb5-a486-05b3-74cb-4b45-2234</t>
  </si>
  <si>
    <t>Zespół Szkół w Lipnikach</t>
  </si>
  <si>
    <t>7f5a-e3aa-1dbf-9094-a0ba-1cee-e8c9-ed4c</t>
  </si>
  <si>
    <t>Zespół Szkół w Łysych</t>
  </si>
  <si>
    <t>9650-1c9c-97d5-076c-ed2f-2dc4-35f6-0ceb</t>
  </si>
  <si>
    <t>Gminny Ośrodek Kultury Sportu i Rekreacji w Łysych</t>
  </si>
  <si>
    <t>7c37-65b0-12c9-a7d8-86ac-7e3e-cdff-f879</t>
  </si>
  <si>
    <t>Zespół Szkół w Zalasiu</t>
  </si>
  <si>
    <t>328a-ee1b-8619-3fdf-e0ac-4544-8db1-3c62</t>
  </si>
  <si>
    <t>Szkoła Podstawowa w Warmiaku</t>
  </si>
  <si>
    <t>0adc-c65e-68b5-b1db-35e5-8660-8499-18a5</t>
  </si>
  <si>
    <t>Szkoła Podstawowa  w Łączkach</t>
  </si>
  <si>
    <t>8a4d-51e9-d24c-82de-25a3-28f7-9151-b0f7</t>
  </si>
  <si>
    <t>Szkoła Podstawowa w Białobieli</t>
  </si>
  <si>
    <t>gm. Lelis</t>
  </si>
  <si>
    <t>c4f2-277a-5e68-6b49-f13d-317d-ed03-b02d</t>
  </si>
  <si>
    <t>Szkoła Podstawowa w Obierwi</t>
  </si>
  <si>
    <t>e472-284b-bf1e-799d-8de7-64c1-52fc-a3fc</t>
  </si>
  <si>
    <t>Szkoła Podstawowa w Łęgu Starościńskim</t>
  </si>
  <si>
    <t>115f-b8ed-d3ae-dd01-fd5e-d239-d376-2758</t>
  </si>
  <si>
    <t>Szkoła Podstawowa w Dąbrówce</t>
  </si>
  <si>
    <t>1404-1ba7-6bab-0991-a71d-aaef-479d-611f</t>
  </si>
  <si>
    <t>Szkoła Podstawowa w Łęgu Przedmiejskim</t>
  </si>
  <si>
    <t>28d5-0492-5dbc-2484-2504-0a83-0b3d-cafa</t>
  </si>
  <si>
    <t>Szkoła Podstawowa w Olszewce</t>
  </si>
  <si>
    <t>bd7b-722c-3d01-39d5-671d-d238-b8ef-3d6b</t>
  </si>
  <si>
    <t>Szkoła Podstawowa w Nasiadkach</t>
  </si>
  <si>
    <t>0165-22d2-f352-f20f-acd3-8333-a11a-5cef</t>
  </si>
  <si>
    <t>Gminny Ośrodek Kulturalno-Oświatowy w Lelisie</t>
  </si>
  <si>
    <t>f792-642c-5471-3b93-0bf1-979f-cd45-b3d0</t>
  </si>
  <si>
    <t>Szkoła Podstawowa w Czarni</t>
  </si>
  <si>
    <t>gm. Kadzidło</t>
  </si>
  <si>
    <t>0a80-525a-b543-a595-bc8a-6c93-bcb8-769b</t>
  </si>
  <si>
    <t>Szkoła Podstawowa w Jazgarce</t>
  </si>
  <si>
    <t>fd76-7840-5c4d-a399-3e86-29ae-c46a-7873</t>
  </si>
  <si>
    <t>Zespół Szkół w Wachu</t>
  </si>
  <si>
    <t>4e7d-b62c-73f4-12b2-e15c-bf14-ef1e-5ced</t>
  </si>
  <si>
    <t>Świetlica Wiejska w Strzałkach</t>
  </si>
  <si>
    <t>2cbb-926d-1163-7287-18ae-88bc-aa76-634a</t>
  </si>
  <si>
    <t>Szkoła Podstawowa w Glebie</t>
  </si>
  <si>
    <t>de47-d2a8-192c-40a3-c467-e10a-c31a-25d5</t>
  </si>
  <si>
    <t>Zespół Szkół w Chudku</t>
  </si>
  <si>
    <t>98e1-9dbd-67d5-6a15-8890-e7f6-b0f7-86b3</t>
  </si>
  <si>
    <t>Zespół Placówek Oświatowych w Dylewie  (sala lekcyjna)</t>
  </si>
  <si>
    <t>ad17-8fde-ec69-c4b1-f69c-d068-4eab-78ec</t>
  </si>
  <si>
    <t>Zespół Placówek Oświatowych w Dylewie (świetlica szkolna)</t>
  </si>
  <si>
    <t>3f45-1fa0-ab51-36d2-4b62-9f63-eea1-8481</t>
  </si>
  <si>
    <t>Publiczne Gimnazjum w Kadzidle (sala lekcyjna)</t>
  </si>
  <si>
    <t>712c-ce5d-3495-87a7-2f18-d858-fe66-08a9</t>
  </si>
  <si>
    <t>c5b1-df99-f45d-5ed2-04fb-c58d-b0ba-b756</t>
  </si>
  <si>
    <t>Zespół Placówek Oświatowych w Kadzidle (sala lekcyjna)</t>
  </si>
  <si>
    <t>fcf7-54ec-2807-4db2-41cd-3820-dbfc-dc1c</t>
  </si>
  <si>
    <t>d41e-e71b-d34a-b210-ab85-42eb-50f8-d9f5</t>
  </si>
  <si>
    <t>Zespół Placówek Oświatowych w Kadzidle  (sala lekcyjna)</t>
  </si>
  <si>
    <t>c205-42dc-4833-39ce-812e-3d28-0d3d-3ca6</t>
  </si>
  <si>
    <t>Publiczne Gimnazjum w Kadzidle  (sala gimnastyczna)</t>
  </si>
  <si>
    <t>b9ce-280b-ac79-c619-1e9a-6a57-4020-f194</t>
  </si>
  <si>
    <t>Zespół Placówek Oświatowych w Kadzidle  (świetlica szkolna)</t>
  </si>
  <si>
    <t>226f-b2a9-2283-a5f1-c805-7533-2b8c-e429</t>
  </si>
  <si>
    <t>Ośrodek Edukacji Regionalnej</t>
  </si>
  <si>
    <t>gm. Goworowo</t>
  </si>
  <si>
    <t>3e82-9026-d579-d5d4-1c0a-f20a-df92-078e</t>
  </si>
  <si>
    <t>3a0a-017b-f434-87ae-d1a1-55a4-836f-ea36</t>
  </si>
  <si>
    <t>Filia Gminnej Biblioteki Publicznej</t>
  </si>
  <si>
    <t>64ed-1a39-58c8-bcdc-58c3-705d-68c7-3033</t>
  </si>
  <si>
    <t>Budynek byłej Szkoły Podstawowej Kruszewo</t>
  </si>
  <si>
    <t>9a53-f8ba-c0fd-4c79-689d-0cee-18dc-ee08</t>
  </si>
  <si>
    <t>c375-7c13-f2c7-9bee-26c7-1359-12ef-ab5e</t>
  </si>
  <si>
    <t>09dc-6ecd-9923-1335-f977-45b2-e653-f77d</t>
  </si>
  <si>
    <t xml:space="preserve">Gminny Ośrodek Kultury, Sportu i Rekreacji </t>
  </si>
  <si>
    <t>a419-75d0-19fa-f69b-5de5-a2c2-aeda-be08</t>
  </si>
  <si>
    <t>Zespół Szkół Nr 1 Goworowo</t>
  </si>
  <si>
    <t>62d6-cfec-650a-217e-db75-be17-0435-fe24</t>
  </si>
  <si>
    <t>Szkoła Podstawowa w Gocłach</t>
  </si>
  <si>
    <t>gm. Czerwin</t>
  </si>
  <si>
    <t>17fe-6894-121f-defe-00d1-3ace-e916-dc52</t>
  </si>
  <si>
    <t>Remiza OSP w Malinowie Nowym</t>
  </si>
  <si>
    <t>f8dc-6d9a-a297-8a19-b75f-0290-97aa-6094</t>
  </si>
  <si>
    <t>Szkoła Podstawowa w Piskach</t>
  </si>
  <si>
    <t>f337-4150-fc1d-6833-e08c-bdb2-0a01-7b96</t>
  </si>
  <si>
    <t>Szkoła Podstawowa w Laskach</t>
  </si>
  <si>
    <t>ba7a-c98d-15a2-b744-fad7-a1da-d82e-ebd4</t>
  </si>
  <si>
    <t>Remiza OSP w Suchcicach</t>
  </si>
  <si>
    <t>b49d-007a-d478-f052-92dc-79b1-62db-295e</t>
  </si>
  <si>
    <t>Szkoła Podstawowa w Jarnutach</t>
  </si>
  <si>
    <t>2610-217f-e286-cca8-c280-1d4a-53f2-0b18</t>
  </si>
  <si>
    <t>Szkoła Podstawowa w Czerwinie</t>
  </si>
  <si>
    <t>8abb-95a6-bedf-1754-7ac9-ce22-69c8-6805</t>
  </si>
  <si>
    <t>Szkoła Podstawowa w Surowem</t>
  </si>
  <si>
    <t>gm. Czarnia</t>
  </si>
  <si>
    <t>6a01-ae8e-0241-f673-59f3-ecb7-02da-8fd5</t>
  </si>
  <si>
    <t>Szkoła Podstawowa w Długiem</t>
  </si>
  <si>
    <t>ef18-a19d-3535-da4d-04d1-cb5e-f0dd-b2c0</t>
  </si>
  <si>
    <t>Remizo-Świetlica w Bandysiach</t>
  </si>
  <si>
    <t>f101-08af-174e-2cb4-c3ce-22f6-0719-40cc</t>
  </si>
  <si>
    <t>8e9d-d40b-8be0-9006-9469-4552-a2e6-4b1e</t>
  </si>
  <si>
    <t>Zespół Szkół Powiatowych w Baranowie</t>
  </si>
  <si>
    <t>gm. Baranowo</t>
  </si>
  <si>
    <t>5798-2fe1-470e-e817-6572-fb98-3be3-3a21</t>
  </si>
  <si>
    <t xml:space="preserve">Szkoła Podstawowa w Bakule - Ziomku </t>
  </si>
  <si>
    <t>1f58-acfe-8114-da5d-4ea0-fbc9-0e2f-a07b</t>
  </si>
  <si>
    <t>Remiza Strażacka w Brodowych Łąkach</t>
  </si>
  <si>
    <t>16a5-bfe4-9b62-48f6-9f34-7810-f790-8dd4</t>
  </si>
  <si>
    <t>Budynek Szkoły w Cierpiętach</t>
  </si>
  <si>
    <t>efb2-91c7-e49a-eeb0-bbf9-9404-d1a8-6ad6</t>
  </si>
  <si>
    <t>Szkoła Podstawowa w Jastrząbce</t>
  </si>
  <si>
    <t>12e6-0bd5-82e6-73c6-ad4e-3627-969e-3898</t>
  </si>
  <si>
    <t>Zespół Szkół Gminnych w Baranowie</t>
  </si>
  <si>
    <t>4d0d-ef80-f8cf-8baa-08ee-91fe-8d6b-b02c</t>
  </si>
  <si>
    <t>Zespół Szkół Ponadgimnazjalnych</t>
  </si>
  <si>
    <t>m. Sulejówek</t>
  </si>
  <si>
    <t>5856-d508-85cc-077f-36d9-8bef-701c-49fa</t>
  </si>
  <si>
    <t>258e-8a08-3f11-52d6-1a76-0223-771e-f1ad</t>
  </si>
  <si>
    <t>550f-1d4b-dd56-b889-071c-9ff7-7de1-d522</t>
  </si>
  <si>
    <t>10af-6676-319f-abe7-e81c-91f9-7d83-9474</t>
  </si>
  <si>
    <t>05ab-d300-727b-6b28-5174-b297-eddd-7f07</t>
  </si>
  <si>
    <t>Szkoła  Podstawowa Nr 3</t>
  </si>
  <si>
    <t>612d-ccb6-359c-9ad5-ee08-b6b8-7a3c-89fc</t>
  </si>
  <si>
    <t>3fe3-e412-eb7b-5bf6-2a61-2417-219c-73d1</t>
  </si>
  <si>
    <t>34f6-65e9-0b42-6835-54d7-17c5-b0c1-0864</t>
  </si>
  <si>
    <t>0b0e-3151-78b9-9f5e-9582-ae46-5385-bd2c</t>
  </si>
  <si>
    <t>Zespół Szkolny w Stanisławowie</t>
  </si>
  <si>
    <t>gm. Stanisławów</t>
  </si>
  <si>
    <t>8d72-c9f6-2715-9ec2-df97-1b47-8533-077a</t>
  </si>
  <si>
    <t>Gimnazjum w Stanisławowie</t>
  </si>
  <si>
    <t>21c0-795a-9a0a-1fcd-49d7-9056-2eb7-ebc8</t>
  </si>
  <si>
    <t>Zespół Szkolny w Ładzyniu</t>
  </si>
  <si>
    <t>81a8-fa53-0a9f-ab08-cfbd-3e33-b759-e0a2</t>
  </si>
  <si>
    <t>Zespół Szkół w Pustelniku</t>
  </si>
  <si>
    <t>9f00-7454-faf5-86fc-9b4a-3efc-6474-e388</t>
  </si>
  <si>
    <t>b837-77b4-c350-a7f0-b5ad-1eb8-3bc5-b502</t>
  </si>
  <si>
    <t xml:space="preserve">Zespół Niepublicznych Specjalnych Placówek Oświatowych "Możesz więcej" w Nowym Zglechowie, Szkoła Podstawowa, Przedszkole, Gimnazjum </t>
  </si>
  <si>
    <t>gm. Siennica</t>
  </si>
  <si>
    <t>a203-3fd9-0f18-58da-2ef9-ac01-94d1-b477</t>
  </si>
  <si>
    <t>Publiczna Szkoła Podstawowa w Nowej Pogorzeli</t>
  </si>
  <si>
    <t>0e17-57de-8aa0-9186-623e-865f-8d86-a0c7</t>
  </si>
  <si>
    <t>Publiczna Szkoła Podstawowa w Siennicy</t>
  </si>
  <si>
    <t>243e-3f8b-8d9c-6394-bb7f-4b7b-f90a-084c</t>
  </si>
  <si>
    <t>Ochotnicza Straż Pożarna w Wólce Dłużewskiej</t>
  </si>
  <si>
    <t>3a44-4a7f-359f-a668-a7ec-e0ac-a9da-a8c3</t>
  </si>
  <si>
    <t>Zespół Szkół w Żakowie</t>
  </si>
  <si>
    <t>97ce-5ca1-28d4-36b3-11b0-deaf-0c96-8ad2</t>
  </si>
  <si>
    <t>Zespół Szkół w Siennicy</t>
  </si>
  <si>
    <t>ec0b-a8d8-2235-0512-c721-c9ed-0d1d-da73</t>
  </si>
  <si>
    <t>Samodzielny Specjalistyczny Zespół Zakładów Opieki Zdrowotnej w Rudce</t>
  </si>
  <si>
    <t>gm. Mrozy</t>
  </si>
  <si>
    <t>1c88-08fc-bd3f-0a48-c5f6-111b-6575-4364</t>
  </si>
  <si>
    <t>Szkoła Podstawowa w Mrozach (sala gimnastyczna)</t>
  </si>
  <si>
    <t>9181-4cc4-6b65-063d-25fd-fa5d-4d6b-435e</t>
  </si>
  <si>
    <t>Szkoła Podstawowa w Mrozach (hol główny)</t>
  </si>
  <si>
    <t>c70b-806a-9a72-643e-2964-9938-5fef-30a7</t>
  </si>
  <si>
    <t>Szkoła Podstawowa  w  Grodzisku</t>
  </si>
  <si>
    <t>d33c-95fc-3fa9-18df-a014-d9d6-3b7e-70ba</t>
  </si>
  <si>
    <t>Zespół Szkół w Mrozach</t>
  </si>
  <si>
    <t>7a1a-b7d4-3abb-110c-599c-49a5-65c9-8706</t>
  </si>
  <si>
    <t>Remiza   OSP  w  Guzewie</t>
  </si>
  <si>
    <t>0762-5e7a-2815-d47d-f1a7-9cac-9c16-48c1</t>
  </si>
  <si>
    <t>Świetlica Wiejska w Dąbrowie</t>
  </si>
  <si>
    <t>0616-45fa-53ed-7acb-443b-21b1-1f7b-0a31</t>
  </si>
  <si>
    <t>Budynek administracyjny przy remizie OSP w  Małej  Wsi</t>
  </si>
  <si>
    <t>e776-a9d5-3d25-3488-5c65-7bca-12ce-e389</t>
  </si>
  <si>
    <t>Zespół Szkół w Jeruzalu</t>
  </si>
  <si>
    <t>8c6b-d339-54e2-e178-2844-7ca8-d4cb-cf1b</t>
  </si>
  <si>
    <t xml:space="preserve">Niepubliczna Szkoła Podstawowa w Lipinach </t>
  </si>
  <si>
    <t>50ee-48c3-63a3-7e1d-3e1e-0f9d-8f51-db3d</t>
  </si>
  <si>
    <t>Remiza OSP w Dłużce</t>
  </si>
  <si>
    <t>gm. Mińsk Mazowiecki</t>
  </si>
  <si>
    <t>2eb0-bd10-8b41-2fb7-649b-ac77-38e4-04db</t>
  </si>
  <si>
    <t>Remiza OSP w Królewcu</t>
  </si>
  <si>
    <t>3ab6-c685-5ce6-bfc5-f18b-c876-dfae-f77c</t>
  </si>
  <si>
    <t>Świetlica w Targówce</t>
  </si>
  <si>
    <t>aca9-3ca9-2cb9-42c2-2bf3-c8df-b173-3bfa</t>
  </si>
  <si>
    <t>Publiczne Przedszkole w Nowych Osinach</t>
  </si>
  <si>
    <t>9d79-81a1-007d-f27b-7139-e4f8-26e5-6352</t>
  </si>
  <si>
    <t>Świetlica w Barczącej</t>
  </si>
  <si>
    <t>ffbc-ecc1-c6fd-aaf3-845a-f951-b3b9-2a78</t>
  </si>
  <si>
    <t>Szkoła Podstawowa w Mariance</t>
  </si>
  <si>
    <t>75a4-493d-8b82-144b-812a-8e39-7432-a027</t>
  </si>
  <si>
    <t>Zespół Szkół w Starej Niedziałce</t>
  </si>
  <si>
    <t>f3e4-98b0-1ee3-ff6f-a1e7-741e-735e-ea12</t>
  </si>
  <si>
    <t>Zespół Szkół w Janowie</t>
  </si>
  <si>
    <t>01e8-0da5-1965-f41e-26d2-6211-7893-3f77</t>
  </si>
  <si>
    <t>Zespół Szkół w Hucie Mińskiej z siedzibą w Cielechowiźnie</t>
  </si>
  <si>
    <t>1daf-9690-d6f7-e5e8-76e2-0bfa-9b41-cccd</t>
  </si>
  <si>
    <t>Zespół Szkół w Zamieniu</t>
  </si>
  <si>
    <t>9faa-82c7-a2e2-c2a5-89d8-89a8-35f7-fb84</t>
  </si>
  <si>
    <t>Zespół Szkół w Stojadłach</t>
  </si>
  <si>
    <t>d5de-5f1c-6b46-d587-1800-e21d-5776-b614</t>
  </si>
  <si>
    <t>Szkoła Podstawowa w Brzózem</t>
  </si>
  <si>
    <t>bb3f-5ca7-f832-5408-db62-f4f3-1917-da50</t>
  </si>
  <si>
    <t xml:space="preserve">Zespół Szkół w Latowiczu </t>
  </si>
  <si>
    <t>gm. Latowicz</t>
  </si>
  <si>
    <t>e939-6904-1b2d-1cb4-5724-28d1-00e7-c5d8</t>
  </si>
  <si>
    <t>Zespół Szkół  im. Rodziny Wyleżyńskich w Wielgolesie</t>
  </si>
  <si>
    <t>10c8-48a5-9731-57f5-c050-1cb3-8be8-a873</t>
  </si>
  <si>
    <t>Szkoła Filialna W Dębem Małym Szkoły Podstawowej W Zespole Szkół im. Rodziny Wyleżyńskich w Wielgolesie</t>
  </si>
  <si>
    <t>767a-a786-6bd3-69e2-d22a-1ebc-4f63-1850</t>
  </si>
  <si>
    <t>Zespół Szkół w Latowiczu</t>
  </si>
  <si>
    <t>e11a-df12-92c2-647b-64de-f57e-d278-59cc</t>
  </si>
  <si>
    <t>Budynek po byłej Szkole Podstawowej w Nowych Groszkach</t>
  </si>
  <si>
    <t>gm. Kałuszyn</t>
  </si>
  <si>
    <t>6fd0-f432-3f12-e301-c142-e202-2eac-03a3</t>
  </si>
  <si>
    <t>Szkoła Filialna w Chrościcach</t>
  </si>
  <si>
    <t>1e82-9923-a981-e699-e4b1-a1be-f9d5-e58b</t>
  </si>
  <si>
    <t>Szkoła Podstawowa w Kałuszynie</t>
  </si>
  <si>
    <t>816f-183e-6eb9-d171-0b01-7f7a-8c05-3062</t>
  </si>
  <si>
    <t>Dom Kultury w Kałuszynie</t>
  </si>
  <si>
    <t>23bf-db85-66d9-fa0d-0897-33e2-bbc6-f473</t>
  </si>
  <si>
    <t>b1d0-356b-2085-936e-bf5d-09c2-d664-d058</t>
  </si>
  <si>
    <t>Szkoła Podstawowa w Wiśniewie</t>
  </si>
  <si>
    <t>gm. Jakubów</t>
  </si>
  <si>
    <t>01bf-77c2-30fe-028b-84d7-1d7c-ec86-5109</t>
  </si>
  <si>
    <t>Szkoła Podstawowa w Mistowie</t>
  </si>
  <si>
    <t>13d5-8179-3635-df4c-902c-6302-9edc-7985</t>
  </si>
  <si>
    <t>Szkoła Podstawowa w Jędrzejowie Nowym</t>
  </si>
  <si>
    <t>52b0-2311-2ff4-6526-3ea7-caa5-abef-5a75</t>
  </si>
  <si>
    <t>Urząd Gminy Jakubów</t>
  </si>
  <si>
    <t>b4b0-4252-bfe1-ed3a-c272-d7a8-ee6b-1b79</t>
  </si>
  <si>
    <t>Zespół Szkolno-Przedszkolny w Halinowie</t>
  </si>
  <si>
    <t>gm. Halinów</t>
  </si>
  <si>
    <t>6e8d-a774-489c-793f-d537-4891-8669-4169</t>
  </si>
  <si>
    <t>Długa Szlachecka</t>
  </si>
  <si>
    <t>fc9f-140a-a9f8-82c8-b231-a112-b427-0c38</t>
  </si>
  <si>
    <t>1626-a797-8317-54b1-1e8e-c20a-b365-1136</t>
  </si>
  <si>
    <t>Zespół Szkolno-Przedszkolny w Brzezinach</t>
  </si>
  <si>
    <t>28a1-de5a-3e59-b2d8-6f2c-ac02-0214-ea19</t>
  </si>
  <si>
    <t>Zespół Szkolno-Przedszkolny w Cisiu</t>
  </si>
  <si>
    <t>fd6e-c25e-c23d-3297-6734-d649-97d5-c3ee</t>
  </si>
  <si>
    <t>Oddział GCK Michałów</t>
  </si>
  <si>
    <t>b4f5-6aff-e3d5-1e21-18bc-34d0-340f-3ea4</t>
  </si>
  <si>
    <t>Gminne Centrum Kultury Okuniew</t>
  </si>
  <si>
    <t>df36-0a78-648a-e580-18f5-c71a-053a-0dd3</t>
  </si>
  <si>
    <t>Urząd Miejski w Halinowie</t>
  </si>
  <si>
    <t>9ea2-d171-9e07-cfc1-15ea-57c5-4286-f4a1</t>
  </si>
  <si>
    <t>e5f0-0db1-6b62-ba5d-25a6-0d14-4e7b-8e77</t>
  </si>
  <si>
    <t>93be-419c-812a-75cb-e6a3-ffb4-7fb3-afc6</t>
  </si>
  <si>
    <t>Remiza Ochotniczej Straży Pożarnej w Rudzienku</t>
  </si>
  <si>
    <t>gm. Dobre</t>
  </si>
  <si>
    <t>9b7e-ad56-3b9f-6baa-f60e-a296-5389-5b3e</t>
  </si>
  <si>
    <t>Szkoła Podstawowa w Dropiu</t>
  </si>
  <si>
    <t>49e8-6e17-5fcd-cb93-ddde-11e3-7ab9-e8f8</t>
  </si>
  <si>
    <t>Gimnazjum im. Henryka Sienkiewicza w Dobrem</t>
  </si>
  <si>
    <t>5a8b-c3a2-ff36-08fe-29dc-06f4-cb49-8ae9</t>
  </si>
  <si>
    <t>Gminazjum im. Henryka Sienkiewicza w Dobrem</t>
  </si>
  <si>
    <t>3ae2-6b01-efcf-d276-df63-dd74-2718-0031</t>
  </si>
  <si>
    <t>d05f-056c-de1b-74f6-765f-3ae8-9168-0d7d</t>
  </si>
  <si>
    <t>Zespół Szkół w Dębem Wielkim</t>
  </si>
  <si>
    <t>gm. Dębe Wielkie</t>
  </si>
  <si>
    <t>db2d-6e87-af3c-57c5-cf2c-e09a-ca18-5e73</t>
  </si>
  <si>
    <t>65fd-f6ea-5c0c-0a4d-4afd-08e5-3a60-3809</t>
  </si>
  <si>
    <t>Szkoła Podstawowa w Rudzie</t>
  </si>
  <si>
    <t>57cc-e4d2-02a2-a2e7-5865-7a1c-4c02-d7b5</t>
  </si>
  <si>
    <t>Szkoła Podstawowa w Cygance</t>
  </si>
  <si>
    <t>bc60-f546-e324-336c-e2ea-ebc6-6b0a-b381</t>
  </si>
  <si>
    <t>0a08-5221-bb8e-7ba4-f910-f26f-5cb7-c64d</t>
  </si>
  <si>
    <t>4951-97f5-92b5-2fa5-e459-2685-445a-f84a</t>
  </si>
  <si>
    <t>Dom Pomocy Społecznej im. Św Józefa w Mieni</t>
  </si>
  <si>
    <t>gm. Cegłów</t>
  </si>
  <si>
    <t>154e-1db6-a01a-3c6e-ab6f-308a-b8ae-2335</t>
  </si>
  <si>
    <t>Strażnica Ochotniczej Straży Pożarnej w Mieni</t>
  </si>
  <si>
    <t>3f27-a0eb-5e1f-dab2-caa2-fc80-0e46-a85b</t>
  </si>
  <si>
    <t>Świetlica Wiejska w Posiadałach</t>
  </si>
  <si>
    <t>3f11-340d-706b-327c-db0a-c2dc-2f7c-3cf6</t>
  </si>
  <si>
    <t>Strażnica Ochotniczej Straży Pożarnej w Podcierniu</t>
  </si>
  <si>
    <t>c2c2-f487-5207-fd33-0703-a71e-1f08-bed1</t>
  </si>
  <si>
    <t>Dom Ludowy w Kiczkach</t>
  </si>
  <si>
    <t>45bb-a1d3-37f8-a881-874d-cd6a-1e40-c754</t>
  </si>
  <si>
    <t>Strażnica Ochotniczej Straży Pożarnej w Cegłowie</t>
  </si>
  <si>
    <t>9d1b-8722-125a-0d01-33a9-6f47-635b-2050</t>
  </si>
  <si>
    <t>Urząd Gminy Cegłów</t>
  </si>
  <si>
    <t>06bc-fcad-3014-bec0-7ccb-ef7e-877b-990d</t>
  </si>
  <si>
    <t>SP ZOZ w Mińsku Mazowieckim</t>
  </si>
  <si>
    <t>m. Mińsk Mazowiecki</t>
  </si>
  <si>
    <t>80f4-b801-9806-5eee-b1bd-1277-56d5-7871</t>
  </si>
  <si>
    <t>Gimnazjum Miejskie Nr 3</t>
  </si>
  <si>
    <t>f6d6-4149-886c-0d44-3d63-8226-0a7a-eae4</t>
  </si>
  <si>
    <t>ca42-2068-e3e2-c033-ceb3-edc5-9cb1-6574</t>
  </si>
  <si>
    <t>Zespół Szkół Zawodowych Nr 2</t>
  </si>
  <si>
    <t>e320-c36a-e39d-daeb-c952-0447-2bc8-339a</t>
  </si>
  <si>
    <t>f317-50a9-b093-0ce5-447f-37d3-5bf2-6f2d</t>
  </si>
  <si>
    <t>32c9-3730-cd22-f445-f778-739a-e23c-6c3f</t>
  </si>
  <si>
    <t>Zespół Szkół im.Marii Skłodowskiej-Curie</t>
  </si>
  <si>
    <t>1e7a-8634-be12-b08d-12e4-9c07-e8e2-a153</t>
  </si>
  <si>
    <t>9fa5-e108-972a-09da-5160-e57a-24df-b76d</t>
  </si>
  <si>
    <t>Przedszkole Miejskie Nr 6</t>
  </si>
  <si>
    <t>a33a-fc24-79f0-af30-ed4a-3b17-7c69-a014</t>
  </si>
  <si>
    <t>20c3-af4e-e662-7eee-11bb-e70f-1a45-1052</t>
  </si>
  <si>
    <t>c399-a4f4-6653-90fd-1b2d-39ad-b606-ecc2</t>
  </si>
  <si>
    <t>Miejska Biblioteka Publiczna</t>
  </si>
  <si>
    <t>2687-3673-c6c2-e53b-e6a6-093b-79f2-25b6</t>
  </si>
  <si>
    <t>Zespół Szkół Ekonomicznych</t>
  </si>
  <si>
    <t>77fe-e272-99af-1a87-a46a-ac8a-05a8-689e</t>
  </si>
  <si>
    <t>Zespół Szkół Miejskich Nr 1</t>
  </si>
  <si>
    <t>bbee-d9f6-6551-0487-7ffc-33fd-4f71-7042</t>
  </si>
  <si>
    <t>Gimnazjum i Liceum Ogólnokształcące im. Polskiej Macierzy Szkolnej</t>
  </si>
  <si>
    <t>2a7a-2fe8-0563-29ba-083d-6474-e6c9-fa20</t>
  </si>
  <si>
    <t>a797-ba92-5ea0-709f-1ba2-e59a-d04f-fe00</t>
  </si>
  <si>
    <t>Gimnazjum Miejskie Nr 2</t>
  </si>
  <si>
    <t>5b91-0d12-06b0-1f7c-442b-6fc5-3344-e67b</t>
  </si>
  <si>
    <t>Miejski Dom Kultury</t>
  </si>
  <si>
    <t>c94e-6ca9-0e74-c2a0-1b04-ee0e-254a-eb97</t>
  </si>
  <si>
    <t>Przedszkole Miejskie Nr 4</t>
  </si>
  <si>
    <t>61cb-ab17-345e-dcc6-76dc-e17d-298d-b595</t>
  </si>
  <si>
    <t>50ac-2a77-6e66-56df-91e3-3b2c-9f15-a85c</t>
  </si>
  <si>
    <t>858c-896d-89f8-8c7c-3da5-e253-bba8-8d21</t>
  </si>
  <si>
    <t>5fa6-13cb-df0f-7d2c-5e3f-ed14-90c4-3489</t>
  </si>
  <si>
    <t>Świetlica wiejska w Dzierżanowie</t>
  </si>
  <si>
    <t>gm. Szelków</t>
  </si>
  <si>
    <t>5660-ab21-2b7f-30a7-0c5e-5801-25af-6630</t>
  </si>
  <si>
    <t>Publiczna Szkoła Podstawowa w Nowym Strachocinie</t>
  </si>
  <si>
    <t>020e-06d7-10a2-4a74-0fa7-e844-3a79-4766</t>
  </si>
  <si>
    <t>Świetlica wiejska w Ciepielewie</t>
  </si>
  <si>
    <t>5dcb-366c-344c-2293-818c-05f6-fd70-375b</t>
  </si>
  <si>
    <t>Świetlica wiejska w Przeradowie</t>
  </si>
  <si>
    <t>d749-a3c7-50ef-5dfe-2af5-c30e-99b3-6650</t>
  </si>
  <si>
    <t>Świetlica OSP w Pomaskach Wielkich</t>
  </si>
  <si>
    <t>fbe0-7337-3a59-947b-885c-e197-1363-485a</t>
  </si>
  <si>
    <t>Świetlica wiejska w Makowicy</t>
  </si>
  <si>
    <t>b4f7-dd79-557d-ffe7-9af0-c05c-0eda-8c5a</t>
  </si>
  <si>
    <t>Gminne Centrum Kultury, Czytelnictwa i Sportu w Starym Szelkowie</t>
  </si>
  <si>
    <t>6ae6-c5b0-6d2f-9108-befe-8b9a-f3b3-5490</t>
  </si>
  <si>
    <t>Szkoła Podstawowa w Gąsewie Poduchownym</t>
  </si>
  <si>
    <t>gm. Sypniewo</t>
  </si>
  <si>
    <t>41f3-6343-279b-7716-bd8c-320b-5183-15e9</t>
  </si>
  <si>
    <t>Świetlica Wiejska w Rawach</t>
  </si>
  <si>
    <t>9959-f83d-9308-c159-c156-9e04-86de-2dfe</t>
  </si>
  <si>
    <t>Szkoła Podstawowa w Maminie</t>
  </si>
  <si>
    <t>7a42-4123-86f8-3ede-3cab-8086-0c58-65fb</t>
  </si>
  <si>
    <t>Gminny Ośrodek Kultury w Sypniewie</t>
  </si>
  <si>
    <t>948e-97cb-6e23-c96c-876a-0039-0b0b-dc52</t>
  </si>
  <si>
    <t>budynek po Publicznej Szkole Podstawowej w Drozdowie</t>
  </si>
  <si>
    <t>gm. Rzewnie</t>
  </si>
  <si>
    <t>fbc7-4bcc-0262-03e2-cd2a-9fc8-0786-af00</t>
  </si>
  <si>
    <t>budynek po Publicznej Szkole Podstawowej w Nowym Sielcu</t>
  </si>
  <si>
    <t>151f-3a10-4f6b-4e2d-c707-41ba-a359-7d38</t>
  </si>
  <si>
    <t>budynek po Publicznej Szkole Podstawowej w Orłowie</t>
  </si>
  <si>
    <t>5c93-7334-7175-648b-491f-1fa5-9acd-8d18</t>
  </si>
  <si>
    <t>Publiczna Szkoła Podstawowa w Rzewniu</t>
  </si>
  <si>
    <t>07d5-b651-5b9a-19b2-53a5-d7c2-bf71-8bca</t>
  </si>
  <si>
    <t>Dom Dziennego Pobytu w Różanie</t>
  </si>
  <si>
    <t>gm. Różan</t>
  </si>
  <si>
    <t>b1c8-efed-cd5a-821a-d9d1-0f54-beec-25cf</t>
  </si>
  <si>
    <t>Urząd Gminy (sala konferencyjna) w Różanie</t>
  </si>
  <si>
    <t>cf57-707b-afff-f165-9288-518c-ea60-dfab</t>
  </si>
  <si>
    <t>Gminny Ośrodek Upowszechniania Kultury w Różanie</t>
  </si>
  <si>
    <t>2be6-df40-2874-aa3b-bf91-0699-09eb-bfa5</t>
  </si>
  <si>
    <t>Remiza OSP w Zawadach Dworskich</t>
  </si>
  <si>
    <t>gm. Płoniawy-Bramura</t>
  </si>
  <si>
    <t>9564-4766-7f1e-b2c9-4403-203d-539e-943c</t>
  </si>
  <si>
    <t>Świetlica wiejska w Kobylinku</t>
  </si>
  <si>
    <t>430f-2c19-e18a-6410-fc4c-e3bd-e21b-081e</t>
  </si>
  <si>
    <t>Szkoła Podstawowa w Węgrzynowie</t>
  </si>
  <si>
    <t>e6d0-2c9f-11e9-c9fb-230f-a1c6-a1f1-b856</t>
  </si>
  <si>
    <t>Zespół Szkół w Krasińcu</t>
  </si>
  <si>
    <t>feda-9a43-23f3-2865-5c2a-cfe9-cf11-a5aa</t>
  </si>
  <si>
    <t>Szkoła Podstawowa w Chodkowie Wielkim</t>
  </si>
  <si>
    <t>f8bd-a48c-38af-704d-01b9-8362-6f50-bf74</t>
  </si>
  <si>
    <t>Zespół Szkół w Płoniawach-Bramurze</t>
  </si>
  <si>
    <t>3cee-c43a-db61-1449-43f5-5ab8-a67a-3302</t>
  </si>
  <si>
    <t>Remiza OSP w Starym Podosiu</t>
  </si>
  <si>
    <t>d8aa-141b-5c24-5a97-bd04-1780-e7d4-41b0</t>
  </si>
  <si>
    <t>Remiza OSP w Jaciążku</t>
  </si>
  <si>
    <t>836c-4b33-7661-75d5-21b5-7dba-119d-5fe1</t>
  </si>
  <si>
    <t>gm. Młynarze</t>
  </si>
  <si>
    <t>4e79-c8e9-409b-4fad-2cd1-2016-b0cb-8511</t>
  </si>
  <si>
    <t>8af0-019b-0fa9-04a4-ce86-4306-a9fc-dbed</t>
  </si>
  <si>
    <t>Publiczna Szkoła Podstawowa z Publicznym Przedszkolem</t>
  </si>
  <si>
    <t>590d-0992-437f-3dc6-d9ba-7eaa-72c6-5e4c</t>
  </si>
  <si>
    <t>gm. Krasnosielc</t>
  </si>
  <si>
    <t>59c1-dc70-b863-c129-dfa8-9c4e-1feb-b40a</t>
  </si>
  <si>
    <t>96ef-3604-bcfe-8096-1f1f-522a-4852-7e89</t>
  </si>
  <si>
    <t>Budynek byłej Szkoły Podstawowej</t>
  </si>
  <si>
    <t>ef99-e1ec-dbeb-18b5-1d14-b91b-0e4d-ca7b</t>
  </si>
  <si>
    <t>c6c6-ceaa-f285-5d50-5d42-7b8c-b045-c152</t>
  </si>
  <si>
    <t>b94a-ae49-0184-4a8d-b582-9452-5b70-e2e2</t>
  </si>
  <si>
    <t>a7b0-91a4-3c52-e06a-c6a3-2022-6be7-80ac</t>
  </si>
  <si>
    <t>Szkoła Podstawowa w Szwelicach</t>
  </si>
  <si>
    <t>gm. Karniewo</t>
  </si>
  <si>
    <t>68b4-a3db-ffd5-6221-bdd3-ff03-cc9a-84e5</t>
  </si>
  <si>
    <t>Szkoła Podstawowa w Romanowie</t>
  </si>
  <si>
    <t>6a72-14dc-6104-6403-7898-8247-ed3c-3940</t>
  </si>
  <si>
    <t>Remiza Ochotniczej Straży Pożarnej w Łukowie</t>
  </si>
  <si>
    <t>515a-c68a-0fde-397f-92de-da0c-1dbd-b73a</t>
  </si>
  <si>
    <t>Publiczne Gimnazjum w Karniewie</t>
  </si>
  <si>
    <t>548f-1463-7738-2370-6ee8-d6dd-3714-2cfd</t>
  </si>
  <si>
    <t>Budynek po byłej Szkole Podstawowej w Gutach Dużych</t>
  </si>
  <si>
    <t>gm. Czerwonka</t>
  </si>
  <si>
    <t>15d9-98eb-2f95-3e33-8e56-a4a5-a496-f585</t>
  </si>
  <si>
    <t>Świetlica Wiejska w Krzyżewo Markach</t>
  </si>
  <si>
    <t>a89a-92cf-f816-69a1-b13d-f365-f3b0-2c1f</t>
  </si>
  <si>
    <t>Budynek po byłej Publicznej Szkole Podstawowej w Budzynie Walędziętach</t>
  </si>
  <si>
    <t>1c2a-d50a-ec30-373d-9db0-125f-46eb-be41</t>
  </si>
  <si>
    <t>Publiczne Gimnazjum w Czerwonce</t>
  </si>
  <si>
    <t>a78f-4bce-b339-2cc8-06ad-7589-fcf6-3256</t>
  </si>
  <si>
    <t>Dom Pomocy Społecznej w Makowie Mazowieckim</t>
  </si>
  <si>
    <t>m. Maków Mazowiecki</t>
  </si>
  <si>
    <t>7291-1813-7878-06d8-70ee-9b52-d6d0-3e46</t>
  </si>
  <si>
    <t>SP ZOZ Zespół Zakładów w Makowie Mazowieckim</t>
  </si>
  <si>
    <t>46c9-cdef-8502-e5c3-1174-b0a2-67ca-1dc2</t>
  </si>
  <si>
    <t>Miejski Dom Kultury w Makowie Mazowieckim</t>
  </si>
  <si>
    <t>a3d0-8331-fe0d-cb1b-9a96-5a4b-c65e-f8ae</t>
  </si>
  <si>
    <t>Zespół Szkół w Makowie Mazowieckim</t>
  </si>
  <si>
    <t>8e9a-4cf2-2ce2-fed6-6a1f-d1bf-319e-2af6</t>
  </si>
  <si>
    <t>Liceum Ogólnokształcące Nr 1 w Makowie Mazowieckim</t>
  </si>
  <si>
    <t>54cc-411f-1504-4f02-c119-d8d9-7a1c-800f</t>
  </si>
  <si>
    <t>Zespół Szkół Nr 2 w Makowie Mazowieckim</t>
  </si>
  <si>
    <t>49bd-fe17-9e07-d888-7fd9-ac6d-7433-98aa</t>
  </si>
  <si>
    <t>Zespół Szkół Nr 1 w Makowie Mazowieckim</t>
  </si>
  <si>
    <t>2dbd-e7ec-e942-adfd-7fc8-8a5d-5419-7496</t>
  </si>
  <si>
    <t>Szkoła Podstawowa w Koszelówce</t>
  </si>
  <si>
    <t>gm. Stara Kornica</t>
  </si>
  <si>
    <t>9e3e-fa61-b06f-9b28-08f9-8246-7f82-4c88</t>
  </si>
  <si>
    <t>Szkoła Podstawowa im. Marii Konopnickiej w Kobylanach</t>
  </si>
  <si>
    <t>875a-9fff-e619-ba1d-1feb-8edb-4d91-8fd7</t>
  </si>
  <si>
    <t xml:space="preserve">Szkoła Podstawowa w Starych Szpakach </t>
  </si>
  <si>
    <t>e49b-b8ec-0c0c-3ba8-45a8-460d-eda8-4b60</t>
  </si>
  <si>
    <t>Zespół Publicznych Placówek Oświatowych im. Odzyskania Niepodległości w Starej Kornicy</t>
  </si>
  <si>
    <t>653d-fb92-db06-3276-7203-d13f-70f4-e6c1</t>
  </si>
  <si>
    <t>Urząd Gminy w Starej Kornicy</t>
  </si>
  <si>
    <t>ba75-ea30-2908-8b4f-ebad-a21c-2bc1-be76</t>
  </si>
  <si>
    <t>Urząd Gminy Sarnaki</t>
  </si>
  <si>
    <t>gm. Sarnaki</t>
  </si>
  <si>
    <t>51da-519f-97ec-b634-2394-a099-7bdf-a463</t>
  </si>
  <si>
    <t>Zespół Szkolno-Przedszkolny w Serpelicach</t>
  </si>
  <si>
    <t>6813-22be-1cf9-24b6-f39f-ba87-024e-a14f</t>
  </si>
  <si>
    <t>Budynek gminny</t>
  </si>
  <si>
    <t>c2d5-ee87-c44f-1648-f265-b267-e5c6-7c71</t>
  </si>
  <si>
    <t>Zespół Szkół w Sarnakach</t>
  </si>
  <si>
    <t>563b-87be-0819-d2c4-65b3-8538-d958-4971</t>
  </si>
  <si>
    <t>Świetlica wiejska w Ostromęczynie</t>
  </si>
  <si>
    <t>gm. Platerów</t>
  </si>
  <si>
    <t>c89b-12e6-e358-290a-d3da-2834-8d1f-141b</t>
  </si>
  <si>
    <t>Świetlica wiejska w Mężeninie</t>
  </si>
  <si>
    <t>7cd5-0ddf-e3aa-488c-def0-55c3-99b3-5998</t>
  </si>
  <si>
    <t>Młodzieżowy Ośrodek Wychowawczy w Czuchowie-Pieńkach</t>
  </si>
  <si>
    <t>c9b6-0d9a-17d9-fc9f-1ab2-669d-11e0-9d07</t>
  </si>
  <si>
    <t>Przedszkole Samorządowe w Ruskowie</t>
  </si>
  <si>
    <t>570e-e780-ff52-23e2-0c1e-a090-730d-d188</t>
  </si>
  <si>
    <t>Zespół Szkół w Górkach</t>
  </si>
  <si>
    <t>b2ab-9fec-1765-8faf-8260-7622-befd-f8f7</t>
  </si>
  <si>
    <t>Gminny Ośrodek Kultury w Platerowie</t>
  </si>
  <si>
    <t>18d6-fae2-6604-1b50-9d35-15c8-733e-9155</t>
  </si>
  <si>
    <t>Szkoła Podstawowa w Lipnie</t>
  </si>
  <si>
    <t>96e1-e716-d9af-5244-368c-0110-a6f8-b797</t>
  </si>
  <si>
    <t>Niepubliczna Szkoła Podstawowa w Próchenkach</t>
  </si>
  <si>
    <t>gm. Olszanka</t>
  </si>
  <si>
    <t>ee2b-3eb8-ad45-0435-96f3-7e70-be8e-7ef5</t>
  </si>
  <si>
    <t>Szkoła Podstawowa w Hadynowie</t>
  </si>
  <si>
    <t>3930-2e02-b02d-2e59-8515-f8be-c285-d203</t>
  </si>
  <si>
    <t>Ośrodek Kultury Wiejskiej w Szydłówce</t>
  </si>
  <si>
    <t>ac36-bc0d-518d-65bd-d12b-ed86-306b-5212</t>
  </si>
  <si>
    <t>Urząd Gminy w Olszance</t>
  </si>
  <si>
    <t>a4e9-613c-6212-b001-b314-5f9a-de1f-e555</t>
  </si>
  <si>
    <t>Szpital Powiatowy w Łosicach</t>
  </si>
  <si>
    <t>gm. Łosice</t>
  </si>
  <si>
    <t>6667-3837-9870-5ce1-b52e-66c6-35eb-1ae6</t>
  </si>
  <si>
    <t>Świetlica w Zakrzu 38</t>
  </si>
  <si>
    <t>d143-e8ec-572b-3fa9-990e-ff19-0568-8f4e</t>
  </si>
  <si>
    <t>Szkoła Podstawowa w Chotyczach 71</t>
  </si>
  <si>
    <t>4ce0-1fe4-d8ee-1212-8298-256d-6555-b2ae</t>
  </si>
  <si>
    <t>Strażnica OSP w Niemojkach 42</t>
  </si>
  <si>
    <t>9cc1-b677-23f5-9728-57fb-5e14-99e1-c1b7</t>
  </si>
  <si>
    <t>Szkoła Podstawowa w Czuchlebach 60</t>
  </si>
  <si>
    <t>cb8f-2885-29dc-bbab-e22f-cf22-3203-6c43</t>
  </si>
  <si>
    <t>Łosicki Dom Kultury Łosice</t>
  </si>
  <si>
    <t>48ef-57d5-77c3-ab00-72df-2c0a-0b50-b7d0</t>
  </si>
  <si>
    <t>Szkoła Podstawowa Nr 2 Łosice</t>
  </si>
  <si>
    <t>399f-cf5f-010d-b4d8-213d-2294-d673-8918</t>
  </si>
  <si>
    <t>Zespół Szkół Nr 2 Łosice</t>
  </si>
  <si>
    <t>4d7e-5a00-3e4f-252f-9b8a-98cd-1d22-b7d4</t>
  </si>
  <si>
    <t>Zespół Szkół Nr 1 Łosice</t>
  </si>
  <si>
    <t>ab2d-a7b1-fbe0-1778-f48b-f602-ffc7-2837</t>
  </si>
  <si>
    <t xml:space="preserve">Budynek Byłej Szkoły Podstawowej w Żurawlówce </t>
  </si>
  <si>
    <t>gm. Huszlew</t>
  </si>
  <si>
    <t>05f3-4d06-554c-6c68-7a0b-398c-733a-aa73</t>
  </si>
  <si>
    <t>Niepubliczna Szkoła Podstawowa w Mostowie</t>
  </si>
  <si>
    <t>20db-b3f3-0dd2-6bc8-5e8a-0860-47ce-d41f</t>
  </si>
  <si>
    <t>Zespół Szkolno-Wychowawczy w Huszlewie</t>
  </si>
  <si>
    <t>a36f-f8f1-6d69-53bc-ca5b-cf6f-ab32-e369</t>
  </si>
  <si>
    <t>Urząd Gminy w Huszlewie</t>
  </si>
  <si>
    <t>b875-28b8-ddd7-1f5b-d18d-65d7-f299-9bc9</t>
  </si>
  <si>
    <t>Szkoła Podstawowa w Starym Kębłowie</t>
  </si>
  <si>
    <t>gm. Żelechów</t>
  </si>
  <si>
    <t>919b-10b4-5091-d24a-b41f-6b0e-0ad8-744a</t>
  </si>
  <si>
    <t>Zespół Szkół w Stefanowie</t>
  </si>
  <si>
    <t>7995-0b2b-368a-b8ef-0ba5-ca6d-4da5-65be</t>
  </si>
  <si>
    <t>Szkoła Podstawowa w Starym Goniwilku</t>
  </si>
  <si>
    <t>36cf-21ba-b96a-9567-3148-a8c2-6a31-e66e</t>
  </si>
  <si>
    <t>Klub Strażaka w Żelechowie</t>
  </si>
  <si>
    <t>d581-c152-0b54-d564-a674-c4f3-1188-590d</t>
  </si>
  <si>
    <t>Miejsko-Gminny Ośrodek Kultury w Żelechowie</t>
  </si>
  <si>
    <t>6f58-5c7f-36bd-d188-b026-111c-7d16-28ec</t>
  </si>
  <si>
    <t>Zespół Szkół w Żelechowie</t>
  </si>
  <si>
    <t>c660-0ec7-8161-e051-1a28-6c16-e8ad-8590</t>
  </si>
  <si>
    <t>Urząd Gminy w Wildze</t>
  </si>
  <si>
    <t>gm. Wilga</t>
  </si>
  <si>
    <t>1e9a-3072-7296-25c4-1527-a1aa-183a-896a</t>
  </si>
  <si>
    <t>Publiczna Szkoła Podstawowa w Żabieńcu</t>
  </si>
  <si>
    <t>4af2-ba10-1022-eb1d-4cb0-3d89-277a-3dd0</t>
  </si>
  <si>
    <t>Publiczna Szkoła Podstawowa w Kępie Celejowskiej</t>
  </si>
  <si>
    <t>defe-d226-39db-03a1-e429-a2cb-cb3f-b9d3</t>
  </si>
  <si>
    <t>Publiczna Szkoła Podstawowa w Mariańskim Porzeczu</t>
  </si>
  <si>
    <t>3c8d-c296-0445-df69-43c1-f4b7-9bc2-0fb7</t>
  </si>
  <si>
    <t>b127-7eb9-5982-553a-e4cf-e67d-4bc6-28b6</t>
  </si>
  <si>
    <t>Dom Pomocy Społecznej dla Dorosłych w Życzynie z/s w Dębówce</t>
  </si>
  <si>
    <t>gm. Trojanów</t>
  </si>
  <si>
    <t>96e0-be86-f377-7f8b-903a-f019-e5ea-bb87</t>
  </si>
  <si>
    <t>Zespół Szkół w Życzynie</t>
  </si>
  <si>
    <t>3ffd-7f09-c4b6-364f-2b4b-1ee9-705b-a970</t>
  </si>
  <si>
    <t>Zespół Szkół w Korytnicy</t>
  </si>
  <si>
    <t>ab67-4577-f61e-f3a8-befc-3941-fd0b-4a80</t>
  </si>
  <si>
    <t>Szkoła Podstawowa w Budziskach</t>
  </si>
  <si>
    <t>dbd7-aa78-d79c-5a20-196e-7b22-c530-c3b2</t>
  </si>
  <si>
    <t>Szkoła Podstawowa w Dudkach</t>
  </si>
  <si>
    <t>63c5-47df-78d2-bd3f-a561-b4fe-5665-2855</t>
  </si>
  <si>
    <t>Zespół Szkół w Trojanowie</t>
  </si>
  <si>
    <t>c16f-bdde-4bff-cedf-8951-069a-7eb8-caef</t>
  </si>
  <si>
    <t>Szkoła Podstawowa w Więckowie</t>
  </si>
  <si>
    <t>cc76-73ef-f321-d1b2-d42c-5f1c-01b6-307a</t>
  </si>
  <si>
    <t>Zespół Szkół w Podebłociu</t>
  </si>
  <si>
    <t>95db-50c6-5656-26d6-fbaf-50a2-f4d4-64a2</t>
  </si>
  <si>
    <t>gm. Sobolew</t>
  </si>
  <si>
    <t>9957-6cb1-87e3-d4dd-707e-eaf6-dd6a-e63e</t>
  </si>
  <si>
    <t>88c8-99dc-d9d8-615e-3cb7-bf9a-9e20-90ae</t>
  </si>
  <si>
    <t>6a5c-6478-a819-470d-c89d-8634-b5f0-2024</t>
  </si>
  <si>
    <t>Zespół Szkół im. Henryka Sienkiewicza</t>
  </si>
  <si>
    <t>1a72-55f5-b2fc-17d6-4958-cb5f-0310-f877</t>
  </si>
  <si>
    <t>d9d9-95a4-9533-4d9e-aa1f-9378-d099-6c39</t>
  </si>
  <si>
    <t>2e01-c89e-a274-022f-52fa-c51f-bcd6-a435</t>
  </si>
  <si>
    <t>Świetlica Wiejska Jaźwiny</t>
  </si>
  <si>
    <t>gm. Pilawa</t>
  </si>
  <si>
    <t>60e0-94a2-33f8-1f3f-2038-7e79-3257-d573</t>
  </si>
  <si>
    <t>Samorządowe Przedszkole w Pilawie</t>
  </si>
  <si>
    <t>bddc-bf03-ac36-1d53-e471-ebad-9343-83ee</t>
  </si>
  <si>
    <t>Publiczna Szkoła Podstawowa w Pilawie</t>
  </si>
  <si>
    <t>39e4-49b6-9e91-fde5-5238-56cf-5d5b-2049</t>
  </si>
  <si>
    <t>Publiczne Gimnazjum w Pilawie</t>
  </si>
  <si>
    <t>8ec0-2440-2b66-7e5d-3422-f146-9c84-3fbb</t>
  </si>
  <si>
    <t>Dom Strażaka  Lipówki</t>
  </si>
  <si>
    <t>2822-9aa4-19be-9c82-1ba7-2920-d1ca-a080</t>
  </si>
  <si>
    <t>Dom Strażaka Wygoda</t>
  </si>
  <si>
    <t>306b-87d7-e611-7e42-1c88-29da-12ca-dc72</t>
  </si>
  <si>
    <t>Publiczne Gimnazjum w Trąbkach</t>
  </si>
  <si>
    <t>2e2d-643d-ea10-407d-7e58-3f7f-ec16-bdc1</t>
  </si>
  <si>
    <t>Publiczna Szkoła Podstawowa w Trąbkach</t>
  </si>
  <si>
    <t>7e3e-4d6b-ff02-82a2-9b65-e9b6-c8b4-db89</t>
  </si>
  <si>
    <t>Publiczna Szkoła Podstawowa w Puznówce</t>
  </si>
  <si>
    <t>3bf4-d963-34c6-a496-1ed2-846c-5a43-59dd</t>
  </si>
  <si>
    <t>Publiczna Szkoła Podstawowa w Gocławiu</t>
  </si>
  <si>
    <t>69e4-2604-70b9-b3cb-a1b3-176e-ccd3-560a</t>
  </si>
  <si>
    <t>Dom Strażaka w Choinach</t>
  </si>
  <si>
    <t>gm. Parysów</t>
  </si>
  <si>
    <t>bd03-92e8-a3db-f770-c670-e1f3-9d28-7513</t>
  </si>
  <si>
    <t>Publiczna Szkoła Podstawowa w Woli Starogrodzkiej</t>
  </si>
  <si>
    <t>270f-8141-33f3-72b8-6091-0a8c-e052-ef50</t>
  </si>
  <si>
    <t>Gminna Biblioteka Publiczna w Parysowie</t>
  </si>
  <si>
    <t>2539-6970-6417-5990-e078-0706-0eeb-408d</t>
  </si>
  <si>
    <t>Zespół Placówek Oświatowych w Parysowie</t>
  </si>
  <si>
    <t>37a2-cc35-6bda-cf20-e9ef-e31f-4143-2a26</t>
  </si>
  <si>
    <t>Publiczna Szkoła Podstawowa w Zgórzu</t>
  </si>
  <si>
    <t>gm. Miastków Kościelny</t>
  </si>
  <si>
    <t>a279-98e8-b84b-8910-fd16-e808-603b-d4b5</t>
  </si>
  <si>
    <t>Publiczna Szkoła Podstawowa w Zwoli</t>
  </si>
  <si>
    <t>d2c1-8fd1-fccb-626e-a5db-c5de-d481-198a</t>
  </si>
  <si>
    <t>af98-ff9f-a695-306d-08eb-9923-b01b-8b57</t>
  </si>
  <si>
    <t>Budynek należący do Gminy Miastków Kościelny</t>
  </si>
  <si>
    <t>090c-fdf3-2f91-bc4e-ce0a-3803-f3ca-58ef</t>
  </si>
  <si>
    <t>6f62-1175-a936-2c83-3b07-7f4d-6f5c-3163</t>
  </si>
  <si>
    <t>Publiczna Szkoła Podstawowa w Miastkowie Kościelnym</t>
  </si>
  <si>
    <t>8deb-5a23-163d-b0d9-86c6-f22b-0e79-64ae</t>
  </si>
  <si>
    <t>Publiczna Szkoła Podstawowa w Oronnem</t>
  </si>
  <si>
    <t>gm. Maciejowice</t>
  </si>
  <si>
    <t>63d3-3694-9c51-62f0-e9e3-2a8d-fc6b-e420</t>
  </si>
  <si>
    <t>Budynek po dawnej Publicznej Szkole Podstawowej we Wróblach-Wargocinie</t>
  </si>
  <si>
    <t>fa92-ff28-af61-650c-744c-10d7-fcfa-5a64</t>
  </si>
  <si>
    <t>Zespół Szkół w Samogoszczy</t>
  </si>
  <si>
    <t>779a-e39b-cf3a-4fcf-d49b-9527-de9f-b488</t>
  </si>
  <si>
    <t>Świetlica wiejska w Domaszewie</t>
  </si>
  <si>
    <t>5ead-eea2-2fb4-982a-5757-6089-b266-2bc2</t>
  </si>
  <si>
    <t>Publiczna Szkoła Podstawowa w Antoniówce Świerżowskiej</t>
  </si>
  <si>
    <t>5015-dded-1f44-d191-d255-9630-bb9f-9289</t>
  </si>
  <si>
    <t>Budynek po dawnej Publicznej Szkole Podstawowej w Strychu</t>
  </si>
  <si>
    <t>cb67-0e9d-32ba-b2d4-7203-a9ed-0668-75c3</t>
  </si>
  <si>
    <t>Publiczna Szkoła Podstawowa w Maciejowicach (sala gimnastyczna)</t>
  </si>
  <si>
    <t>5f9a-05ba-5d9b-ef44-7f90-979c-eb42-c76c</t>
  </si>
  <si>
    <t>Publiczna Szkoła Podstawowa w Maciejowicach (świetlica)</t>
  </si>
  <si>
    <t>2a61-3217-c503-5598-5d22-f5ad-580e-e06b</t>
  </si>
  <si>
    <t>Publiczna Szkoła Podstawowa w Krzywdzie</t>
  </si>
  <si>
    <t>gm. Łaskarzew</t>
  </si>
  <si>
    <t>a95e-cc59-bb91-bd24-8505-44a3-e5bb-1de4</t>
  </si>
  <si>
    <t>Dom Kultury w Starym Helenowie</t>
  </si>
  <si>
    <t>35fc-ef7a-4f9b-5e22-6715-6e4c-3161-88de</t>
  </si>
  <si>
    <t>Zespół Szkół w Starym Pilczynie</t>
  </si>
  <si>
    <t>c1ce-2b27-461d-7473-4c49-96ed-6a69-c158</t>
  </si>
  <si>
    <t>Zespół Szkół w Izdebnie</t>
  </si>
  <si>
    <t>2da4-2153-0ea0-460d-d17d-8ad4-3190-42ab</t>
  </si>
  <si>
    <t>Publiczna Szkoła Podstawowa w Dąbrowie z siedzibą w Woli Łaskarzewskiej</t>
  </si>
  <si>
    <t>2cbc-970b-6051-546c-da33-d3cd-b49f-9b07</t>
  </si>
  <si>
    <t>Budynek Ośrodka w Wólce Ostrożeńskiej</t>
  </si>
  <si>
    <t>gm. Górzno</t>
  </si>
  <si>
    <t>f17d-2086-b894-0a24-b802-ec01-77b7-4494</t>
  </si>
  <si>
    <t>Publiczne Przedszkole w Górznie z siedzibą w Reducinie</t>
  </si>
  <si>
    <t>0a3f-3e44-9289-77e1-93d9-82c5-6ac3-b14f</t>
  </si>
  <si>
    <t xml:space="preserve">Publiczna Szkoła Podstawowa w Górznie </t>
  </si>
  <si>
    <t>9270-e979-9a1d-a2c1-a3ab-dae3-a440-f60a</t>
  </si>
  <si>
    <t>Publiczna Szkoła Podstawowa w Górznie</t>
  </si>
  <si>
    <t>93f1-47d1-8ee8-cc8a-e7a6-99bf-ffd1-5e60</t>
  </si>
  <si>
    <t>Publiczna Szkoła Podstawowa w Samorządkach</t>
  </si>
  <si>
    <t>7498-a058-0053-5a6c-665c-0782-da60-13ab</t>
  </si>
  <si>
    <t>Budynek po Publicznej Szkole Podstawowej w Górznie filia w Wólce Ostrożeńskiej</t>
  </si>
  <si>
    <t>02d2-9119-4a0e-fc10-43cf-a366-08e6-c7db</t>
  </si>
  <si>
    <t>Publiczna Szkoła Podstawowa w Łąkach</t>
  </si>
  <si>
    <t>4077-66ec-e1ef-93f4-1142-114a-0778-2cf3</t>
  </si>
  <si>
    <t>Publiczna Szkoła Podstawowa w Uninie</t>
  </si>
  <si>
    <t>b980-4852-d0f3-4ff7-43ff-beea-5389-eb13</t>
  </si>
  <si>
    <t>Świetlica OSP w Miętnem</t>
  </si>
  <si>
    <t>gm. Garwolin</t>
  </si>
  <si>
    <t>ebf4-77f7-0b2b-03b8-de88-9f95-55b5-27ed</t>
  </si>
  <si>
    <t>Szkoła Podstawowa im. Armii Krajowej w Rębkowie</t>
  </si>
  <si>
    <t>61e8-60e6-3fdd-042e-9770-7bf1-2560-a9cc</t>
  </si>
  <si>
    <t>Świetlica OSP w Sulbinach</t>
  </si>
  <si>
    <t>2027-292c-6ca1-a6fe-d362-8b29-38e2-7a30</t>
  </si>
  <si>
    <t>Szkoła Podstawowa w Krystynie</t>
  </si>
  <si>
    <t>e8db-6930-9a1f-eae0-8266-e108-5a72-363c</t>
  </si>
  <si>
    <t>Szkoła Podstawowa w Woli Rębkowskiej</t>
  </si>
  <si>
    <t>3c7d-ae33-d6f6-c416-4186-3f5b-a7a9-9c0e</t>
  </si>
  <si>
    <t>Szkoła Podstawowa w Woli Władysławowskiej</t>
  </si>
  <si>
    <t>ec31-3bbe-a429-7669-4362-f4b2-9710-1237</t>
  </si>
  <si>
    <t>Świetlica wiejska w Jagodnem</t>
  </si>
  <si>
    <t>788f-062a-f497-658c-7f13-f598-1cfc-9ecf</t>
  </si>
  <si>
    <t>Urząd Gminy w Garwolinie</t>
  </si>
  <si>
    <t>6cc9-70ff-dee4-687a-df0e-985b-9cc8-94ce</t>
  </si>
  <si>
    <t>Szkoła Podstawowa im. Marii Wójcik w Wilkowyi</t>
  </si>
  <si>
    <t>6a6e-133a-d34c-c88d-112a-d1a0-1c17-c2ba</t>
  </si>
  <si>
    <t>Świetlica OSP w Izdebniku</t>
  </si>
  <si>
    <t>3d12-7e11-1cd0-e424-400b-27f3-bd7d-b4c7</t>
  </si>
  <si>
    <t>Zespół Szkół im.Ks.Bronisława Markiewicza w Rudzie Talubskiej</t>
  </si>
  <si>
    <t>83ae-76fa-c92e-d107-b509-3752-1a72-c4cd</t>
  </si>
  <si>
    <t>Zespół Oświatowy w Borowiu</t>
  </si>
  <si>
    <t>gm. Borowie</t>
  </si>
  <si>
    <t>dd30-5bde-3100-cdc6-6b7f-8831-f80d-3aac</t>
  </si>
  <si>
    <t>Publiczna Szkoła Podstawowa w Iwowem</t>
  </si>
  <si>
    <t>cde1-382a-04b2-e806-6681-bca9-877f-ee1c</t>
  </si>
  <si>
    <t>Zespół Szkół w Głoskowie</t>
  </si>
  <si>
    <t>96c4-b360-379a-0a89-158d-1505-3f65-55d5</t>
  </si>
  <si>
    <t>Publiczna Szkoła Podstawowa w Brzuskowoli</t>
  </si>
  <si>
    <t>6c64-2f7f-bb10-d010-392b-61c0-482f-1428</t>
  </si>
  <si>
    <t>87aa-5ed4-480e-edd2-7c06-59ea-0f01-512c</t>
  </si>
  <si>
    <t>Dom Pracy Twórczej "Bajka" w Łaskarzewie</t>
  </si>
  <si>
    <t>m. Łaskarzew</t>
  </si>
  <si>
    <t>48ea-72a6-e872-2979-17e2-9a91-7f8b-7746</t>
  </si>
  <si>
    <t>Zespół Szkół Nr 1 w Łaskarzewie</t>
  </si>
  <si>
    <t>44e3-b055-c74c-4f91-bed9-8d06-5d26-def5</t>
  </si>
  <si>
    <t>Zespół Szkół Nr 2 w Łaskarzewie</t>
  </si>
  <si>
    <t>3311-f676-94b6-9a8d-3855-d1b3-f4c5-7b1e</t>
  </si>
  <si>
    <t>0195-203d-4848-03db-e47d-47c4-5999-f146</t>
  </si>
  <si>
    <t>Szpital Powiatowy SP ZOZ</t>
  </si>
  <si>
    <t>m. Garwolin</t>
  </si>
  <si>
    <t>ad39-d3f7-1540-3b25-19cf-63ee-8790-8c07</t>
  </si>
  <si>
    <t>e9ad-b561-d96b-c8f7-679e-7e81-17b3-700e</t>
  </si>
  <si>
    <t>92c9-43f8-be74-ad43-6bf7-15ed-f105-77df</t>
  </si>
  <si>
    <t>3229-9f56-86cb-9476-83d5-4d1c-e94f-d53d</t>
  </si>
  <si>
    <t>Zespół Szkół Ponadgimnazjalnych Nr 2</t>
  </si>
  <si>
    <t>e28c-27a6-dc5d-bdc9-5057-63e0-b905-ae8d</t>
  </si>
  <si>
    <t>c17f-f176-a3d6-68dc-80b1-c8b8-2e02-b155</t>
  </si>
  <si>
    <t>e82b-fea3-f521-9222-caa1-182f-6f34-a510</t>
  </si>
  <si>
    <t xml:space="preserve">Zespół Szkół </t>
  </si>
  <si>
    <t>b78d-2d17-d803-010b-290a-abbf-5da1-d1ff</t>
  </si>
  <si>
    <t>2fd2-67f8-fc11-b2d2-7700-edb3-3b96-71b7</t>
  </si>
  <si>
    <t>8260-51a3-9ca6-92fe-25a9-e01a-7851-c084</t>
  </si>
  <si>
    <t>6f69-7ef6-f6fe-8629-de41-ee91-ee6f-2e51</t>
  </si>
  <si>
    <t>849e-5c72-4f6e-f687-eede-9678-4cc0-2d3a</t>
  </si>
  <si>
    <t>Centrum Sportu i Kultury</t>
  </si>
  <si>
    <t>7b3f-c6b4-2b0c-6a63-ecd7-365a-c27c-cc24</t>
  </si>
  <si>
    <t>7bf9-e68d-8b00-4508-f7b9-1529-03e9-38e9</t>
  </si>
  <si>
    <t xml:space="preserve">Publiczna Szkoła Podstawowa Nr 1 </t>
  </si>
  <si>
    <t>595c-6454-c636-6a57-a66c-43de-7d23-ea8a</t>
  </si>
  <si>
    <t>Publiczna Szkoła Podstawowa Nr 1</t>
  </si>
  <si>
    <t>95db-9609-9f3f-8c4d-b234-32b3-5939-2a84</t>
  </si>
  <si>
    <t>Razem KWW Grzegorza Brauna „Szczęść Boże!”</t>
  </si>
  <si>
    <t>Krzysztof Grzegorz FRĄCKOWIAK</t>
  </si>
  <si>
    <t>Mateusz KRASNODĘBSKI</t>
  </si>
  <si>
    <t>Ewa Zdzisława DRZEWICZAK</t>
  </si>
  <si>
    <t>Barbara Katarzyna WÓJCIK</t>
  </si>
  <si>
    <t>Cezary GUL</t>
  </si>
  <si>
    <t>Aleksandra SOSZYŃSKA</t>
  </si>
  <si>
    <t>Marek Waldemar RESZKA</t>
  </si>
  <si>
    <t>Angelika RĘBISZEWSKA</t>
  </si>
  <si>
    <t>Marcin STEFANIUK</t>
  </si>
  <si>
    <t>Mariusz Waldemar SOCZEWKA</t>
  </si>
  <si>
    <t>Alina SŁOWIŃSKA</t>
  </si>
  <si>
    <t>Mateusz PAUDYNA</t>
  </si>
  <si>
    <t>Dariusz KRUSZKA</t>
  </si>
  <si>
    <t>Marlena PUZIA</t>
  </si>
  <si>
    <t>Krzysztof Daniel GOŁAWSKI</t>
  </si>
  <si>
    <t>KWW Grzegorza Brauna „Szczęść Boże!”</t>
  </si>
  <si>
    <t>Razem KWW Ruch Społeczny RP</t>
  </si>
  <si>
    <t>Edyta Danuta BRYZEK-MUSZYŃSKA</t>
  </si>
  <si>
    <t>Monika Małgorzata KANIA</t>
  </si>
  <si>
    <t>Jacek Andrzej GRYGLAS</t>
  </si>
  <si>
    <t>Iwona Izabela KANIEWSKA</t>
  </si>
  <si>
    <t>Wioletta FALKOWSKA-GRZYMAŁA</t>
  </si>
  <si>
    <t>Olga SACZUK</t>
  </si>
  <si>
    <t>Julianna KORNELUK</t>
  </si>
  <si>
    <t>Ernest Andrzej WALASEK</t>
  </si>
  <si>
    <t>Iwona Katarzyna WYSOCKA</t>
  </si>
  <si>
    <t>Krzysztof MIKULISZYN</t>
  </si>
  <si>
    <t>Paweł Michał OŻAROWSKI</t>
  </si>
  <si>
    <t>Kazimierz MIĄSEK</t>
  </si>
  <si>
    <t>Stanisław WICENCIAK</t>
  </si>
  <si>
    <t>Wiesław Jan RYPINA</t>
  </si>
  <si>
    <t>Marta Magdalena KOZIRÓG</t>
  </si>
  <si>
    <t>Robert BANASIUK</t>
  </si>
  <si>
    <t>KWW Ruch Społeczny RP</t>
  </si>
  <si>
    <t>Razem KWW JOW Bezpartyjni</t>
  </si>
  <si>
    <t>Grzegorz Emil WRZOSEK</t>
  </si>
  <si>
    <t>Sławomir CYRYCH</t>
  </si>
  <si>
    <t>Halina Irena POTKAJ</t>
  </si>
  <si>
    <t>Małgorzata SZYMCZYK</t>
  </si>
  <si>
    <t>Grzegorz MONTEWKA</t>
  </si>
  <si>
    <t>Adrian DELUGA</t>
  </si>
  <si>
    <t>Adrian Sebastian SZUROWSKI</t>
  </si>
  <si>
    <t>Ewelina BROJEK</t>
  </si>
  <si>
    <t>Hanna ŁUKA KOSEL</t>
  </si>
  <si>
    <t>Bogdan KĄKOL</t>
  </si>
  <si>
    <t>Sabina Marianna LIPIŃSKA</t>
  </si>
  <si>
    <t>Ewelina Anna PYTLAK</t>
  </si>
  <si>
    <t>Radosław GUGAŁA</t>
  </si>
  <si>
    <t>Marta BOROWA</t>
  </si>
  <si>
    <t>Piotr WAROWNY</t>
  </si>
  <si>
    <t>Eugeniusz HUTKOWSKI</t>
  </si>
  <si>
    <t>Sylwia MICHALEC</t>
  </si>
  <si>
    <t>Zenon Józef PAŚNICKI</t>
  </si>
  <si>
    <t>KWW JOW Bezpartyjni</t>
  </si>
  <si>
    <t>Razem KW Nowoczesna Ryszarda Petru</t>
  </si>
  <si>
    <t>Marcin SUTRYK</t>
  </si>
  <si>
    <t>Joanna Gabriela BARTNICKA</t>
  </si>
  <si>
    <t>Marek Jan PIWKO</t>
  </si>
  <si>
    <t>Magdalena Emilia BRYK-DUDA</t>
  </si>
  <si>
    <t>Tomasz SOKOŁOWSKI</t>
  </si>
  <si>
    <t>Dariusz Mariusz DYMEK</t>
  </si>
  <si>
    <t>Dorota JASTRZĘBSKA</t>
  </si>
  <si>
    <t>Konrad Henryk MARKOWSKI</t>
  </si>
  <si>
    <t>Waldemar KOSIOREK</t>
  </si>
  <si>
    <t>Stanisława KILIŃSKA-VÖGELE</t>
  </si>
  <si>
    <t>Jacek PODBIELSKI</t>
  </si>
  <si>
    <t>Katarzyna TRZASKA</t>
  </si>
  <si>
    <t>Dariusz TOMALA</t>
  </si>
  <si>
    <t>Katarzyna NOWICKA</t>
  </si>
  <si>
    <t>Marcin ROMAŃSKI</t>
  </si>
  <si>
    <t>Arkadiusz Stanisław DAROCHA</t>
  </si>
  <si>
    <t>Włodzimierz TOMCZUK</t>
  </si>
  <si>
    <t>Magdalena DANIEL</t>
  </si>
  <si>
    <t>KW Nowoczesna Ryszarda Petru</t>
  </si>
  <si>
    <t>Razem KWW „Kukiz'15”</t>
  </si>
  <si>
    <t>Zbigniew DĄBROWSKI</t>
  </si>
  <si>
    <t>Urszula Zofia ZAWISTOWSKA</t>
  </si>
  <si>
    <t>Anna JAKIMOWICZ</t>
  </si>
  <si>
    <t>Urszula Anna ZIĘBA</t>
  </si>
  <si>
    <t>Zofia Halina KOWALSKA</t>
  </si>
  <si>
    <t>Milena Agata IWANOWSKA</t>
  </si>
  <si>
    <t>Jacek GAJOWNIK</t>
  </si>
  <si>
    <t>Alfred Franciszek FILIPEK</t>
  </si>
  <si>
    <t>Michał CZAJKA</t>
  </si>
  <si>
    <t>Paulina Agnieszka AMPULSKA</t>
  </si>
  <si>
    <t>Karol FIGAJ</t>
  </si>
  <si>
    <t>Hubert PIWOWARCZYK</t>
  </si>
  <si>
    <t>Sebastian Adrian TYSZCZUK</t>
  </si>
  <si>
    <t>Maciej Paweł SZCZEŚNIK</t>
  </si>
  <si>
    <t>Rafał Bartłomiej FILIPOWICZ</t>
  </si>
  <si>
    <t>Grażyna Monika POŁASKA</t>
  </si>
  <si>
    <t>Andrzej WÓJCIK</t>
  </si>
  <si>
    <t>Piotr LISIEWSKI</t>
  </si>
  <si>
    <t>Adam SULEWSKI</t>
  </si>
  <si>
    <t>Piotr GŁOWACKI</t>
  </si>
  <si>
    <t>Paweł JAKOWICKI</t>
  </si>
  <si>
    <t>Anna Maria SIARKOWSKA</t>
  </si>
  <si>
    <t>KWW „Kukiz'15”</t>
  </si>
  <si>
    <t>Razem KKW Zjednoczona Lewica SLD+TR+PPS+UP+Zieloni</t>
  </si>
  <si>
    <t>Błażej MAKAREWICZ</t>
  </si>
  <si>
    <t>Krzysztof Apolinary HYŻY</t>
  </si>
  <si>
    <t>Jacek DOMARECKI</t>
  </si>
  <si>
    <t>Robert IDYCKI</t>
  </si>
  <si>
    <t>Izabela Aldona TRZPIL</t>
  </si>
  <si>
    <t>Małgorzata SIKORSKA</t>
  </si>
  <si>
    <t>Adam KOWALCZYK</t>
  </si>
  <si>
    <t>Barbara Anna BAGIŃSKA</t>
  </si>
  <si>
    <t>Henryk Wawrzyniec BĄK</t>
  </si>
  <si>
    <t>Katarzyna SZYMANIUK</t>
  </si>
  <si>
    <t>Paweł LIPOWSKI</t>
  </si>
  <si>
    <t>Tadeusz Andrzej CZYŻEWICZ</t>
  </si>
  <si>
    <t>Barbara Stefania DOMAŃSKA</t>
  </si>
  <si>
    <t>Katarzyna KARWACKA</t>
  </si>
  <si>
    <t>Wacław Maksymilian KRUSZEWSKI</t>
  </si>
  <si>
    <t>Piotr Mirosław PODOLECKI</t>
  </si>
  <si>
    <t>Jolanta Maria ABRAMCZYK</t>
  </si>
  <si>
    <t>Beata ZYGMUNT</t>
  </si>
  <si>
    <t>Zbigniew Jan JASZCZUK</t>
  </si>
  <si>
    <t>Jacek KRUPA</t>
  </si>
  <si>
    <t>Kamil ŻEBROWSKI</t>
  </si>
  <si>
    <t>Paulina Krystyna PIECHNA-WIĘCKIEWICZ</t>
  </si>
  <si>
    <t>KKW Zjednoczona Lewica SLD+TR+PPS+UP+Zieloni</t>
  </si>
  <si>
    <t>Razem Komitet Wyborczy PSL</t>
  </si>
  <si>
    <t>Ryszard SMOLAREK</t>
  </si>
  <si>
    <t>Jolanta Krystyna WAKULIŃSKA</t>
  </si>
  <si>
    <t>Mariusz KOZERA</t>
  </si>
  <si>
    <t>Anna Agnieszka WIECZOREK</t>
  </si>
  <si>
    <t>Agnieszka Barbara DUSIŃSKA</t>
  </si>
  <si>
    <t>Magdalena KURAK</t>
  </si>
  <si>
    <t>Dorota CZYŻ</t>
  </si>
  <si>
    <t>Iwona KSIĘŻOPOLSKA</t>
  </si>
  <si>
    <t>Hanna WOCIAL</t>
  </si>
  <si>
    <t>Marek Aleksander BŁASZCZAK</t>
  </si>
  <si>
    <t>Teresa OROWIECKA</t>
  </si>
  <si>
    <t>Antoni BOMBIK</t>
  </si>
  <si>
    <t>Anna GÓRSKA</t>
  </si>
  <si>
    <t>Dorota Agata BOJDO</t>
  </si>
  <si>
    <t>Andrzej SUCHENEK</t>
  </si>
  <si>
    <t>Antoni Jan TARCZYŃSKI</t>
  </si>
  <si>
    <t>Krzysztof Konstanty BAŁDYGA</t>
  </si>
  <si>
    <t>Stanisław JASTRZĘBSKI</t>
  </si>
  <si>
    <t>Maria CAŁKA</t>
  </si>
  <si>
    <t>Rafał Józef KOWALCZYK</t>
  </si>
  <si>
    <t>Mirosław Jan AUGUSTYNIAK</t>
  </si>
  <si>
    <t>Krzysztof Wawrzyniec BORKOWSKI</t>
  </si>
  <si>
    <t>Tadeusz NALEWAJK</t>
  </si>
  <si>
    <t>Marek Wacław SAWICKI</t>
  </si>
  <si>
    <t>Komitet Wyborczy PSL</t>
  </si>
  <si>
    <t>Razem KW KORWiN</t>
  </si>
  <si>
    <t>Roman Ryszard SKŁADANOWSKI</t>
  </si>
  <si>
    <t>Stanisław Józef GÓRSKI</t>
  </si>
  <si>
    <t>Anna KORWIN-MIKKE</t>
  </si>
  <si>
    <t>Sławomir JANOWSKI</t>
  </si>
  <si>
    <t>Ewa KĄDZIELA</t>
  </si>
  <si>
    <t>Maciej CZAPLICKI</t>
  </si>
  <si>
    <t>Piotr SOBIESZUK</t>
  </si>
  <si>
    <t>Wanda Maria ŁUGOWSKA</t>
  </si>
  <si>
    <t>Mateusz Bronisław KOZŁOWSKI</t>
  </si>
  <si>
    <t>Ewa ROSŁAN</t>
  </si>
  <si>
    <t>Łukasz ZDUNEK</t>
  </si>
  <si>
    <t>Aneta Anna SALAMON</t>
  </si>
  <si>
    <t>Tomasz ROMANYSZYN</t>
  </si>
  <si>
    <t>Michał PIÓRO</t>
  </si>
  <si>
    <t>Bogumiła LIPIŃSKA</t>
  </si>
  <si>
    <t>Jakub GĄGOL</t>
  </si>
  <si>
    <t>Paulina GRZESZCZUK</t>
  </si>
  <si>
    <t>Hanna SOCHARSKA</t>
  </si>
  <si>
    <t>Adrian JASZCZAK</t>
  </si>
  <si>
    <t>Jakub Andrzej ŻMUDZIŃSKI</t>
  </si>
  <si>
    <t>Piotr Paweł STEFANIUK</t>
  </si>
  <si>
    <t>Krystian Aleksander JAWORSKI</t>
  </si>
  <si>
    <t>Izabela REDUCH</t>
  </si>
  <si>
    <t>Paweł Stanisław WYRZYKOWSKI</t>
  </si>
  <si>
    <t>KW KORWiN</t>
  </si>
  <si>
    <t>Razem KW Razem</t>
  </si>
  <si>
    <t>Łukasz BASTRZYK</t>
  </si>
  <si>
    <t>Paulina Maria ŁOPATNIUK</t>
  </si>
  <si>
    <t>Wojciech KUŚMIEREK</t>
  </si>
  <si>
    <t>Agata Iwona TOMASZEWSKA</t>
  </si>
  <si>
    <t>Krzysztof BRODOWICZ</t>
  </si>
  <si>
    <t>Katarzyna MURAWSKA</t>
  </si>
  <si>
    <t>Norbert Wojciech MIĘTUS</t>
  </si>
  <si>
    <t>Małgorzata Barbara GLATZ</t>
  </si>
  <si>
    <t>Grzegorz HAJDUK</t>
  </si>
  <si>
    <t>Monika Zofia GODLEWSKA</t>
  </si>
  <si>
    <t>Michał Aleksander SKRZYNIARZ</t>
  </si>
  <si>
    <t>Dorota Zofia OLKO</t>
  </si>
  <si>
    <t>Artur Piotr KARPIŃSKI</t>
  </si>
  <si>
    <t>Marta Małgorzata NOWAK</t>
  </si>
  <si>
    <t>KW Razem</t>
  </si>
  <si>
    <t>Razem KW Platforma Obywatelska RP</t>
  </si>
  <si>
    <t>Adam Waldemar KOSESKI</t>
  </si>
  <si>
    <t>Andrzej DANILUK</t>
  </si>
  <si>
    <t>Sylwia Marta CZUBKOWSKA</t>
  </si>
  <si>
    <t>Beata WARYŃSKA-MAJEROWICZ</t>
  </si>
  <si>
    <t>Karol MINARCZUK</t>
  </si>
  <si>
    <t>Hanna SZYMBORSKA</t>
  </si>
  <si>
    <t>Hanna Bożenna KELLEHER</t>
  </si>
  <si>
    <t>Paweł ŚRODA</t>
  </si>
  <si>
    <t>Beata KRASKA-ROMANOWSKA</t>
  </si>
  <si>
    <t>Janusz ŚWIDERSKI</t>
  </si>
  <si>
    <t>Norbert Tomasz WILBIK</t>
  </si>
  <si>
    <t>Bogumiła Maria WUJEK</t>
  </si>
  <si>
    <t>Witold SKŁADANOWSKI</t>
  </si>
  <si>
    <t>Marcin Antoni KULICKI</t>
  </si>
  <si>
    <t>Jolanta JASTRZĘBOWSKA</t>
  </si>
  <si>
    <t>Stefan Marian GORA</t>
  </si>
  <si>
    <t>Patrycja Maria CHMIEL</t>
  </si>
  <si>
    <t>Marta SOSNOWSKA</t>
  </si>
  <si>
    <t>Mariusz Piotr POPIELARZ</t>
  </si>
  <si>
    <t>Elżbieta LANC</t>
  </si>
  <si>
    <t>Czesław MROCZEK</t>
  </si>
  <si>
    <t>Jolanta Emilia HIBNER</t>
  </si>
  <si>
    <t>KW Platforma Obywatelska RP</t>
  </si>
  <si>
    <t>Razem KW Prawo i Sprawiedliwość</t>
  </si>
  <si>
    <t>Daniel George MILEWSKI</t>
  </si>
  <si>
    <t>Marcin FIDURA</t>
  </si>
  <si>
    <t>Joanna BALA</t>
  </si>
  <si>
    <t>Krzysztof FILIPEK</t>
  </si>
  <si>
    <t>Anna Grażyna BRODACKA-BARTOSZUK</t>
  </si>
  <si>
    <t>Małgorzata Elżbieta BRODZIK</t>
  </si>
  <si>
    <t>Zofia CZYŻ</t>
  </si>
  <si>
    <t>Zdzisław ŻOCHOWSKI</t>
  </si>
  <si>
    <t>Marek GAŁĄZKA</t>
  </si>
  <si>
    <t>Eliza DREWNOWSKA</t>
  </si>
  <si>
    <t>Dorota SKRZYPEK</t>
  </si>
  <si>
    <t>Elżbieta WOŹNIAK-SIONEK</t>
  </si>
  <si>
    <t>Katarzyna KLIMIUK</t>
  </si>
  <si>
    <t>Urszula KAPUSTA</t>
  </si>
  <si>
    <t>Krzysztof WINIARSKI</t>
  </si>
  <si>
    <t>Dariusz ANDRZEJEWSKI</t>
  </si>
  <si>
    <t>Marian PIŁKA</t>
  </si>
  <si>
    <t>Teresa Anna WARGOCKA</t>
  </si>
  <si>
    <t>Grzegorz Adam WOŹNIAK</t>
  </si>
  <si>
    <t>Krystyna PAWŁOWICZ</t>
  </si>
  <si>
    <t>Henryk KOWALCZYK</t>
  </si>
  <si>
    <t>Arkadiusz CZARTORYSKI</t>
  </si>
  <si>
    <t>Krzysztof Józef TCHÓRZEWSKI</t>
  </si>
  <si>
    <t>Marek Tadeusz ZAGÓRSKI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</si>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</sst>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H824"/>
  <sheetViews>
    <sheetView tabSelected="1" topLeftCell="A791" workbookViewId="0">
      <selection activeCell="A824" sqref="A824"/>
    </sheetView>
  </sheetViews>
  <sheetFormatPr defaultRowHeight="15"/>
  <sheetData>
    <row r="1" spans="1:268">
      <c r="A1" t="s">
        <v>1882</v>
      </c>
      <c r="B1" t="s">
        <v>1881</v>
      </c>
      <c r="C1" t="s">
        <v>1880</v>
      </c>
      <c r="D1" t="s">
        <v>1879</v>
      </c>
      <c r="E1" t="s">
        <v>1878</v>
      </c>
      <c r="F1" t="s">
        <v>1877</v>
      </c>
      <c r="G1" t="s">
        <v>1876</v>
      </c>
      <c r="H1" t="s">
        <v>1875</v>
      </c>
      <c r="I1" t="s">
        <v>1874</v>
      </c>
      <c r="J1" t="s">
        <v>1873</v>
      </c>
      <c r="K1" t="s">
        <v>1872</v>
      </c>
      <c r="L1" t="s">
        <v>1871</v>
      </c>
      <c r="M1" t="s">
        <v>1870</v>
      </c>
      <c r="N1" t="s">
        <v>1869</v>
      </c>
      <c r="O1" t="s">
        <v>1868</v>
      </c>
      <c r="P1" t="s">
        <v>1867</v>
      </c>
      <c r="Q1" t="s">
        <v>1866</v>
      </c>
      <c r="R1" t="s">
        <v>1865</v>
      </c>
      <c r="S1" t="s">
        <v>1864</v>
      </c>
      <c r="T1" t="s">
        <v>1863</v>
      </c>
      <c r="U1" t="s">
        <v>1862</v>
      </c>
      <c r="V1" t="s">
        <v>1861</v>
      </c>
      <c r="W1" t="s">
        <v>1860</v>
      </c>
      <c r="X1" t="s">
        <v>1859</v>
      </c>
      <c r="Y1" t="s">
        <v>1858</v>
      </c>
      <c r="Z1" t="s">
        <v>1857</v>
      </c>
      <c r="AA1" t="s">
        <v>1856</v>
      </c>
      <c r="AB1" t="s">
        <v>1855</v>
      </c>
      <c r="AC1" t="s">
        <v>1854</v>
      </c>
      <c r="AD1" t="s">
        <v>1853</v>
      </c>
      <c r="AE1" t="s">
        <v>1852</v>
      </c>
      <c r="AF1" t="s">
        <v>1851</v>
      </c>
      <c r="AG1" t="s">
        <v>1850</v>
      </c>
      <c r="AH1" t="s">
        <v>1849</v>
      </c>
      <c r="AI1" t="s">
        <v>1848</v>
      </c>
      <c r="AJ1" t="s">
        <v>1847</v>
      </c>
      <c r="AK1" t="s">
        <v>1846</v>
      </c>
      <c r="AL1" t="s">
        <v>1845</v>
      </c>
      <c r="AM1" t="s">
        <v>1844</v>
      </c>
      <c r="AN1" t="s">
        <v>1843</v>
      </c>
      <c r="AO1" t="s">
        <v>1842</v>
      </c>
      <c r="AP1" t="s">
        <v>1841</v>
      </c>
      <c r="AQ1" t="s">
        <v>1840</v>
      </c>
      <c r="AR1" t="s">
        <v>1839</v>
      </c>
      <c r="AS1" t="s">
        <v>1838</v>
      </c>
      <c r="AT1" t="s">
        <v>1837</v>
      </c>
      <c r="AU1" t="s">
        <v>1836</v>
      </c>
      <c r="AV1" t="s">
        <v>1835</v>
      </c>
      <c r="AW1" t="s">
        <v>1834</v>
      </c>
      <c r="AX1" t="s">
        <v>1833</v>
      </c>
      <c r="AY1" t="s">
        <v>1832</v>
      </c>
      <c r="AZ1" t="s">
        <v>1831</v>
      </c>
      <c r="BA1" t="s">
        <v>1830</v>
      </c>
      <c r="BB1" t="s">
        <v>1829</v>
      </c>
      <c r="BC1" t="s">
        <v>1828</v>
      </c>
      <c r="BD1" t="s">
        <v>1827</v>
      </c>
      <c r="BE1" t="s">
        <v>1826</v>
      </c>
      <c r="BF1" t="s">
        <v>1825</v>
      </c>
      <c r="BG1" t="s">
        <v>1824</v>
      </c>
      <c r="BH1" t="s">
        <v>1823</v>
      </c>
      <c r="BI1" t="s">
        <v>1822</v>
      </c>
      <c r="BJ1" t="s">
        <v>1821</v>
      </c>
      <c r="BK1" t="s">
        <v>1820</v>
      </c>
      <c r="BL1" t="s">
        <v>1819</v>
      </c>
      <c r="BM1" t="s">
        <v>1818</v>
      </c>
      <c r="BN1" t="s">
        <v>1817</v>
      </c>
      <c r="BO1" t="s">
        <v>1816</v>
      </c>
      <c r="BP1" t="s">
        <v>1815</v>
      </c>
      <c r="BQ1" t="s">
        <v>1814</v>
      </c>
      <c r="BR1" t="s">
        <v>1813</v>
      </c>
      <c r="BS1" t="s">
        <v>1812</v>
      </c>
      <c r="BT1" t="s">
        <v>1811</v>
      </c>
      <c r="BU1" t="s">
        <v>1810</v>
      </c>
      <c r="BV1" t="s">
        <v>1809</v>
      </c>
      <c r="BW1" t="s">
        <v>1808</v>
      </c>
      <c r="BX1" t="s">
        <v>1807</v>
      </c>
      <c r="BY1" t="s">
        <v>1806</v>
      </c>
      <c r="BZ1" t="s">
        <v>1805</v>
      </c>
      <c r="CA1" t="s">
        <v>1804</v>
      </c>
      <c r="CB1" t="s">
        <v>1803</v>
      </c>
      <c r="CC1" t="s">
        <v>1802</v>
      </c>
      <c r="CD1" t="s">
        <v>1801</v>
      </c>
      <c r="CE1" t="s">
        <v>1800</v>
      </c>
      <c r="CF1" t="s">
        <v>1799</v>
      </c>
      <c r="CG1" t="s">
        <v>1798</v>
      </c>
      <c r="CH1" t="s">
        <v>1797</v>
      </c>
      <c r="CI1" t="s">
        <v>1796</v>
      </c>
      <c r="CJ1" t="s">
        <v>1795</v>
      </c>
      <c r="CK1" t="s">
        <v>1794</v>
      </c>
      <c r="CL1" t="s">
        <v>1793</v>
      </c>
      <c r="CM1" t="s">
        <v>1792</v>
      </c>
      <c r="CN1" t="s">
        <v>1791</v>
      </c>
      <c r="CO1" t="s">
        <v>1790</v>
      </c>
      <c r="CP1" t="s">
        <v>1789</v>
      </c>
      <c r="CQ1" t="s">
        <v>1788</v>
      </c>
      <c r="CR1" t="s">
        <v>1787</v>
      </c>
      <c r="CS1" t="s">
        <v>1786</v>
      </c>
      <c r="CT1" t="s">
        <v>1785</v>
      </c>
      <c r="CU1" t="s">
        <v>1784</v>
      </c>
      <c r="CV1" t="s">
        <v>1783</v>
      </c>
      <c r="CW1" t="s">
        <v>1782</v>
      </c>
      <c r="CX1" t="s">
        <v>1781</v>
      </c>
      <c r="CY1" t="s">
        <v>1780</v>
      </c>
      <c r="CZ1" t="s">
        <v>1779</v>
      </c>
      <c r="DA1" t="s">
        <v>1778</v>
      </c>
      <c r="DB1" t="s">
        <v>1777</v>
      </c>
      <c r="DC1" t="s">
        <v>1776</v>
      </c>
      <c r="DD1" t="s">
        <v>1775</v>
      </c>
      <c r="DE1" t="s">
        <v>1774</v>
      </c>
      <c r="DF1" t="s">
        <v>1773</v>
      </c>
      <c r="DG1" t="s">
        <v>1772</v>
      </c>
      <c r="DH1" t="s">
        <v>1771</v>
      </c>
      <c r="DI1" t="s">
        <v>1770</v>
      </c>
      <c r="DJ1" t="s">
        <v>1769</v>
      </c>
      <c r="DK1" t="s">
        <v>1768</v>
      </c>
      <c r="DL1" t="s">
        <v>1767</v>
      </c>
      <c r="DM1" t="s">
        <v>1766</v>
      </c>
      <c r="DN1" t="s">
        <v>1765</v>
      </c>
      <c r="DO1" t="s">
        <v>1764</v>
      </c>
      <c r="DP1" t="s">
        <v>1763</v>
      </c>
      <c r="DQ1" t="s">
        <v>1762</v>
      </c>
      <c r="DR1" t="s">
        <v>1761</v>
      </c>
      <c r="DS1" t="s">
        <v>1760</v>
      </c>
      <c r="DT1" t="s">
        <v>1759</v>
      </c>
      <c r="DU1" t="s">
        <v>1758</v>
      </c>
      <c r="DV1" t="s">
        <v>1757</v>
      </c>
      <c r="DW1" t="s">
        <v>1756</v>
      </c>
      <c r="DX1" t="s">
        <v>1755</v>
      </c>
      <c r="DY1" t="s">
        <v>1754</v>
      </c>
      <c r="DZ1" t="s">
        <v>1753</v>
      </c>
      <c r="EA1" t="s">
        <v>1752</v>
      </c>
      <c r="EB1" t="s">
        <v>1751</v>
      </c>
      <c r="EC1" t="s">
        <v>1750</v>
      </c>
      <c r="ED1" t="s">
        <v>1749</v>
      </c>
      <c r="EE1" t="s">
        <v>1748</v>
      </c>
      <c r="EF1" t="s">
        <v>1747</v>
      </c>
      <c r="EG1" t="s">
        <v>1746</v>
      </c>
      <c r="EH1" t="s">
        <v>1745</v>
      </c>
      <c r="EI1" t="s">
        <v>1744</v>
      </c>
      <c r="EJ1" t="s">
        <v>1743</v>
      </c>
      <c r="EK1" t="s">
        <v>1742</v>
      </c>
      <c r="EL1" t="s">
        <v>1741</v>
      </c>
      <c r="EM1" t="s">
        <v>1740</v>
      </c>
      <c r="EN1" t="s">
        <v>1739</v>
      </c>
      <c r="EO1" t="s">
        <v>1738</v>
      </c>
      <c r="EP1" t="s">
        <v>1737</v>
      </c>
      <c r="EQ1" t="s">
        <v>1736</v>
      </c>
      <c r="ER1" t="s">
        <v>1735</v>
      </c>
      <c r="ES1" t="s">
        <v>1734</v>
      </c>
      <c r="ET1" t="s">
        <v>1733</v>
      </c>
      <c r="EU1" t="s">
        <v>1732</v>
      </c>
      <c r="EV1" t="s">
        <v>1731</v>
      </c>
      <c r="EW1" t="s">
        <v>1730</v>
      </c>
      <c r="EX1" t="s">
        <v>1729</v>
      </c>
      <c r="EY1" t="s">
        <v>1728</v>
      </c>
      <c r="EZ1" t="s">
        <v>1727</v>
      </c>
      <c r="FA1" t="s">
        <v>1726</v>
      </c>
      <c r="FB1" t="s">
        <v>1725</v>
      </c>
      <c r="FC1" t="s">
        <v>1724</v>
      </c>
      <c r="FD1" t="s">
        <v>1723</v>
      </c>
      <c r="FE1" t="s">
        <v>1722</v>
      </c>
      <c r="FF1" t="s">
        <v>1721</v>
      </c>
      <c r="FG1" t="s">
        <v>1720</v>
      </c>
      <c r="FH1" t="s">
        <v>1719</v>
      </c>
      <c r="FI1" t="s">
        <v>1718</v>
      </c>
      <c r="FJ1" t="s">
        <v>1717</v>
      </c>
      <c r="FK1" t="s">
        <v>1716</v>
      </c>
      <c r="FL1" t="s">
        <v>1715</v>
      </c>
      <c r="FM1" t="s">
        <v>1714</v>
      </c>
      <c r="FN1" t="s">
        <v>1713</v>
      </c>
      <c r="FO1" t="s">
        <v>1712</v>
      </c>
      <c r="FP1" t="s">
        <v>1711</v>
      </c>
      <c r="FQ1" t="s">
        <v>1710</v>
      </c>
      <c r="FR1" t="s">
        <v>1709</v>
      </c>
      <c r="FS1" t="s">
        <v>1708</v>
      </c>
      <c r="FT1" t="s">
        <v>1707</v>
      </c>
      <c r="FU1" t="s">
        <v>1706</v>
      </c>
      <c r="FV1" t="s">
        <v>1705</v>
      </c>
      <c r="FW1" t="s">
        <v>1704</v>
      </c>
      <c r="FX1" t="s">
        <v>1703</v>
      </c>
      <c r="FY1" t="s">
        <v>1702</v>
      </c>
      <c r="FZ1" t="s">
        <v>1701</v>
      </c>
      <c r="GA1" t="s">
        <v>1700</v>
      </c>
      <c r="GB1" t="s">
        <v>1699</v>
      </c>
      <c r="GC1" t="s">
        <v>1698</v>
      </c>
      <c r="GD1" t="s">
        <v>1697</v>
      </c>
      <c r="GE1" t="s">
        <v>1696</v>
      </c>
      <c r="GF1" t="s">
        <v>1695</v>
      </c>
      <c r="GG1" t="s">
        <v>1694</v>
      </c>
      <c r="GH1" t="s">
        <v>1693</v>
      </c>
      <c r="GI1" t="s">
        <v>1692</v>
      </c>
      <c r="GJ1" t="s">
        <v>1691</v>
      </c>
      <c r="GK1" t="s">
        <v>1690</v>
      </c>
      <c r="GL1" t="s">
        <v>1689</v>
      </c>
      <c r="GM1" t="s">
        <v>1688</v>
      </c>
      <c r="GN1" t="s">
        <v>1687</v>
      </c>
      <c r="GO1" t="s">
        <v>1686</v>
      </c>
      <c r="GP1" t="s">
        <v>1685</v>
      </c>
      <c r="GQ1" t="s">
        <v>1684</v>
      </c>
      <c r="GR1" t="s">
        <v>1683</v>
      </c>
      <c r="GS1" t="s">
        <v>1682</v>
      </c>
      <c r="GT1" t="s">
        <v>1681</v>
      </c>
      <c r="GU1" t="s">
        <v>1680</v>
      </c>
      <c r="GV1" t="s">
        <v>1679</v>
      </c>
      <c r="GW1" t="s">
        <v>1678</v>
      </c>
      <c r="GX1" t="s">
        <v>1677</v>
      </c>
      <c r="GY1" t="s">
        <v>1676</v>
      </c>
      <c r="GZ1" t="s">
        <v>1675</v>
      </c>
      <c r="HA1" t="s">
        <v>1674</v>
      </c>
      <c r="HB1" t="s">
        <v>1673</v>
      </c>
      <c r="HC1" t="s">
        <v>1672</v>
      </c>
      <c r="HD1" t="s">
        <v>1671</v>
      </c>
      <c r="HE1" t="s">
        <v>1670</v>
      </c>
      <c r="HF1" t="s">
        <v>1669</v>
      </c>
      <c r="HG1" t="s">
        <v>1668</v>
      </c>
      <c r="HH1" t="s">
        <v>1667</v>
      </c>
      <c r="HI1" t="s">
        <v>1666</v>
      </c>
      <c r="HJ1" t="s">
        <v>1665</v>
      </c>
      <c r="HK1" t="s">
        <v>1664</v>
      </c>
      <c r="HL1" t="s">
        <v>1663</v>
      </c>
      <c r="HM1" t="s">
        <v>1662</v>
      </c>
      <c r="HN1" t="s">
        <v>1661</v>
      </c>
      <c r="HO1" t="s">
        <v>1660</v>
      </c>
      <c r="HP1" t="s">
        <v>1659</v>
      </c>
      <c r="HQ1" t="s">
        <v>1658</v>
      </c>
      <c r="HR1" t="s">
        <v>1657</v>
      </c>
      <c r="HS1" t="s">
        <v>1656</v>
      </c>
      <c r="HT1" t="s">
        <v>1655</v>
      </c>
      <c r="HU1" t="s">
        <v>1654</v>
      </c>
      <c r="HV1" t="s">
        <v>1653</v>
      </c>
      <c r="HW1" t="s">
        <v>1652</v>
      </c>
      <c r="HX1" t="s">
        <v>1651</v>
      </c>
      <c r="HY1" t="s">
        <v>1650</v>
      </c>
      <c r="HZ1" t="s">
        <v>1649</v>
      </c>
      <c r="IA1" t="s">
        <v>1648</v>
      </c>
      <c r="IB1" t="s">
        <v>1647</v>
      </c>
      <c r="IC1" t="s">
        <v>1646</v>
      </c>
      <c r="ID1" t="s">
        <v>1645</v>
      </c>
      <c r="IE1" t="s">
        <v>1644</v>
      </c>
      <c r="IF1" t="s">
        <v>1643</v>
      </c>
      <c r="IG1" t="s">
        <v>1642</v>
      </c>
      <c r="IH1" t="s">
        <v>1641</v>
      </c>
      <c r="II1" t="s">
        <v>1640</v>
      </c>
      <c r="IJ1" t="s">
        <v>1639</v>
      </c>
      <c r="IK1" t="s">
        <v>1638</v>
      </c>
      <c r="IL1" t="s">
        <v>1637</v>
      </c>
      <c r="IM1" t="s">
        <v>1636</v>
      </c>
      <c r="IN1" t="s">
        <v>1635</v>
      </c>
      <c r="IO1" t="s">
        <v>1634</v>
      </c>
      <c r="IP1" t="s">
        <v>1633</v>
      </c>
      <c r="IQ1" t="s">
        <v>1632</v>
      </c>
      <c r="IR1" t="s">
        <v>1631</v>
      </c>
      <c r="IS1" t="s">
        <v>1630</v>
      </c>
      <c r="IT1" t="s">
        <v>1629</v>
      </c>
      <c r="IU1" t="s">
        <v>1628</v>
      </c>
      <c r="IV1" t="s">
        <v>1627</v>
      </c>
      <c r="IW1" t="s">
        <v>1626</v>
      </c>
      <c r="IX1" t="s">
        <v>1625</v>
      </c>
      <c r="IY1" t="s">
        <v>1624</v>
      </c>
      <c r="IZ1" t="s">
        <v>1623</v>
      </c>
      <c r="JA1" t="s">
        <v>1622</v>
      </c>
      <c r="JB1" t="s">
        <v>1621</v>
      </c>
      <c r="JC1" t="s">
        <v>1620</v>
      </c>
      <c r="JD1" t="s">
        <v>1619</v>
      </c>
      <c r="JE1" t="s">
        <v>1618</v>
      </c>
      <c r="JF1" t="s">
        <v>1617</v>
      </c>
      <c r="JG1" t="s">
        <v>1616</v>
      </c>
      <c r="JH1" t="s">
        <v>1615</v>
      </c>
    </row>
    <row r="2" spans="1:268">
      <c r="A2" t="s">
        <v>1614</v>
      </c>
      <c r="B2" t="s">
        <v>1593</v>
      </c>
      <c r="C2" t="str">
        <f>"140301"</f>
        <v>140301</v>
      </c>
      <c r="D2" t="s">
        <v>1613</v>
      </c>
      <c r="E2">
        <v>1</v>
      </c>
      <c r="F2">
        <v>898</v>
      </c>
      <c r="G2">
        <v>690</v>
      </c>
      <c r="H2">
        <v>128</v>
      </c>
      <c r="I2">
        <v>562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562</v>
      </c>
      <c r="T2">
        <v>0</v>
      </c>
      <c r="U2">
        <v>0</v>
      </c>
      <c r="V2">
        <v>562</v>
      </c>
      <c r="W2">
        <v>12</v>
      </c>
      <c r="X2">
        <v>7</v>
      </c>
      <c r="Y2">
        <v>3</v>
      </c>
      <c r="Z2">
        <v>0</v>
      </c>
      <c r="AA2">
        <v>550</v>
      </c>
      <c r="AB2">
        <v>287</v>
      </c>
      <c r="AC2">
        <v>11</v>
      </c>
      <c r="AD2">
        <v>9</v>
      </c>
      <c r="AE2">
        <v>4</v>
      </c>
      <c r="AF2">
        <v>2</v>
      </c>
      <c r="AG2">
        <v>17</v>
      </c>
      <c r="AH2">
        <v>192</v>
      </c>
      <c r="AI2">
        <v>0</v>
      </c>
      <c r="AJ2">
        <v>18</v>
      </c>
      <c r="AK2">
        <v>0</v>
      </c>
      <c r="AL2">
        <v>1</v>
      </c>
      <c r="AM2">
        <v>1</v>
      </c>
      <c r="AN2">
        <v>0</v>
      </c>
      <c r="AO2">
        <v>14</v>
      </c>
      <c r="AP2">
        <v>5</v>
      </c>
      <c r="AQ2">
        <v>0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9</v>
      </c>
      <c r="BA2">
        <v>287</v>
      </c>
      <c r="BB2">
        <v>103</v>
      </c>
      <c r="BC2">
        <v>24</v>
      </c>
      <c r="BD2">
        <v>2</v>
      </c>
      <c r="BE2">
        <v>8</v>
      </c>
      <c r="BF2">
        <v>2</v>
      </c>
      <c r="BG2">
        <v>0</v>
      </c>
      <c r="BH2">
        <v>4</v>
      </c>
      <c r="BI2">
        <v>37</v>
      </c>
      <c r="BJ2">
        <v>1</v>
      </c>
      <c r="BK2">
        <v>3</v>
      </c>
      <c r="BL2">
        <v>0</v>
      </c>
      <c r="BM2">
        <v>1</v>
      </c>
      <c r="BN2">
        <v>14</v>
      </c>
      <c r="BO2">
        <v>0</v>
      </c>
      <c r="BP2">
        <v>0</v>
      </c>
      <c r="BQ2">
        <v>0</v>
      </c>
      <c r="BR2">
        <v>0</v>
      </c>
      <c r="BS2">
        <v>3</v>
      </c>
      <c r="BT2">
        <v>0</v>
      </c>
      <c r="BU2">
        <v>1</v>
      </c>
      <c r="BV2">
        <v>0</v>
      </c>
      <c r="BW2">
        <v>1</v>
      </c>
      <c r="BX2">
        <v>2</v>
      </c>
      <c r="BY2">
        <v>103</v>
      </c>
      <c r="BZ2">
        <v>21</v>
      </c>
      <c r="CA2">
        <v>9</v>
      </c>
      <c r="CB2">
        <v>1</v>
      </c>
      <c r="CC2">
        <v>4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0</v>
      </c>
      <c r="CK2">
        <v>1</v>
      </c>
      <c r="CL2">
        <v>1</v>
      </c>
      <c r="CM2">
        <v>1</v>
      </c>
      <c r="CN2">
        <v>2</v>
      </c>
      <c r="CO2">
        <v>21</v>
      </c>
      <c r="CP2">
        <v>23</v>
      </c>
      <c r="CQ2">
        <v>6</v>
      </c>
      <c r="CR2">
        <v>1</v>
      </c>
      <c r="CS2">
        <v>1</v>
      </c>
      <c r="CT2">
        <v>0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9</v>
      </c>
      <c r="DM2">
        <v>2</v>
      </c>
      <c r="DN2">
        <v>1</v>
      </c>
      <c r="DO2">
        <v>23</v>
      </c>
      <c r="DP2">
        <v>8</v>
      </c>
      <c r="DQ2">
        <v>1</v>
      </c>
      <c r="DR2">
        <v>0</v>
      </c>
      <c r="DS2">
        <v>0</v>
      </c>
      <c r="DT2">
        <v>0</v>
      </c>
      <c r="DU2">
        <v>0</v>
      </c>
      <c r="DV2">
        <v>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3</v>
      </c>
      <c r="EO2">
        <v>8</v>
      </c>
      <c r="EP2">
        <v>28</v>
      </c>
      <c r="EQ2">
        <v>12</v>
      </c>
      <c r="ER2">
        <v>2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1</v>
      </c>
      <c r="FC2">
        <v>0</v>
      </c>
      <c r="FD2">
        <v>1</v>
      </c>
      <c r="FE2">
        <v>2</v>
      </c>
      <c r="FF2">
        <v>0</v>
      </c>
      <c r="FG2">
        <v>0</v>
      </c>
      <c r="FH2">
        <v>0</v>
      </c>
      <c r="FI2">
        <v>0</v>
      </c>
      <c r="FJ2">
        <v>6</v>
      </c>
      <c r="FK2">
        <v>0</v>
      </c>
      <c r="FL2">
        <v>2</v>
      </c>
      <c r="FM2">
        <v>28</v>
      </c>
      <c r="FN2">
        <v>44</v>
      </c>
      <c r="FO2">
        <v>24</v>
      </c>
      <c r="FP2">
        <v>2</v>
      </c>
      <c r="FQ2">
        <v>3</v>
      </c>
      <c r="FR2">
        <v>1</v>
      </c>
      <c r="FS2">
        <v>1</v>
      </c>
      <c r="FT2">
        <v>1</v>
      </c>
      <c r="FU2">
        <v>1</v>
      </c>
      <c r="FV2">
        <v>1</v>
      </c>
      <c r="FW2">
        <v>0</v>
      </c>
      <c r="FX2">
        <v>0</v>
      </c>
      <c r="FY2">
        <v>3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  <c r="GF2">
        <v>0</v>
      </c>
      <c r="GG2">
        <v>0</v>
      </c>
      <c r="GH2">
        <v>3</v>
      </c>
      <c r="GI2">
        <v>1</v>
      </c>
      <c r="GJ2">
        <v>1</v>
      </c>
      <c r="GK2">
        <v>44</v>
      </c>
      <c r="GL2">
        <v>33</v>
      </c>
      <c r="GM2">
        <v>19</v>
      </c>
      <c r="GN2">
        <v>1</v>
      </c>
      <c r="GO2">
        <v>2</v>
      </c>
      <c r="GP2">
        <v>1</v>
      </c>
      <c r="GQ2">
        <v>4</v>
      </c>
      <c r="GR2">
        <v>3</v>
      </c>
      <c r="GS2">
        <v>1</v>
      </c>
      <c r="GT2">
        <v>0</v>
      </c>
      <c r="GU2">
        <v>0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0</v>
      </c>
      <c r="HD2">
        <v>0</v>
      </c>
      <c r="HE2">
        <v>33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1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1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2</v>
      </c>
      <c r="IS2">
        <v>2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2</v>
      </c>
    </row>
    <row r="3" spans="1:268">
      <c r="A3" t="s">
        <v>1612</v>
      </c>
      <c r="B3" t="s">
        <v>1593</v>
      </c>
      <c r="C3" t="str">
        <f>"140301"</f>
        <v>140301</v>
      </c>
      <c r="D3" t="s">
        <v>1611</v>
      </c>
      <c r="E3">
        <v>2</v>
      </c>
      <c r="F3">
        <v>816</v>
      </c>
      <c r="G3">
        <v>630</v>
      </c>
      <c r="H3">
        <v>200</v>
      </c>
      <c r="I3">
        <v>430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430</v>
      </c>
      <c r="T3">
        <v>0</v>
      </c>
      <c r="U3">
        <v>0</v>
      </c>
      <c r="V3">
        <v>430</v>
      </c>
      <c r="W3">
        <v>18</v>
      </c>
      <c r="X3">
        <v>11</v>
      </c>
      <c r="Y3">
        <v>7</v>
      </c>
      <c r="Z3">
        <v>0</v>
      </c>
      <c r="AA3">
        <v>412</v>
      </c>
      <c r="AB3">
        <v>231</v>
      </c>
      <c r="AC3">
        <v>11</v>
      </c>
      <c r="AD3">
        <v>6</v>
      </c>
      <c r="AE3">
        <v>4</v>
      </c>
      <c r="AF3">
        <v>0</v>
      </c>
      <c r="AG3">
        <v>23</v>
      </c>
      <c r="AH3">
        <v>131</v>
      </c>
      <c r="AI3">
        <v>2</v>
      </c>
      <c r="AJ3">
        <v>31</v>
      </c>
      <c r="AK3">
        <v>2</v>
      </c>
      <c r="AL3">
        <v>0</v>
      </c>
      <c r="AM3">
        <v>1</v>
      </c>
      <c r="AN3">
        <v>0</v>
      </c>
      <c r="AO3">
        <v>10</v>
      </c>
      <c r="AP3">
        <v>1</v>
      </c>
      <c r="AQ3">
        <v>1</v>
      </c>
      <c r="AR3">
        <v>1</v>
      </c>
      <c r="AS3">
        <v>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231</v>
      </c>
      <c r="BB3">
        <v>66</v>
      </c>
      <c r="BC3">
        <v>13</v>
      </c>
      <c r="BD3">
        <v>2</v>
      </c>
      <c r="BE3">
        <v>3</v>
      </c>
      <c r="BF3">
        <v>0</v>
      </c>
      <c r="BG3">
        <v>0</v>
      </c>
      <c r="BH3">
        <v>0</v>
      </c>
      <c r="BI3">
        <v>24</v>
      </c>
      <c r="BJ3">
        <v>0</v>
      </c>
      <c r="BK3">
        <v>0</v>
      </c>
      <c r="BL3">
        <v>0</v>
      </c>
      <c r="BM3">
        <v>0</v>
      </c>
      <c r="BN3">
        <v>22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66</v>
      </c>
      <c r="BZ3">
        <v>13</v>
      </c>
      <c r="CA3">
        <v>7</v>
      </c>
      <c r="CB3">
        <v>0</v>
      </c>
      <c r="CC3">
        <v>2</v>
      </c>
      <c r="CD3">
        <v>0</v>
      </c>
      <c r="CE3">
        <v>1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13</v>
      </c>
      <c r="CP3">
        <v>24</v>
      </c>
      <c r="CQ3">
        <v>13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2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7</v>
      </c>
      <c r="DM3">
        <v>1</v>
      </c>
      <c r="DN3">
        <v>0</v>
      </c>
      <c r="DO3">
        <v>24</v>
      </c>
      <c r="DP3">
        <v>17</v>
      </c>
      <c r="DQ3">
        <v>5</v>
      </c>
      <c r="DR3">
        <v>0</v>
      </c>
      <c r="DS3">
        <v>2</v>
      </c>
      <c r="DT3">
        <v>2</v>
      </c>
      <c r="DU3">
        <v>0</v>
      </c>
      <c r="DV3">
        <v>5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3</v>
      </c>
      <c r="EO3">
        <v>17</v>
      </c>
      <c r="EP3">
        <v>9</v>
      </c>
      <c r="EQ3">
        <v>1</v>
      </c>
      <c r="ER3">
        <v>2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1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1</v>
      </c>
      <c r="FM3">
        <v>9</v>
      </c>
      <c r="FN3">
        <v>25</v>
      </c>
      <c r="FO3">
        <v>9</v>
      </c>
      <c r="FP3">
        <v>2</v>
      </c>
      <c r="FQ3">
        <v>4</v>
      </c>
      <c r="FR3">
        <v>1</v>
      </c>
      <c r="FS3">
        <v>0</v>
      </c>
      <c r="FT3">
        <v>2</v>
      </c>
      <c r="FU3">
        <v>0</v>
      </c>
      <c r="FV3">
        <v>1</v>
      </c>
      <c r="FW3">
        <v>2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2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25</v>
      </c>
      <c r="GL3">
        <v>26</v>
      </c>
      <c r="GM3">
        <v>15</v>
      </c>
      <c r="GN3">
        <v>2</v>
      </c>
      <c r="GO3">
        <v>0</v>
      </c>
      <c r="GP3">
        <v>0</v>
      </c>
      <c r="GQ3">
        <v>4</v>
      </c>
      <c r="GR3">
        <v>1</v>
      </c>
      <c r="GS3">
        <v>0</v>
      </c>
      <c r="GT3">
        <v>1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0</v>
      </c>
      <c r="HB3">
        <v>1</v>
      </c>
      <c r="HC3">
        <v>1</v>
      </c>
      <c r="HD3">
        <v>0</v>
      </c>
      <c r="HE3">
        <v>26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</row>
    <row r="4" spans="1:268">
      <c r="A4" t="s">
        <v>1610</v>
      </c>
      <c r="B4" t="s">
        <v>1593</v>
      </c>
      <c r="C4" t="str">
        <f>"140301"</f>
        <v>140301</v>
      </c>
      <c r="D4" t="s">
        <v>1608</v>
      </c>
      <c r="E4">
        <v>3</v>
      </c>
      <c r="F4">
        <v>607</v>
      </c>
      <c r="G4">
        <v>470</v>
      </c>
      <c r="H4">
        <v>79</v>
      </c>
      <c r="I4">
        <v>391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391</v>
      </c>
      <c r="T4">
        <v>0</v>
      </c>
      <c r="U4">
        <v>0</v>
      </c>
      <c r="V4">
        <v>391</v>
      </c>
      <c r="W4">
        <v>6</v>
      </c>
      <c r="X4">
        <v>5</v>
      </c>
      <c r="Y4">
        <v>1</v>
      </c>
      <c r="Z4">
        <v>0</v>
      </c>
      <c r="AA4">
        <v>385</v>
      </c>
      <c r="AB4">
        <v>217</v>
      </c>
      <c r="AC4">
        <v>8</v>
      </c>
      <c r="AD4">
        <v>1</v>
      </c>
      <c r="AE4">
        <v>1</v>
      </c>
      <c r="AF4">
        <v>0</v>
      </c>
      <c r="AG4">
        <v>8</v>
      </c>
      <c r="AH4">
        <v>149</v>
      </c>
      <c r="AI4">
        <v>1</v>
      </c>
      <c r="AJ4">
        <v>20</v>
      </c>
      <c r="AK4">
        <v>0</v>
      </c>
      <c r="AL4">
        <v>0</v>
      </c>
      <c r="AM4">
        <v>0</v>
      </c>
      <c r="AN4">
        <v>0</v>
      </c>
      <c r="AO4">
        <v>15</v>
      </c>
      <c r="AP4">
        <v>0</v>
      </c>
      <c r="AQ4">
        <v>0</v>
      </c>
      <c r="AR4">
        <v>1</v>
      </c>
      <c r="AS4">
        <v>3</v>
      </c>
      <c r="AT4">
        <v>0</v>
      </c>
      <c r="AU4">
        <v>2</v>
      </c>
      <c r="AV4">
        <v>0</v>
      </c>
      <c r="AW4">
        <v>1</v>
      </c>
      <c r="AX4">
        <v>0</v>
      </c>
      <c r="AY4">
        <v>0</v>
      </c>
      <c r="AZ4">
        <v>7</v>
      </c>
      <c r="BA4">
        <v>217</v>
      </c>
      <c r="BB4">
        <v>54</v>
      </c>
      <c r="BC4">
        <v>13</v>
      </c>
      <c r="BD4">
        <v>7</v>
      </c>
      <c r="BE4">
        <v>2</v>
      </c>
      <c r="BF4">
        <v>0</v>
      </c>
      <c r="BG4">
        <v>1</v>
      </c>
      <c r="BH4">
        <v>0</v>
      </c>
      <c r="BI4">
        <v>24</v>
      </c>
      <c r="BJ4">
        <v>0</v>
      </c>
      <c r="BK4">
        <v>0</v>
      </c>
      <c r="BL4">
        <v>0</v>
      </c>
      <c r="BM4">
        <v>1</v>
      </c>
      <c r="BN4">
        <v>3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1</v>
      </c>
      <c r="BW4">
        <v>0</v>
      </c>
      <c r="BX4">
        <v>1</v>
      </c>
      <c r="BY4">
        <v>54</v>
      </c>
      <c r="BZ4">
        <v>11</v>
      </c>
      <c r="CA4">
        <v>2</v>
      </c>
      <c r="CB4">
        <v>4</v>
      </c>
      <c r="CC4">
        <v>0</v>
      </c>
      <c r="CD4">
        <v>0</v>
      </c>
      <c r="CE4">
        <v>0</v>
      </c>
      <c r="CF4">
        <v>0</v>
      </c>
      <c r="CG4">
        <v>0</v>
      </c>
      <c r="CH4">
        <v>2</v>
      </c>
      <c r="CI4">
        <v>1</v>
      </c>
      <c r="CJ4">
        <v>0</v>
      </c>
      <c r="CK4">
        <v>0</v>
      </c>
      <c r="CL4">
        <v>1</v>
      </c>
      <c r="CM4">
        <v>0</v>
      </c>
      <c r="CN4">
        <v>1</v>
      </c>
      <c r="CO4">
        <v>11</v>
      </c>
      <c r="CP4">
        <v>20</v>
      </c>
      <c r="CQ4">
        <v>15</v>
      </c>
      <c r="CR4">
        <v>0</v>
      </c>
      <c r="CS4">
        <v>0</v>
      </c>
      <c r="CT4">
        <v>1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3</v>
      </c>
      <c r="DM4">
        <v>0</v>
      </c>
      <c r="DN4">
        <v>0</v>
      </c>
      <c r="DO4">
        <v>20</v>
      </c>
      <c r="DP4">
        <v>14</v>
      </c>
      <c r="DQ4">
        <v>5</v>
      </c>
      <c r="DR4">
        <v>0</v>
      </c>
      <c r="DS4">
        <v>0</v>
      </c>
      <c r="DT4">
        <v>1</v>
      </c>
      <c r="DU4">
        <v>0</v>
      </c>
      <c r="DV4">
        <v>2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2</v>
      </c>
      <c r="EL4">
        <v>0</v>
      </c>
      <c r="EM4">
        <v>0</v>
      </c>
      <c r="EN4">
        <v>3</v>
      </c>
      <c r="EO4">
        <v>14</v>
      </c>
      <c r="EP4">
        <v>11</v>
      </c>
      <c r="EQ4">
        <v>3</v>
      </c>
      <c r="ER4">
        <v>5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2</v>
      </c>
      <c r="FK4">
        <v>0</v>
      </c>
      <c r="FL4">
        <v>0</v>
      </c>
      <c r="FM4">
        <v>11</v>
      </c>
      <c r="FN4">
        <v>28</v>
      </c>
      <c r="FO4">
        <v>17</v>
      </c>
      <c r="FP4">
        <v>1</v>
      </c>
      <c r="FQ4">
        <v>3</v>
      </c>
      <c r="FR4">
        <v>0</v>
      </c>
      <c r="FS4">
        <v>0</v>
      </c>
      <c r="FT4">
        <v>1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28</v>
      </c>
      <c r="GL4">
        <v>29</v>
      </c>
      <c r="GM4">
        <v>14</v>
      </c>
      <c r="GN4">
        <v>4</v>
      </c>
      <c r="GO4">
        <v>1</v>
      </c>
      <c r="GP4">
        <v>0</v>
      </c>
      <c r="GQ4">
        <v>0</v>
      </c>
      <c r="GR4">
        <v>3</v>
      </c>
      <c r="GS4">
        <v>0</v>
      </c>
      <c r="GT4">
        <v>0</v>
      </c>
      <c r="GU4">
        <v>0</v>
      </c>
      <c r="GV4">
        <v>1</v>
      </c>
      <c r="GW4">
        <v>1</v>
      </c>
      <c r="GX4">
        <v>2</v>
      </c>
      <c r="GY4">
        <v>0</v>
      </c>
      <c r="GZ4">
        <v>1</v>
      </c>
      <c r="HA4">
        <v>0</v>
      </c>
      <c r="HB4">
        <v>1</v>
      </c>
      <c r="HC4">
        <v>1</v>
      </c>
      <c r="HD4">
        <v>0</v>
      </c>
      <c r="HE4">
        <v>29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</row>
    <row r="5" spans="1:268">
      <c r="A5" t="s">
        <v>1609</v>
      </c>
      <c r="B5" t="s">
        <v>1593</v>
      </c>
      <c r="C5" t="str">
        <f>"140301"</f>
        <v>140301</v>
      </c>
      <c r="D5" t="s">
        <v>1608</v>
      </c>
      <c r="E5">
        <v>4</v>
      </c>
      <c r="F5">
        <v>784</v>
      </c>
      <c r="G5">
        <v>600</v>
      </c>
      <c r="H5">
        <v>118</v>
      </c>
      <c r="I5">
        <v>482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482</v>
      </c>
      <c r="T5">
        <v>0</v>
      </c>
      <c r="U5">
        <v>0</v>
      </c>
      <c r="V5">
        <v>482</v>
      </c>
      <c r="W5">
        <v>11</v>
      </c>
      <c r="X5">
        <v>8</v>
      </c>
      <c r="Y5">
        <v>2</v>
      </c>
      <c r="Z5">
        <v>0</v>
      </c>
      <c r="AA5">
        <v>471</v>
      </c>
      <c r="AB5">
        <v>232</v>
      </c>
      <c r="AC5">
        <v>8</v>
      </c>
      <c r="AD5">
        <v>5</v>
      </c>
      <c r="AE5">
        <v>2</v>
      </c>
      <c r="AF5">
        <v>1</v>
      </c>
      <c r="AG5">
        <v>7</v>
      </c>
      <c r="AH5">
        <v>171</v>
      </c>
      <c r="AI5">
        <v>1</v>
      </c>
      <c r="AJ5">
        <v>15</v>
      </c>
      <c r="AK5">
        <v>0</v>
      </c>
      <c r="AL5">
        <v>0</v>
      </c>
      <c r="AM5">
        <v>0</v>
      </c>
      <c r="AN5">
        <v>0</v>
      </c>
      <c r="AO5">
        <v>9</v>
      </c>
      <c r="AP5">
        <v>0</v>
      </c>
      <c r="AQ5">
        <v>0</v>
      </c>
      <c r="AR5">
        <v>2</v>
      </c>
      <c r="AS5">
        <v>4</v>
      </c>
      <c r="AT5">
        <v>1</v>
      </c>
      <c r="AU5">
        <v>0</v>
      </c>
      <c r="AV5">
        <v>1</v>
      </c>
      <c r="AW5">
        <v>0</v>
      </c>
      <c r="AX5">
        <v>1</v>
      </c>
      <c r="AY5">
        <v>2</v>
      </c>
      <c r="AZ5">
        <v>2</v>
      </c>
      <c r="BA5">
        <v>232</v>
      </c>
      <c r="BB5">
        <v>70</v>
      </c>
      <c r="BC5">
        <v>16</v>
      </c>
      <c r="BD5">
        <v>2</v>
      </c>
      <c r="BE5">
        <v>2</v>
      </c>
      <c r="BF5">
        <v>1</v>
      </c>
      <c r="BG5">
        <v>0</v>
      </c>
      <c r="BH5">
        <v>0</v>
      </c>
      <c r="BI5">
        <v>41</v>
      </c>
      <c r="BJ5">
        <v>0</v>
      </c>
      <c r="BK5">
        <v>1</v>
      </c>
      <c r="BL5">
        <v>0</v>
      </c>
      <c r="BM5">
        <v>0</v>
      </c>
      <c r="BN5">
        <v>2</v>
      </c>
      <c r="BO5">
        <v>0</v>
      </c>
      <c r="BP5">
        <v>0</v>
      </c>
      <c r="BQ5">
        <v>0</v>
      </c>
      <c r="BR5">
        <v>0</v>
      </c>
      <c r="BS5">
        <v>3</v>
      </c>
      <c r="BT5">
        <v>0</v>
      </c>
      <c r="BU5">
        <v>0</v>
      </c>
      <c r="BV5">
        <v>0</v>
      </c>
      <c r="BW5">
        <v>0</v>
      </c>
      <c r="BX5">
        <v>2</v>
      </c>
      <c r="BY5">
        <v>70</v>
      </c>
      <c r="BZ5">
        <v>14</v>
      </c>
      <c r="CA5">
        <v>4</v>
      </c>
      <c r="CB5">
        <v>2</v>
      </c>
      <c r="CC5">
        <v>1</v>
      </c>
      <c r="CD5">
        <v>0</v>
      </c>
      <c r="CE5">
        <v>1</v>
      </c>
      <c r="CF5">
        <v>0</v>
      </c>
      <c r="CG5">
        <v>0</v>
      </c>
      <c r="CH5">
        <v>2</v>
      </c>
      <c r="CI5">
        <v>1</v>
      </c>
      <c r="CJ5">
        <v>0</v>
      </c>
      <c r="CK5">
        <v>0</v>
      </c>
      <c r="CL5">
        <v>1</v>
      </c>
      <c r="CM5">
        <v>0</v>
      </c>
      <c r="CN5">
        <v>2</v>
      </c>
      <c r="CO5">
        <v>14</v>
      </c>
      <c r="CP5">
        <v>33</v>
      </c>
      <c r="CQ5">
        <v>14</v>
      </c>
      <c r="CR5">
        <v>0</v>
      </c>
      <c r="CS5">
        <v>8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8</v>
      </c>
      <c r="DM5">
        <v>1</v>
      </c>
      <c r="DN5">
        <v>0</v>
      </c>
      <c r="DO5">
        <v>33</v>
      </c>
      <c r="DP5">
        <v>23</v>
      </c>
      <c r="DQ5">
        <v>9</v>
      </c>
      <c r="DR5">
        <v>0</v>
      </c>
      <c r="DS5">
        <v>5</v>
      </c>
      <c r="DT5">
        <v>0</v>
      </c>
      <c r="DU5">
        <v>0</v>
      </c>
      <c r="DV5">
        <v>4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3</v>
      </c>
      <c r="EO5">
        <v>23</v>
      </c>
      <c r="EP5">
        <v>19</v>
      </c>
      <c r="EQ5">
        <v>8</v>
      </c>
      <c r="ER5">
        <v>1</v>
      </c>
      <c r="ES5">
        <v>0</v>
      </c>
      <c r="ET5">
        <v>0</v>
      </c>
      <c r="EU5">
        <v>3</v>
      </c>
      <c r="EV5">
        <v>0</v>
      </c>
      <c r="EW5">
        <v>1</v>
      </c>
      <c r="EX5">
        <v>1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1</v>
      </c>
      <c r="FH5">
        <v>1</v>
      </c>
      <c r="FI5">
        <v>0</v>
      </c>
      <c r="FJ5">
        <v>1</v>
      </c>
      <c r="FK5">
        <v>0</v>
      </c>
      <c r="FL5">
        <v>1</v>
      </c>
      <c r="FM5">
        <v>19</v>
      </c>
      <c r="FN5">
        <v>37</v>
      </c>
      <c r="FO5">
        <v>16</v>
      </c>
      <c r="FP5">
        <v>1</v>
      </c>
      <c r="FQ5">
        <v>5</v>
      </c>
      <c r="FR5">
        <v>1</v>
      </c>
      <c r="FS5">
        <v>0</v>
      </c>
      <c r="FT5">
        <v>1</v>
      </c>
      <c r="FU5">
        <v>0</v>
      </c>
      <c r="FV5">
        <v>5</v>
      </c>
      <c r="FW5">
        <v>0</v>
      </c>
      <c r="FX5">
        <v>0</v>
      </c>
      <c r="FY5">
        <v>3</v>
      </c>
      <c r="FZ5">
        <v>0</v>
      </c>
      <c r="GA5">
        <v>0</v>
      </c>
      <c r="GB5">
        <v>1</v>
      </c>
      <c r="GC5">
        <v>0</v>
      </c>
      <c r="GD5">
        <v>2</v>
      </c>
      <c r="GE5">
        <v>0</v>
      </c>
      <c r="GF5">
        <v>0</v>
      </c>
      <c r="GG5">
        <v>1</v>
      </c>
      <c r="GH5">
        <v>1</v>
      </c>
      <c r="GI5">
        <v>0</v>
      </c>
      <c r="GJ5">
        <v>0</v>
      </c>
      <c r="GK5">
        <v>37</v>
      </c>
      <c r="GL5">
        <v>41</v>
      </c>
      <c r="GM5">
        <v>27</v>
      </c>
      <c r="GN5">
        <v>3</v>
      </c>
      <c r="GO5">
        <v>0</v>
      </c>
      <c r="GP5">
        <v>1</v>
      </c>
      <c r="GQ5">
        <v>5</v>
      </c>
      <c r="GR5">
        <v>0</v>
      </c>
      <c r="GS5">
        <v>0</v>
      </c>
      <c r="GT5">
        <v>1</v>
      </c>
      <c r="GU5">
        <v>1</v>
      </c>
      <c r="GV5">
        <v>1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0</v>
      </c>
      <c r="HD5">
        <v>1</v>
      </c>
      <c r="HE5">
        <v>41</v>
      </c>
      <c r="HF5">
        <v>2</v>
      </c>
      <c r="HG5">
        <v>0</v>
      </c>
      <c r="HH5">
        <v>0</v>
      </c>
      <c r="HI5">
        <v>0</v>
      </c>
      <c r="HJ5">
        <v>0</v>
      </c>
      <c r="HK5">
        <v>0</v>
      </c>
      <c r="HL5">
        <v>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2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</row>
    <row r="6" spans="1:268">
      <c r="A6" t="s">
        <v>1607</v>
      </c>
      <c r="B6" t="s">
        <v>1593</v>
      </c>
      <c r="C6" t="str">
        <f>"140301"</f>
        <v>140301</v>
      </c>
      <c r="D6" t="s">
        <v>33</v>
      </c>
      <c r="E6">
        <v>5</v>
      </c>
      <c r="F6">
        <v>830</v>
      </c>
      <c r="G6">
        <v>630</v>
      </c>
      <c r="H6">
        <v>83</v>
      </c>
      <c r="I6">
        <v>547</v>
      </c>
      <c r="J6">
        <v>1</v>
      </c>
      <c r="K6">
        <v>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547</v>
      </c>
      <c r="T6">
        <v>0</v>
      </c>
      <c r="U6">
        <v>0</v>
      </c>
      <c r="V6">
        <v>547</v>
      </c>
      <c r="W6">
        <v>7</v>
      </c>
      <c r="X6">
        <v>4</v>
      </c>
      <c r="Y6">
        <v>3</v>
      </c>
      <c r="Z6">
        <v>0</v>
      </c>
      <c r="AA6">
        <v>540</v>
      </c>
      <c r="AB6">
        <v>277</v>
      </c>
      <c r="AC6">
        <v>16</v>
      </c>
      <c r="AD6">
        <v>16</v>
      </c>
      <c r="AE6">
        <v>2</v>
      </c>
      <c r="AF6">
        <v>1</v>
      </c>
      <c r="AG6">
        <v>27</v>
      </c>
      <c r="AH6">
        <v>166</v>
      </c>
      <c r="AI6">
        <v>1</v>
      </c>
      <c r="AJ6">
        <v>17</v>
      </c>
      <c r="AK6">
        <v>0</v>
      </c>
      <c r="AL6">
        <v>0</v>
      </c>
      <c r="AM6">
        <v>1</v>
      </c>
      <c r="AN6">
        <v>16</v>
      </c>
      <c r="AO6">
        <v>1</v>
      </c>
      <c r="AP6">
        <v>0</v>
      </c>
      <c r="AQ6">
        <v>0</v>
      </c>
      <c r="AR6">
        <v>1</v>
      </c>
      <c r="AS6">
        <v>2</v>
      </c>
      <c r="AT6">
        <v>0</v>
      </c>
      <c r="AU6">
        <v>0</v>
      </c>
      <c r="AV6">
        <v>0</v>
      </c>
      <c r="AW6">
        <v>3</v>
      </c>
      <c r="AX6">
        <v>0</v>
      </c>
      <c r="AY6">
        <v>0</v>
      </c>
      <c r="AZ6">
        <v>7</v>
      </c>
      <c r="BA6">
        <v>277</v>
      </c>
      <c r="BB6">
        <v>88</v>
      </c>
      <c r="BC6">
        <v>17</v>
      </c>
      <c r="BD6">
        <v>7</v>
      </c>
      <c r="BE6">
        <v>6</v>
      </c>
      <c r="BF6">
        <v>0</v>
      </c>
      <c r="BG6">
        <v>0</v>
      </c>
      <c r="BH6">
        <v>1</v>
      </c>
      <c r="BI6">
        <v>40</v>
      </c>
      <c r="BJ6">
        <v>0</v>
      </c>
      <c r="BK6">
        <v>0</v>
      </c>
      <c r="BL6">
        <v>0</v>
      </c>
      <c r="BM6">
        <v>0</v>
      </c>
      <c r="BN6">
        <v>11</v>
      </c>
      <c r="BO6">
        <v>0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2</v>
      </c>
      <c r="BX6">
        <v>2</v>
      </c>
      <c r="BY6">
        <v>88</v>
      </c>
      <c r="BZ6">
        <v>18</v>
      </c>
      <c r="CA6">
        <v>8</v>
      </c>
      <c r="CB6">
        <v>2</v>
      </c>
      <c r="CC6">
        <v>1</v>
      </c>
      <c r="CD6">
        <v>1</v>
      </c>
      <c r="CE6">
        <v>0</v>
      </c>
      <c r="CF6">
        <v>0</v>
      </c>
      <c r="CG6">
        <v>0</v>
      </c>
      <c r="CH6">
        <v>3</v>
      </c>
      <c r="CI6">
        <v>0</v>
      </c>
      <c r="CJ6">
        <v>0</v>
      </c>
      <c r="CK6">
        <v>3</v>
      </c>
      <c r="CL6">
        <v>0</v>
      </c>
      <c r="CM6">
        <v>0</v>
      </c>
      <c r="CN6">
        <v>0</v>
      </c>
      <c r="CO6">
        <v>18</v>
      </c>
      <c r="CP6">
        <v>30</v>
      </c>
      <c r="CQ6">
        <v>15</v>
      </c>
      <c r="CR6">
        <v>4</v>
      </c>
      <c r="CS6">
        <v>1</v>
      </c>
      <c r="CT6">
        <v>0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6</v>
      </c>
      <c r="DM6">
        <v>1</v>
      </c>
      <c r="DN6">
        <v>1</v>
      </c>
      <c r="DO6">
        <v>30</v>
      </c>
      <c r="DP6">
        <v>12</v>
      </c>
      <c r="DQ6">
        <v>0</v>
      </c>
      <c r="DR6">
        <v>0</v>
      </c>
      <c r="DS6">
        <v>0</v>
      </c>
      <c r="DT6">
        <v>0</v>
      </c>
      <c r="DU6">
        <v>0</v>
      </c>
      <c r="DV6">
        <v>9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2</v>
      </c>
      <c r="EO6">
        <v>12</v>
      </c>
      <c r="EP6">
        <v>25</v>
      </c>
      <c r="EQ6">
        <v>10</v>
      </c>
      <c r="ER6">
        <v>2</v>
      </c>
      <c r="ES6">
        <v>1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2</v>
      </c>
      <c r="FI6">
        <v>0</v>
      </c>
      <c r="FJ6">
        <v>4</v>
      </c>
      <c r="FK6">
        <v>0</v>
      </c>
      <c r="FL6">
        <v>3</v>
      </c>
      <c r="FM6">
        <v>25</v>
      </c>
      <c r="FN6">
        <v>48</v>
      </c>
      <c r="FO6">
        <v>18</v>
      </c>
      <c r="FP6">
        <v>2</v>
      </c>
      <c r="FQ6">
        <v>5</v>
      </c>
      <c r="FR6">
        <v>1</v>
      </c>
      <c r="FS6">
        <v>1</v>
      </c>
      <c r="FT6">
        <v>2</v>
      </c>
      <c r="FU6">
        <v>1</v>
      </c>
      <c r="FV6">
        <v>2</v>
      </c>
      <c r="FW6">
        <v>2</v>
      </c>
      <c r="FX6">
        <v>1</v>
      </c>
      <c r="FY6">
        <v>0</v>
      </c>
      <c r="FZ6">
        <v>0</v>
      </c>
      <c r="GA6">
        <v>3</v>
      </c>
      <c r="GB6">
        <v>2</v>
      </c>
      <c r="GC6">
        <v>1</v>
      </c>
      <c r="GD6">
        <v>1</v>
      </c>
      <c r="GE6">
        <v>0</v>
      </c>
      <c r="GF6">
        <v>0</v>
      </c>
      <c r="GG6">
        <v>2</v>
      </c>
      <c r="GH6">
        <v>1</v>
      </c>
      <c r="GI6">
        <v>0</v>
      </c>
      <c r="GJ6">
        <v>3</v>
      </c>
      <c r="GK6">
        <v>48</v>
      </c>
      <c r="GL6">
        <v>39</v>
      </c>
      <c r="GM6">
        <v>25</v>
      </c>
      <c r="GN6">
        <v>2</v>
      </c>
      <c r="GO6">
        <v>1</v>
      </c>
      <c r="GP6">
        <v>1</v>
      </c>
      <c r="GQ6">
        <v>3</v>
      </c>
      <c r="GR6">
        <v>0</v>
      </c>
      <c r="GS6">
        <v>2</v>
      </c>
      <c r="GT6">
        <v>1</v>
      </c>
      <c r="GU6">
        <v>1</v>
      </c>
      <c r="GV6">
        <v>1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1</v>
      </c>
      <c r="HE6">
        <v>39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</v>
      </c>
      <c r="HZ6">
        <v>2</v>
      </c>
      <c r="IA6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2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</row>
    <row r="7" spans="1:268">
      <c r="A7" t="s">
        <v>1606</v>
      </c>
      <c r="B7" t="s">
        <v>1593</v>
      </c>
      <c r="C7" t="str">
        <f>"140301"</f>
        <v>140301</v>
      </c>
      <c r="D7" t="s">
        <v>33</v>
      </c>
      <c r="E7">
        <v>6</v>
      </c>
      <c r="F7">
        <v>713</v>
      </c>
      <c r="G7">
        <v>550</v>
      </c>
      <c r="H7">
        <v>119</v>
      </c>
      <c r="I7">
        <v>431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431</v>
      </c>
      <c r="T7">
        <v>0</v>
      </c>
      <c r="U7">
        <v>0</v>
      </c>
      <c r="V7">
        <v>431</v>
      </c>
      <c r="W7">
        <v>11</v>
      </c>
      <c r="X7">
        <v>5</v>
      </c>
      <c r="Y7">
        <v>6</v>
      </c>
      <c r="Z7">
        <v>0</v>
      </c>
      <c r="AA7">
        <v>420</v>
      </c>
      <c r="AB7">
        <v>198</v>
      </c>
      <c r="AC7">
        <v>9</v>
      </c>
      <c r="AD7">
        <v>3</v>
      </c>
      <c r="AE7">
        <v>0</v>
      </c>
      <c r="AF7">
        <v>0</v>
      </c>
      <c r="AG7">
        <v>9</v>
      </c>
      <c r="AH7">
        <v>130</v>
      </c>
      <c r="AI7">
        <v>2</v>
      </c>
      <c r="AJ7">
        <v>18</v>
      </c>
      <c r="AK7">
        <v>0</v>
      </c>
      <c r="AL7">
        <v>2</v>
      </c>
      <c r="AM7">
        <v>3</v>
      </c>
      <c r="AN7">
        <v>0</v>
      </c>
      <c r="AO7">
        <v>11</v>
      </c>
      <c r="AP7">
        <v>0</v>
      </c>
      <c r="AQ7">
        <v>0</v>
      </c>
      <c r="AR7">
        <v>2</v>
      </c>
      <c r="AS7">
        <v>1</v>
      </c>
      <c r="AT7">
        <v>1</v>
      </c>
      <c r="AU7">
        <v>1</v>
      </c>
      <c r="AV7">
        <v>1</v>
      </c>
      <c r="AW7">
        <v>0</v>
      </c>
      <c r="AX7">
        <v>0</v>
      </c>
      <c r="AY7">
        <v>0</v>
      </c>
      <c r="AZ7">
        <v>5</v>
      </c>
      <c r="BA7">
        <v>198</v>
      </c>
      <c r="BB7">
        <v>77</v>
      </c>
      <c r="BC7">
        <v>19</v>
      </c>
      <c r="BD7">
        <v>4</v>
      </c>
      <c r="BE7">
        <v>3</v>
      </c>
      <c r="BF7">
        <v>0</v>
      </c>
      <c r="BG7">
        <v>2</v>
      </c>
      <c r="BH7">
        <v>0</v>
      </c>
      <c r="BI7">
        <v>38</v>
      </c>
      <c r="BJ7">
        <v>0</v>
      </c>
      <c r="BK7">
        <v>1</v>
      </c>
      <c r="BL7">
        <v>0</v>
      </c>
      <c r="BM7">
        <v>0</v>
      </c>
      <c r="BN7">
        <v>4</v>
      </c>
      <c r="BO7">
        <v>0</v>
      </c>
      <c r="BP7">
        <v>2</v>
      </c>
      <c r="BQ7">
        <v>0</v>
      </c>
      <c r="BR7">
        <v>0</v>
      </c>
      <c r="BS7">
        <v>2</v>
      </c>
      <c r="BT7">
        <v>0</v>
      </c>
      <c r="BU7">
        <v>0</v>
      </c>
      <c r="BV7">
        <v>0</v>
      </c>
      <c r="BW7">
        <v>2</v>
      </c>
      <c r="BX7">
        <v>0</v>
      </c>
      <c r="BY7">
        <v>77</v>
      </c>
      <c r="BZ7">
        <v>11</v>
      </c>
      <c r="CA7">
        <v>4</v>
      </c>
      <c r="CB7">
        <v>0</v>
      </c>
      <c r="CC7">
        <v>4</v>
      </c>
      <c r="CD7">
        <v>0</v>
      </c>
      <c r="CE7">
        <v>1</v>
      </c>
      <c r="CF7">
        <v>0</v>
      </c>
      <c r="CG7">
        <v>0</v>
      </c>
      <c r="CH7">
        <v>2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11</v>
      </c>
      <c r="CP7">
        <v>25</v>
      </c>
      <c r="CQ7">
        <v>13</v>
      </c>
      <c r="CR7">
        <v>1</v>
      </c>
      <c r="CS7">
        <v>1</v>
      </c>
      <c r="CT7">
        <v>0</v>
      </c>
      <c r="CU7">
        <v>1</v>
      </c>
      <c r="CV7">
        <v>0</v>
      </c>
      <c r="CW7">
        <v>1</v>
      </c>
      <c r="CX7">
        <v>2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4</v>
      </c>
      <c r="DM7">
        <v>1</v>
      </c>
      <c r="DN7">
        <v>0</v>
      </c>
      <c r="DO7">
        <v>25</v>
      </c>
      <c r="DP7">
        <v>10</v>
      </c>
      <c r="DQ7">
        <v>2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5</v>
      </c>
      <c r="EO7">
        <v>10</v>
      </c>
      <c r="EP7">
        <v>19</v>
      </c>
      <c r="EQ7">
        <v>7</v>
      </c>
      <c r="ER7">
        <v>4</v>
      </c>
      <c r="ES7">
        <v>1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1</v>
      </c>
      <c r="FH7">
        <v>0</v>
      </c>
      <c r="FI7">
        <v>0</v>
      </c>
      <c r="FJ7">
        <v>3</v>
      </c>
      <c r="FK7">
        <v>0</v>
      </c>
      <c r="FL7">
        <v>1</v>
      </c>
      <c r="FM7">
        <v>19</v>
      </c>
      <c r="FN7">
        <v>45</v>
      </c>
      <c r="FO7">
        <v>21</v>
      </c>
      <c r="FP7">
        <v>3</v>
      </c>
      <c r="FQ7">
        <v>4</v>
      </c>
      <c r="FR7">
        <v>4</v>
      </c>
      <c r="FS7">
        <v>1</v>
      </c>
      <c r="FT7">
        <v>0</v>
      </c>
      <c r="FU7">
        <v>1</v>
      </c>
      <c r="FV7">
        <v>0</v>
      </c>
      <c r="FW7">
        <v>1</v>
      </c>
      <c r="FX7">
        <v>1</v>
      </c>
      <c r="FY7">
        <v>2</v>
      </c>
      <c r="FZ7">
        <v>0</v>
      </c>
      <c r="GA7">
        <v>1</v>
      </c>
      <c r="GB7">
        <v>0</v>
      </c>
      <c r="GC7">
        <v>1</v>
      </c>
      <c r="GD7">
        <v>1</v>
      </c>
      <c r="GE7">
        <v>0</v>
      </c>
      <c r="GF7">
        <v>0</v>
      </c>
      <c r="GG7">
        <v>1</v>
      </c>
      <c r="GH7">
        <v>2</v>
      </c>
      <c r="GI7">
        <v>0</v>
      </c>
      <c r="GJ7">
        <v>1</v>
      </c>
      <c r="GK7">
        <v>45</v>
      </c>
      <c r="GL7">
        <v>28</v>
      </c>
      <c r="GM7">
        <v>15</v>
      </c>
      <c r="GN7">
        <v>4</v>
      </c>
      <c r="GO7">
        <v>0</v>
      </c>
      <c r="GP7">
        <v>0</v>
      </c>
      <c r="GQ7">
        <v>1</v>
      </c>
      <c r="GR7">
        <v>2</v>
      </c>
      <c r="GS7">
        <v>1</v>
      </c>
      <c r="GT7">
        <v>1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2</v>
      </c>
      <c r="HC7">
        <v>1</v>
      </c>
      <c r="HD7">
        <v>0</v>
      </c>
      <c r="HE7">
        <v>28</v>
      </c>
      <c r="HF7">
        <v>3</v>
      </c>
      <c r="HG7">
        <v>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3</v>
      </c>
      <c r="HZ7">
        <v>2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2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2</v>
      </c>
      <c r="IR7">
        <v>2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  <c r="JG7">
        <v>0</v>
      </c>
      <c r="JH7">
        <v>2</v>
      </c>
    </row>
    <row r="8" spans="1:268">
      <c r="A8" t="s">
        <v>1605</v>
      </c>
      <c r="B8" t="s">
        <v>1593</v>
      </c>
      <c r="C8" t="str">
        <f>"140301"</f>
        <v>140301</v>
      </c>
      <c r="D8" t="s">
        <v>33</v>
      </c>
      <c r="E8">
        <v>7</v>
      </c>
      <c r="F8">
        <v>1321</v>
      </c>
      <c r="G8">
        <v>1010</v>
      </c>
      <c r="H8">
        <v>251</v>
      </c>
      <c r="I8">
        <v>759</v>
      </c>
      <c r="J8">
        <v>0</v>
      </c>
      <c r="K8">
        <v>4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760</v>
      </c>
      <c r="T8">
        <v>1</v>
      </c>
      <c r="U8">
        <v>0</v>
      </c>
      <c r="V8">
        <v>760</v>
      </c>
      <c r="W8">
        <v>12</v>
      </c>
      <c r="X8">
        <v>7</v>
      </c>
      <c r="Y8">
        <v>5</v>
      </c>
      <c r="Z8">
        <v>0</v>
      </c>
      <c r="AA8">
        <v>748</v>
      </c>
      <c r="AB8">
        <v>361</v>
      </c>
      <c r="AC8">
        <v>30</v>
      </c>
      <c r="AD8">
        <v>11</v>
      </c>
      <c r="AE8">
        <v>4</v>
      </c>
      <c r="AF8">
        <v>0</v>
      </c>
      <c r="AG8">
        <v>14</v>
      </c>
      <c r="AH8">
        <v>222</v>
      </c>
      <c r="AI8">
        <v>2</v>
      </c>
      <c r="AJ8">
        <v>41</v>
      </c>
      <c r="AK8">
        <v>3</v>
      </c>
      <c r="AL8">
        <v>1</v>
      </c>
      <c r="AM8">
        <v>3</v>
      </c>
      <c r="AN8">
        <v>0</v>
      </c>
      <c r="AO8">
        <v>6</v>
      </c>
      <c r="AP8">
        <v>0</v>
      </c>
      <c r="AQ8">
        <v>1</v>
      </c>
      <c r="AR8">
        <v>4</v>
      </c>
      <c r="AS8">
        <v>8</v>
      </c>
      <c r="AT8">
        <v>1</v>
      </c>
      <c r="AU8">
        <v>2</v>
      </c>
      <c r="AV8">
        <v>0</v>
      </c>
      <c r="AW8">
        <v>1</v>
      </c>
      <c r="AX8">
        <v>3</v>
      </c>
      <c r="AY8">
        <v>0</v>
      </c>
      <c r="AZ8">
        <v>4</v>
      </c>
      <c r="BA8">
        <v>361</v>
      </c>
      <c r="BB8">
        <v>141</v>
      </c>
      <c r="BC8">
        <v>41</v>
      </c>
      <c r="BD8">
        <v>11</v>
      </c>
      <c r="BE8">
        <v>6</v>
      </c>
      <c r="BF8">
        <v>1</v>
      </c>
      <c r="BG8">
        <v>0</v>
      </c>
      <c r="BH8">
        <v>1</v>
      </c>
      <c r="BI8">
        <v>54</v>
      </c>
      <c r="BJ8">
        <v>1</v>
      </c>
      <c r="BK8">
        <v>1</v>
      </c>
      <c r="BL8">
        <v>0</v>
      </c>
      <c r="BM8">
        <v>2</v>
      </c>
      <c r="BN8">
        <v>19</v>
      </c>
      <c r="BO8">
        <v>2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141</v>
      </c>
      <c r="BZ8">
        <v>27</v>
      </c>
      <c r="CA8">
        <v>15</v>
      </c>
      <c r="CB8">
        <v>2</v>
      </c>
      <c r="CC8">
        <v>1</v>
      </c>
      <c r="CD8">
        <v>0</v>
      </c>
      <c r="CE8">
        <v>3</v>
      </c>
      <c r="CF8">
        <v>1</v>
      </c>
      <c r="CG8">
        <v>0</v>
      </c>
      <c r="CH8">
        <v>2</v>
      </c>
      <c r="CI8">
        <v>1</v>
      </c>
      <c r="CJ8">
        <v>0</v>
      </c>
      <c r="CK8">
        <v>1</v>
      </c>
      <c r="CL8">
        <v>0</v>
      </c>
      <c r="CM8">
        <v>0</v>
      </c>
      <c r="CN8">
        <v>1</v>
      </c>
      <c r="CO8">
        <v>27</v>
      </c>
      <c r="CP8">
        <v>33</v>
      </c>
      <c r="CQ8">
        <v>19</v>
      </c>
      <c r="CR8">
        <v>0</v>
      </c>
      <c r="CS8">
        <v>2</v>
      </c>
      <c r="CT8">
        <v>1</v>
      </c>
      <c r="CU8">
        <v>0</v>
      </c>
      <c r="CV8">
        <v>1</v>
      </c>
      <c r="CW8">
        <v>0</v>
      </c>
      <c r="CX8">
        <v>0</v>
      </c>
      <c r="CY8">
        <v>1</v>
      </c>
      <c r="CZ8">
        <v>0</v>
      </c>
      <c r="DA8">
        <v>1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7</v>
      </c>
      <c r="DM8">
        <v>0</v>
      </c>
      <c r="DN8">
        <v>0</v>
      </c>
      <c r="DO8">
        <v>33</v>
      </c>
      <c r="DP8">
        <v>25</v>
      </c>
      <c r="DQ8">
        <v>7</v>
      </c>
      <c r="DR8">
        <v>0</v>
      </c>
      <c r="DS8">
        <v>6</v>
      </c>
      <c r="DT8">
        <v>0</v>
      </c>
      <c r="DU8">
        <v>0</v>
      </c>
      <c r="DV8">
        <v>2</v>
      </c>
      <c r="DW8">
        <v>0</v>
      </c>
      <c r="DX8">
        <v>0</v>
      </c>
      <c r="DY8">
        <v>0</v>
      </c>
      <c r="DZ8">
        <v>0</v>
      </c>
      <c r="EA8">
        <v>1</v>
      </c>
      <c r="EB8">
        <v>1</v>
      </c>
      <c r="EC8">
        <v>0</v>
      </c>
      <c r="ED8">
        <v>3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5</v>
      </c>
      <c r="EO8">
        <v>25</v>
      </c>
      <c r="EP8">
        <v>28</v>
      </c>
      <c r="EQ8">
        <v>12</v>
      </c>
      <c r="ER8">
        <v>2</v>
      </c>
      <c r="ES8">
        <v>3</v>
      </c>
      <c r="ET8">
        <v>1</v>
      </c>
      <c r="EU8">
        <v>2</v>
      </c>
      <c r="EV8">
        <v>1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0</v>
      </c>
      <c r="FJ8">
        <v>4</v>
      </c>
      <c r="FK8">
        <v>0</v>
      </c>
      <c r="FL8">
        <v>2</v>
      </c>
      <c r="FM8">
        <v>28</v>
      </c>
      <c r="FN8">
        <v>82</v>
      </c>
      <c r="FO8">
        <v>40</v>
      </c>
      <c r="FP8">
        <v>4</v>
      </c>
      <c r="FQ8">
        <v>11</v>
      </c>
      <c r="FR8">
        <v>2</v>
      </c>
      <c r="FS8">
        <v>2</v>
      </c>
      <c r="FT8">
        <v>0</v>
      </c>
      <c r="FU8">
        <v>0</v>
      </c>
      <c r="FV8">
        <v>7</v>
      </c>
      <c r="FW8">
        <v>1</v>
      </c>
      <c r="FX8">
        <v>1</v>
      </c>
      <c r="FY8">
        <v>2</v>
      </c>
      <c r="FZ8">
        <v>0</v>
      </c>
      <c r="GA8">
        <v>0</v>
      </c>
      <c r="GB8">
        <v>0</v>
      </c>
      <c r="GC8">
        <v>0</v>
      </c>
      <c r="GD8">
        <v>3</v>
      </c>
      <c r="GE8">
        <v>1</v>
      </c>
      <c r="GF8">
        <v>0</v>
      </c>
      <c r="GG8">
        <v>3</v>
      </c>
      <c r="GH8">
        <v>1</v>
      </c>
      <c r="GI8">
        <v>0</v>
      </c>
      <c r="GJ8">
        <v>4</v>
      </c>
      <c r="GK8">
        <v>82</v>
      </c>
      <c r="GL8">
        <v>42</v>
      </c>
      <c r="GM8">
        <v>17</v>
      </c>
      <c r="GN8">
        <v>5</v>
      </c>
      <c r="GO8">
        <v>1</v>
      </c>
      <c r="GP8">
        <v>2</v>
      </c>
      <c r="GQ8">
        <v>6</v>
      </c>
      <c r="GR8">
        <v>3</v>
      </c>
      <c r="GS8">
        <v>3</v>
      </c>
      <c r="GT8">
        <v>0</v>
      </c>
      <c r="GU8">
        <v>0</v>
      </c>
      <c r="GV8">
        <v>0</v>
      </c>
      <c r="GW8">
        <v>0</v>
      </c>
      <c r="GX8">
        <v>1</v>
      </c>
      <c r="GY8">
        <v>0</v>
      </c>
      <c r="GZ8">
        <v>0</v>
      </c>
      <c r="HA8">
        <v>0</v>
      </c>
      <c r="HB8">
        <v>2</v>
      </c>
      <c r="HC8">
        <v>1</v>
      </c>
      <c r="HD8">
        <v>1</v>
      </c>
      <c r="HE8">
        <v>42</v>
      </c>
      <c r="HF8">
        <v>2</v>
      </c>
      <c r="HG8">
        <v>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2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7</v>
      </c>
      <c r="IS8">
        <v>0</v>
      </c>
      <c r="IT8">
        <v>0</v>
      </c>
      <c r="IU8">
        <v>1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1</v>
      </c>
      <c r="JC8">
        <v>0</v>
      </c>
      <c r="JD8">
        <v>1</v>
      </c>
      <c r="JE8">
        <v>1</v>
      </c>
      <c r="JF8">
        <v>1</v>
      </c>
      <c r="JG8">
        <v>2</v>
      </c>
      <c r="JH8">
        <v>7</v>
      </c>
    </row>
    <row r="9" spans="1:268">
      <c r="A9" t="s">
        <v>1604</v>
      </c>
      <c r="B9" t="s">
        <v>1593</v>
      </c>
      <c r="C9" t="str">
        <f>"140301"</f>
        <v>140301</v>
      </c>
      <c r="D9" t="s">
        <v>157</v>
      </c>
      <c r="E9">
        <v>8</v>
      </c>
      <c r="F9">
        <v>1207</v>
      </c>
      <c r="G9">
        <v>920</v>
      </c>
      <c r="H9">
        <v>191</v>
      </c>
      <c r="I9">
        <v>729</v>
      </c>
      <c r="J9">
        <v>0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729</v>
      </c>
      <c r="T9">
        <v>0</v>
      </c>
      <c r="U9">
        <v>0</v>
      </c>
      <c r="V9">
        <v>729</v>
      </c>
      <c r="W9">
        <v>6</v>
      </c>
      <c r="X9">
        <v>6</v>
      </c>
      <c r="Y9">
        <v>0</v>
      </c>
      <c r="Z9">
        <v>0</v>
      </c>
      <c r="AA9">
        <v>723</v>
      </c>
      <c r="AB9">
        <v>329</v>
      </c>
      <c r="AC9">
        <v>19</v>
      </c>
      <c r="AD9">
        <v>6</v>
      </c>
      <c r="AE9">
        <v>3</v>
      </c>
      <c r="AF9">
        <v>4</v>
      </c>
      <c r="AG9">
        <v>17</v>
      </c>
      <c r="AH9">
        <v>217</v>
      </c>
      <c r="AI9">
        <v>1</v>
      </c>
      <c r="AJ9">
        <v>35</v>
      </c>
      <c r="AK9">
        <v>0</v>
      </c>
      <c r="AL9">
        <v>1</v>
      </c>
      <c r="AM9">
        <v>0</v>
      </c>
      <c r="AN9">
        <v>1</v>
      </c>
      <c r="AO9">
        <v>14</v>
      </c>
      <c r="AP9">
        <v>0</v>
      </c>
      <c r="AQ9">
        <v>0</v>
      </c>
      <c r="AR9">
        <v>1</v>
      </c>
      <c r="AS9">
        <v>3</v>
      </c>
      <c r="AT9">
        <v>3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329</v>
      </c>
      <c r="BB9">
        <v>133</v>
      </c>
      <c r="BC9">
        <v>31</v>
      </c>
      <c r="BD9">
        <v>7</v>
      </c>
      <c r="BE9">
        <v>9</v>
      </c>
      <c r="BF9">
        <v>0</v>
      </c>
      <c r="BG9">
        <v>1</v>
      </c>
      <c r="BH9">
        <v>0</v>
      </c>
      <c r="BI9">
        <v>49</v>
      </c>
      <c r="BJ9">
        <v>1</v>
      </c>
      <c r="BK9">
        <v>0</v>
      </c>
      <c r="BL9">
        <v>0</v>
      </c>
      <c r="BM9">
        <v>0</v>
      </c>
      <c r="BN9">
        <v>24</v>
      </c>
      <c r="BO9">
        <v>0</v>
      </c>
      <c r="BP9">
        <v>1</v>
      </c>
      <c r="BQ9">
        <v>1</v>
      </c>
      <c r="BR9">
        <v>0</v>
      </c>
      <c r="BS9">
        <v>4</v>
      </c>
      <c r="BT9">
        <v>0</v>
      </c>
      <c r="BU9">
        <v>0</v>
      </c>
      <c r="BV9">
        <v>1</v>
      </c>
      <c r="BW9">
        <v>1</v>
      </c>
      <c r="BX9">
        <v>3</v>
      </c>
      <c r="BY9">
        <v>133</v>
      </c>
      <c r="BZ9">
        <v>26</v>
      </c>
      <c r="CA9">
        <v>10</v>
      </c>
      <c r="CB9">
        <v>3</v>
      </c>
      <c r="CC9">
        <v>4</v>
      </c>
      <c r="CD9">
        <v>1</v>
      </c>
      <c r="CE9">
        <v>2</v>
      </c>
      <c r="CF9">
        <v>1</v>
      </c>
      <c r="CG9">
        <v>0</v>
      </c>
      <c r="CH9">
        <v>5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26</v>
      </c>
      <c r="CP9">
        <v>57</v>
      </c>
      <c r="CQ9">
        <v>39</v>
      </c>
      <c r="CR9">
        <v>2</v>
      </c>
      <c r="CS9">
        <v>1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9</v>
      </c>
      <c r="DM9">
        <v>0</v>
      </c>
      <c r="DN9">
        <v>1</v>
      </c>
      <c r="DO9">
        <v>57</v>
      </c>
      <c r="DP9">
        <v>26</v>
      </c>
      <c r="DQ9">
        <v>4</v>
      </c>
      <c r="DR9">
        <v>0</v>
      </c>
      <c r="DS9">
        <v>1</v>
      </c>
      <c r="DT9">
        <v>7</v>
      </c>
      <c r="DU9">
        <v>0</v>
      </c>
      <c r="DV9">
        <v>5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7</v>
      </c>
      <c r="EO9">
        <v>26</v>
      </c>
      <c r="EP9">
        <v>29</v>
      </c>
      <c r="EQ9">
        <v>11</v>
      </c>
      <c r="ER9">
        <v>3</v>
      </c>
      <c r="ES9">
        <v>3</v>
      </c>
      <c r="ET9">
        <v>1</v>
      </c>
      <c r="EU9">
        <v>0</v>
      </c>
      <c r="EV9">
        <v>1</v>
      </c>
      <c r="EW9">
        <v>0</v>
      </c>
      <c r="EX9">
        <v>1</v>
      </c>
      <c r="EY9">
        <v>1</v>
      </c>
      <c r="EZ9">
        <v>0</v>
      </c>
      <c r="FA9">
        <v>0</v>
      </c>
      <c r="FB9">
        <v>0</v>
      </c>
      <c r="FC9">
        <v>0</v>
      </c>
      <c r="FD9">
        <v>2</v>
      </c>
      <c r="FE9">
        <v>0</v>
      </c>
      <c r="FF9">
        <v>0</v>
      </c>
      <c r="FG9">
        <v>0</v>
      </c>
      <c r="FH9">
        <v>0</v>
      </c>
      <c r="FI9">
        <v>0</v>
      </c>
      <c r="FJ9">
        <v>4</v>
      </c>
      <c r="FK9">
        <v>0</v>
      </c>
      <c r="FL9">
        <v>2</v>
      </c>
      <c r="FM9">
        <v>29</v>
      </c>
      <c r="FN9">
        <v>68</v>
      </c>
      <c r="FO9">
        <v>32</v>
      </c>
      <c r="FP9">
        <v>2</v>
      </c>
      <c r="FQ9">
        <v>7</v>
      </c>
      <c r="FR9">
        <v>0</v>
      </c>
      <c r="FS9">
        <v>2</v>
      </c>
      <c r="FT9">
        <v>1</v>
      </c>
      <c r="FU9">
        <v>2</v>
      </c>
      <c r="FV9">
        <v>4</v>
      </c>
      <c r="FW9">
        <v>1</v>
      </c>
      <c r="FX9">
        <v>1</v>
      </c>
      <c r="FY9">
        <v>2</v>
      </c>
      <c r="FZ9">
        <v>1</v>
      </c>
      <c r="GA9">
        <v>0</v>
      </c>
      <c r="GB9">
        <v>3</v>
      </c>
      <c r="GC9">
        <v>1</v>
      </c>
      <c r="GD9">
        <v>1</v>
      </c>
      <c r="GE9">
        <v>1</v>
      </c>
      <c r="GF9">
        <v>0</v>
      </c>
      <c r="GG9">
        <v>0</v>
      </c>
      <c r="GH9">
        <v>0</v>
      </c>
      <c r="GI9">
        <v>0</v>
      </c>
      <c r="GJ9">
        <v>7</v>
      </c>
      <c r="GK9">
        <v>68</v>
      </c>
      <c r="GL9">
        <v>54</v>
      </c>
      <c r="GM9">
        <v>31</v>
      </c>
      <c r="GN9">
        <v>6</v>
      </c>
      <c r="GO9">
        <v>0</v>
      </c>
      <c r="GP9">
        <v>0</v>
      </c>
      <c r="GQ9">
        <v>8</v>
      </c>
      <c r="GR9">
        <v>1</v>
      </c>
      <c r="GS9">
        <v>1</v>
      </c>
      <c r="GT9">
        <v>2</v>
      </c>
      <c r="GU9">
        <v>0</v>
      </c>
      <c r="GV9">
        <v>0</v>
      </c>
      <c r="GW9">
        <v>0</v>
      </c>
      <c r="GX9">
        <v>1</v>
      </c>
      <c r="GY9">
        <v>1</v>
      </c>
      <c r="GZ9">
        <v>0</v>
      </c>
      <c r="HA9">
        <v>1</v>
      </c>
      <c r="HB9">
        <v>2</v>
      </c>
      <c r="HC9">
        <v>0</v>
      </c>
      <c r="HD9">
        <v>0</v>
      </c>
      <c r="HE9">
        <v>54</v>
      </c>
      <c r="HF9">
        <v>1</v>
      </c>
      <c r="HG9">
        <v>0</v>
      </c>
      <c r="HH9">
        <v>0</v>
      </c>
      <c r="HI9">
        <v>0</v>
      </c>
      <c r="HJ9">
        <v>1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</row>
    <row r="10" spans="1:268">
      <c r="A10" t="s">
        <v>1603</v>
      </c>
      <c r="B10" t="s">
        <v>1593</v>
      </c>
      <c r="C10" t="str">
        <f>"140301"</f>
        <v>140301</v>
      </c>
      <c r="D10" t="s">
        <v>1602</v>
      </c>
      <c r="E10">
        <v>9</v>
      </c>
      <c r="F10">
        <v>905</v>
      </c>
      <c r="G10">
        <v>690</v>
      </c>
      <c r="H10">
        <v>141</v>
      </c>
      <c r="I10">
        <v>549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549</v>
      </c>
      <c r="T10">
        <v>0</v>
      </c>
      <c r="U10">
        <v>0</v>
      </c>
      <c r="V10">
        <v>549</v>
      </c>
      <c r="W10">
        <v>12</v>
      </c>
      <c r="X10">
        <v>11</v>
      </c>
      <c r="Y10">
        <v>1</v>
      </c>
      <c r="Z10">
        <v>0</v>
      </c>
      <c r="AA10">
        <v>537</v>
      </c>
      <c r="AB10">
        <v>280</v>
      </c>
      <c r="AC10">
        <v>12</v>
      </c>
      <c r="AD10">
        <v>8</v>
      </c>
      <c r="AE10">
        <v>3</v>
      </c>
      <c r="AF10">
        <v>1</v>
      </c>
      <c r="AG10">
        <v>19</v>
      </c>
      <c r="AH10">
        <v>184</v>
      </c>
      <c r="AI10">
        <v>0</v>
      </c>
      <c r="AJ10">
        <v>34</v>
      </c>
      <c r="AK10">
        <v>1</v>
      </c>
      <c r="AL10">
        <v>1</v>
      </c>
      <c r="AM10">
        <v>2</v>
      </c>
      <c r="AN10">
        <v>0</v>
      </c>
      <c r="AO10">
        <v>5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6</v>
      </c>
      <c r="BA10">
        <v>280</v>
      </c>
      <c r="BB10">
        <v>90</v>
      </c>
      <c r="BC10">
        <v>23</v>
      </c>
      <c r="BD10">
        <v>5</v>
      </c>
      <c r="BE10">
        <v>9</v>
      </c>
      <c r="BF10">
        <v>1</v>
      </c>
      <c r="BG10">
        <v>0</v>
      </c>
      <c r="BH10">
        <v>2</v>
      </c>
      <c r="BI10">
        <v>30</v>
      </c>
      <c r="BJ10">
        <v>0</v>
      </c>
      <c r="BK10">
        <v>0</v>
      </c>
      <c r="BL10">
        <v>0</v>
      </c>
      <c r="BM10">
        <v>0</v>
      </c>
      <c r="BN10">
        <v>17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90</v>
      </c>
      <c r="BZ10">
        <v>12</v>
      </c>
      <c r="CA10">
        <v>5</v>
      </c>
      <c r="CB10">
        <v>3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3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12</v>
      </c>
      <c r="CP10">
        <v>20</v>
      </c>
      <c r="CQ10">
        <v>13</v>
      </c>
      <c r="CR10">
        <v>0</v>
      </c>
      <c r="CS10">
        <v>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4</v>
      </c>
      <c r="DM10">
        <v>0</v>
      </c>
      <c r="DN10">
        <v>0</v>
      </c>
      <c r="DO10">
        <v>20</v>
      </c>
      <c r="DP10">
        <v>22</v>
      </c>
      <c r="DQ10">
        <v>2</v>
      </c>
      <c r="DR10">
        <v>0</v>
      </c>
      <c r="DS10">
        <v>4</v>
      </c>
      <c r="DT10">
        <v>0</v>
      </c>
      <c r="DU10">
        <v>0</v>
      </c>
      <c r="DV10">
        <v>3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12</v>
      </c>
      <c r="EO10">
        <v>22</v>
      </c>
      <c r="EP10">
        <v>30</v>
      </c>
      <c r="EQ10">
        <v>13</v>
      </c>
      <c r="ER10">
        <v>7</v>
      </c>
      <c r="ES10">
        <v>1</v>
      </c>
      <c r="ET10">
        <v>0</v>
      </c>
      <c r="EU10">
        <v>1</v>
      </c>
      <c r="EV10">
        <v>1</v>
      </c>
      <c r="EW10">
        <v>1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2</v>
      </c>
      <c r="FI10">
        <v>0</v>
      </c>
      <c r="FJ10">
        <v>3</v>
      </c>
      <c r="FK10">
        <v>0</v>
      </c>
      <c r="FL10">
        <v>1</v>
      </c>
      <c r="FM10">
        <v>30</v>
      </c>
      <c r="FN10">
        <v>46</v>
      </c>
      <c r="FO10">
        <v>16</v>
      </c>
      <c r="FP10">
        <v>4</v>
      </c>
      <c r="FQ10">
        <v>1</v>
      </c>
      <c r="FR10">
        <v>1</v>
      </c>
      <c r="FS10">
        <v>2</v>
      </c>
      <c r="FT10">
        <v>1</v>
      </c>
      <c r="FU10">
        <v>1</v>
      </c>
      <c r="FV10">
        <v>3</v>
      </c>
      <c r="FW10">
        <v>0</v>
      </c>
      <c r="FX10">
        <v>1</v>
      </c>
      <c r="FY10">
        <v>3</v>
      </c>
      <c r="FZ10">
        <v>0</v>
      </c>
      <c r="GA10">
        <v>1</v>
      </c>
      <c r="GB10">
        <v>3</v>
      </c>
      <c r="GC10">
        <v>2</v>
      </c>
      <c r="GD10">
        <v>1</v>
      </c>
      <c r="GE10">
        <v>1</v>
      </c>
      <c r="GF10">
        <v>0</v>
      </c>
      <c r="GG10">
        <v>0</v>
      </c>
      <c r="GH10">
        <v>1</v>
      </c>
      <c r="GI10">
        <v>2</v>
      </c>
      <c r="GJ10">
        <v>2</v>
      </c>
      <c r="GK10">
        <v>46</v>
      </c>
      <c r="GL10">
        <v>35</v>
      </c>
      <c r="GM10">
        <v>22</v>
      </c>
      <c r="GN10">
        <v>4</v>
      </c>
      <c r="GO10">
        <v>0</v>
      </c>
      <c r="GP10">
        <v>1</v>
      </c>
      <c r="GQ10">
        <v>2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1</v>
      </c>
      <c r="HC10">
        <v>0</v>
      </c>
      <c r="HD10">
        <v>0</v>
      </c>
      <c r="HE10">
        <v>35</v>
      </c>
      <c r="HF10">
        <v>2</v>
      </c>
      <c r="HG10">
        <v>0</v>
      </c>
      <c r="HH10">
        <v>0</v>
      </c>
      <c r="HI10">
        <v>0</v>
      </c>
      <c r="HJ10">
        <v>0</v>
      </c>
      <c r="HK10">
        <v>1</v>
      </c>
      <c r="HL10">
        <v>1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2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</row>
    <row r="11" spans="1:268">
      <c r="A11" t="s">
        <v>1601</v>
      </c>
      <c r="B11" t="s">
        <v>1593</v>
      </c>
      <c r="C11" t="str">
        <f>"140301"</f>
        <v>140301</v>
      </c>
      <c r="D11" t="s">
        <v>56</v>
      </c>
      <c r="E11">
        <v>10</v>
      </c>
      <c r="F11">
        <v>989</v>
      </c>
      <c r="G11">
        <v>760</v>
      </c>
      <c r="H11">
        <v>137</v>
      </c>
      <c r="I11">
        <v>623</v>
      </c>
      <c r="J11">
        <v>2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623</v>
      </c>
      <c r="T11">
        <v>0</v>
      </c>
      <c r="U11">
        <v>0</v>
      </c>
      <c r="V11">
        <v>623</v>
      </c>
      <c r="W11">
        <v>8</v>
      </c>
      <c r="X11">
        <v>2</v>
      </c>
      <c r="Y11">
        <v>6</v>
      </c>
      <c r="Z11">
        <v>0</v>
      </c>
      <c r="AA11">
        <v>615</v>
      </c>
      <c r="AB11">
        <v>334</v>
      </c>
      <c r="AC11">
        <v>22</v>
      </c>
      <c r="AD11">
        <v>14</v>
      </c>
      <c r="AE11">
        <v>3</v>
      </c>
      <c r="AF11">
        <v>4</v>
      </c>
      <c r="AG11">
        <v>22</v>
      </c>
      <c r="AH11">
        <v>192</v>
      </c>
      <c r="AI11">
        <v>0</v>
      </c>
      <c r="AJ11">
        <v>50</v>
      </c>
      <c r="AK11">
        <v>1</v>
      </c>
      <c r="AL11">
        <v>0</v>
      </c>
      <c r="AM11">
        <v>0</v>
      </c>
      <c r="AN11">
        <v>1</v>
      </c>
      <c r="AO11">
        <v>8</v>
      </c>
      <c r="AP11">
        <v>0</v>
      </c>
      <c r="AQ11">
        <v>1</v>
      </c>
      <c r="AR11">
        <v>1</v>
      </c>
      <c r="AS11">
        <v>2</v>
      </c>
      <c r="AT11">
        <v>1</v>
      </c>
      <c r="AU11">
        <v>3</v>
      </c>
      <c r="AV11">
        <v>1</v>
      </c>
      <c r="AW11">
        <v>2</v>
      </c>
      <c r="AX11">
        <v>1</v>
      </c>
      <c r="AY11">
        <v>0</v>
      </c>
      <c r="AZ11">
        <v>5</v>
      </c>
      <c r="BA11">
        <v>334</v>
      </c>
      <c r="BB11">
        <v>126</v>
      </c>
      <c r="BC11">
        <v>24</v>
      </c>
      <c r="BD11">
        <v>5</v>
      </c>
      <c r="BE11">
        <v>13</v>
      </c>
      <c r="BF11">
        <v>2</v>
      </c>
      <c r="BG11">
        <v>3</v>
      </c>
      <c r="BH11">
        <v>3</v>
      </c>
      <c r="BI11">
        <v>53</v>
      </c>
      <c r="BJ11">
        <v>0</v>
      </c>
      <c r="BK11">
        <v>0</v>
      </c>
      <c r="BL11">
        <v>0</v>
      </c>
      <c r="BM11">
        <v>0</v>
      </c>
      <c r="BN11">
        <v>19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0</v>
      </c>
      <c r="BV11">
        <v>0</v>
      </c>
      <c r="BW11">
        <v>2</v>
      </c>
      <c r="BX11">
        <v>0</v>
      </c>
      <c r="BY11">
        <v>126</v>
      </c>
      <c r="BZ11">
        <v>12</v>
      </c>
      <c r="CA11">
        <v>5</v>
      </c>
      <c r="CB11">
        <v>3</v>
      </c>
      <c r="CC11">
        <v>1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12</v>
      </c>
      <c r="CP11">
        <v>32</v>
      </c>
      <c r="CQ11">
        <v>16</v>
      </c>
      <c r="CR11">
        <v>0</v>
      </c>
      <c r="CS11">
        <v>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10</v>
      </c>
      <c r="DM11">
        <v>0</v>
      </c>
      <c r="DN11">
        <v>0</v>
      </c>
      <c r="DO11">
        <v>32</v>
      </c>
      <c r="DP11">
        <v>19</v>
      </c>
      <c r="DQ11">
        <v>7</v>
      </c>
      <c r="DR11">
        <v>0</v>
      </c>
      <c r="DS11">
        <v>0</v>
      </c>
      <c r="DT11">
        <v>0</v>
      </c>
      <c r="DU11">
        <v>0</v>
      </c>
      <c r="DV11">
        <v>3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9</v>
      </c>
      <c r="EO11">
        <v>19</v>
      </c>
      <c r="EP11">
        <v>27</v>
      </c>
      <c r="EQ11">
        <v>14</v>
      </c>
      <c r="ER11">
        <v>3</v>
      </c>
      <c r="ES11">
        <v>1</v>
      </c>
      <c r="ET11">
        <v>1</v>
      </c>
      <c r="EU11">
        <v>0</v>
      </c>
      <c r="EV11">
        <v>1</v>
      </c>
      <c r="EW11">
        <v>1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3</v>
      </c>
      <c r="FM11">
        <v>27</v>
      </c>
      <c r="FN11">
        <v>29</v>
      </c>
      <c r="FO11">
        <v>20</v>
      </c>
      <c r="FP11">
        <v>0</v>
      </c>
      <c r="FQ11">
        <v>1</v>
      </c>
      <c r="FR11">
        <v>0</v>
      </c>
      <c r="FS11">
        <v>0</v>
      </c>
      <c r="FT11">
        <v>1</v>
      </c>
      <c r="FU11">
        <v>0</v>
      </c>
      <c r="FV11">
        <v>1</v>
      </c>
      <c r="FW11">
        <v>0</v>
      </c>
      <c r="FX11">
        <v>1</v>
      </c>
      <c r="FY11">
        <v>2</v>
      </c>
      <c r="FZ11">
        <v>0</v>
      </c>
      <c r="GA11">
        <v>0</v>
      </c>
      <c r="GB11">
        <v>2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29</v>
      </c>
      <c r="GL11">
        <v>33</v>
      </c>
      <c r="GM11">
        <v>20</v>
      </c>
      <c r="GN11">
        <v>5</v>
      </c>
      <c r="GO11">
        <v>1</v>
      </c>
      <c r="GP11">
        <v>0</v>
      </c>
      <c r="GQ11">
        <v>0</v>
      </c>
      <c r="GR11">
        <v>2</v>
      </c>
      <c r="GS11">
        <v>0</v>
      </c>
      <c r="GT11">
        <v>1</v>
      </c>
      <c r="GU11">
        <v>0</v>
      </c>
      <c r="GV11">
        <v>0</v>
      </c>
      <c r="GW11">
        <v>0</v>
      </c>
      <c r="GX11">
        <v>1</v>
      </c>
      <c r="GY11">
        <v>0</v>
      </c>
      <c r="GZ11">
        <v>1</v>
      </c>
      <c r="HA11">
        <v>0</v>
      </c>
      <c r="HB11">
        <v>1</v>
      </c>
      <c r="HC11">
        <v>0</v>
      </c>
      <c r="HD11">
        <v>1</v>
      </c>
      <c r="HE11">
        <v>33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3</v>
      </c>
      <c r="IS11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1</v>
      </c>
      <c r="JF11">
        <v>0</v>
      </c>
      <c r="JG11">
        <v>0</v>
      </c>
      <c r="JH11">
        <v>3</v>
      </c>
    </row>
    <row r="12" spans="1:268">
      <c r="A12" t="s">
        <v>1600</v>
      </c>
      <c r="B12" t="s">
        <v>1593</v>
      </c>
      <c r="C12" t="str">
        <f>"140301"</f>
        <v>140301</v>
      </c>
      <c r="D12" t="s">
        <v>1598</v>
      </c>
      <c r="E12">
        <v>11</v>
      </c>
      <c r="F12">
        <v>842</v>
      </c>
      <c r="G12">
        <v>690</v>
      </c>
      <c r="H12">
        <v>141</v>
      </c>
      <c r="I12">
        <v>549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549</v>
      </c>
      <c r="T12">
        <v>0</v>
      </c>
      <c r="U12">
        <v>0</v>
      </c>
      <c r="V12">
        <v>549</v>
      </c>
      <c r="W12">
        <v>9</v>
      </c>
      <c r="X12">
        <v>8</v>
      </c>
      <c r="Y12">
        <v>1</v>
      </c>
      <c r="Z12">
        <v>0</v>
      </c>
      <c r="AA12">
        <v>540</v>
      </c>
      <c r="AB12">
        <v>288</v>
      </c>
      <c r="AC12">
        <v>12</v>
      </c>
      <c r="AD12">
        <v>11</v>
      </c>
      <c r="AE12">
        <v>3</v>
      </c>
      <c r="AF12">
        <v>1</v>
      </c>
      <c r="AG12">
        <v>25</v>
      </c>
      <c r="AH12">
        <v>176</v>
      </c>
      <c r="AI12">
        <v>1</v>
      </c>
      <c r="AJ12">
        <v>22</v>
      </c>
      <c r="AK12">
        <v>0</v>
      </c>
      <c r="AL12">
        <v>1</v>
      </c>
      <c r="AM12">
        <v>0</v>
      </c>
      <c r="AN12">
        <v>0</v>
      </c>
      <c r="AO12">
        <v>18</v>
      </c>
      <c r="AP12">
        <v>2</v>
      </c>
      <c r="AQ12">
        <v>0</v>
      </c>
      <c r="AR12">
        <v>2</v>
      </c>
      <c r="AS12">
        <v>1</v>
      </c>
      <c r="AT12">
        <v>3</v>
      </c>
      <c r="AU12">
        <v>2</v>
      </c>
      <c r="AV12">
        <v>1</v>
      </c>
      <c r="AW12">
        <v>0</v>
      </c>
      <c r="AX12">
        <v>1</v>
      </c>
      <c r="AY12">
        <v>0</v>
      </c>
      <c r="AZ12">
        <v>6</v>
      </c>
      <c r="BA12">
        <v>288</v>
      </c>
      <c r="BB12">
        <v>98</v>
      </c>
      <c r="BC12">
        <v>17</v>
      </c>
      <c r="BD12">
        <v>2</v>
      </c>
      <c r="BE12">
        <v>3</v>
      </c>
      <c r="BF12">
        <v>1</v>
      </c>
      <c r="BG12">
        <v>1</v>
      </c>
      <c r="BH12">
        <v>0</v>
      </c>
      <c r="BI12">
        <v>39</v>
      </c>
      <c r="BJ12">
        <v>0</v>
      </c>
      <c r="BK12">
        <v>1</v>
      </c>
      <c r="BL12">
        <v>0</v>
      </c>
      <c r="BM12">
        <v>0</v>
      </c>
      <c r="BN12">
        <v>27</v>
      </c>
      <c r="BO12">
        <v>1</v>
      </c>
      <c r="BP12">
        <v>0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1</v>
      </c>
      <c r="BX12">
        <v>2</v>
      </c>
      <c r="BY12">
        <v>98</v>
      </c>
      <c r="BZ12">
        <v>14</v>
      </c>
      <c r="CA12">
        <v>10</v>
      </c>
      <c r="CB12">
        <v>1</v>
      </c>
      <c r="CC12">
        <v>0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14</v>
      </c>
      <c r="CP12">
        <v>14</v>
      </c>
      <c r="CQ12">
        <v>5</v>
      </c>
      <c r="CR12">
        <v>1</v>
      </c>
      <c r="CS12">
        <v>1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1</v>
      </c>
      <c r="DJ12">
        <v>0</v>
      </c>
      <c r="DK12">
        <v>1</v>
      </c>
      <c r="DL12">
        <v>2</v>
      </c>
      <c r="DM12">
        <v>0</v>
      </c>
      <c r="DN12">
        <v>0</v>
      </c>
      <c r="DO12">
        <v>14</v>
      </c>
      <c r="DP12">
        <v>21</v>
      </c>
      <c r="DQ12">
        <v>7</v>
      </c>
      <c r="DR12">
        <v>0</v>
      </c>
      <c r="DS12">
        <v>0</v>
      </c>
      <c r="DT12">
        <v>0</v>
      </c>
      <c r="DU12">
        <v>0</v>
      </c>
      <c r="DV12">
        <v>9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2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21</v>
      </c>
      <c r="EP12">
        <v>32</v>
      </c>
      <c r="EQ12">
        <v>10</v>
      </c>
      <c r="ER12">
        <v>5</v>
      </c>
      <c r="ES12">
        <v>1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1</v>
      </c>
      <c r="FC12">
        <v>2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8</v>
      </c>
      <c r="FK12">
        <v>0</v>
      </c>
      <c r="FL12">
        <v>2</v>
      </c>
      <c r="FM12">
        <v>32</v>
      </c>
      <c r="FN12">
        <v>38</v>
      </c>
      <c r="FO12">
        <v>18</v>
      </c>
      <c r="FP12">
        <v>1</v>
      </c>
      <c r="FQ12">
        <v>2</v>
      </c>
      <c r="FR12">
        <v>0</v>
      </c>
      <c r="FS12">
        <v>0</v>
      </c>
      <c r="FT12">
        <v>3</v>
      </c>
      <c r="FU12">
        <v>2</v>
      </c>
      <c r="FV12">
        <v>1</v>
      </c>
      <c r="FW12">
        <v>2</v>
      </c>
      <c r="FX12">
        <v>0</v>
      </c>
      <c r="FY12">
        <v>2</v>
      </c>
      <c r="FZ12">
        <v>2</v>
      </c>
      <c r="GA12">
        <v>0</v>
      </c>
      <c r="GB12">
        <v>0</v>
      </c>
      <c r="GC12">
        <v>2</v>
      </c>
      <c r="GD12">
        <v>0</v>
      </c>
      <c r="GE12">
        <v>2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38</v>
      </c>
      <c r="GL12">
        <v>27</v>
      </c>
      <c r="GM12">
        <v>11</v>
      </c>
      <c r="GN12">
        <v>8</v>
      </c>
      <c r="GO12">
        <v>0</v>
      </c>
      <c r="GP12">
        <v>0</v>
      </c>
      <c r="GQ12">
        <v>2</v>
      </c>
      <c r="GR12">
        <v>1</v>
      </c>
      <c r="GS12">
        <v>0</v>
      </c>
      <c r="GT12">
        <v>0</v>
      </c>
      <c r="GU12">
        <v>0</v>
      </c>
      <c r="GV12">
        <v>1</v>
      </c>
      <c r="GW12">
        <v>0</v>
      </c>
      <c r="GX12">
        <v>1</v>
      </c>
      <c r="GY12">
        <v>0</v>
      </c>
      <c r="GZ12">
        <v>0</v>
      </c>
      <c r="HA12">
        <v>1</v>
      </c>
      <c r="HB12">
        <v>2</v>
      </c>
      <c r="HC12">
        <v>0</v>
      </c>
      <c r="HD12">
        <v>0</v>
      </c>
      <c r="HE12">
        <v>27</v>
      </c>
      <c r="HF12">
        <v>1</v>
      </c>
      <c r="HG12">
        <v>1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1</v>
      </c>
      <c r="IR12">
        <v>6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6</v>
      </c>
    </row>
    <row r="13" spans="1:268">
      <c r="A13" t="s">
        <v>1599</v>
      </c>
      <c r="B13" t="s">
        <v>1593</v>
      </c>
      <c r="C13" t="str">
        <f>"140301"</f>
        <v>140301</v>
      </c>
      <c r="D13" t="s">
        <v>1598</v>
      </c>
      <c r="E13">
        <v>12</v>
      </c>
      <c r="F13">
        <v>759</v>
      </c>
      <c r="G13">
        <v>580</v>
      </c>
      <c r="H13">
        <v>170</v>
      </c>
      <c r="I13">
        <v>410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410</v>
      </c>
      <c r="T13">
        <v>0</v>
      </c>
      <c r="U13">
        <v>0</v>
      </c>
      <c r="V13">
        <v>410</v>
      </c>
      <c r="W13">
        <v>8</v>
      </c>
      <c r="X13">
        <v>5</v>
      </c>
      <c r="Y13">
        <v>3</v>
      </c>
      <c r="Z13">
        <v>0</v>
      </c>
      <c r="AA13">
        <v>402</v>
      </c>
      <c r="AB13">
        <v>187</v>
      </c>
      <c r="AC13">
        <v>9</v>
      </c>
      <c r="AD13">
        <v>3</v>
      </c>
      <c r="AE13">
        <v>4</v>
      </c>
      <c r="AF13">
        <v>0</v>
      </c>
      <c r="AG13">
        <v>28</v>
      </c>
      <c r="AH13">
        <v>86</v>
      </c>
      <c r="AI13">
        <v>2</v>
      </c>
      <c r="AJ13">
        <v>27</v>
      </c>
      <c r="AK13">
        <v>0</v>
      </c>
      <c r="AL13">
        <v>0</v>
      </c>
      <c r="AM13">
        <v>3</v>
      </c>
      <c r="AN13">
        <v>0</v>
      </c>
      <c r="AO13">
        <v>9</v>
      </c>
      <c r="AP13">
        <v>0</v>
      </c>
      <c r="AQ13">
        <v>1</v>
      </c>
      <c r="AR13">
        <v>1</v>
      </c>
      <c r="AS13">
        <v>8</v>
      </c>
      <c r="AT13">
        <v>0</v>
      </c>
      <c r="AU13">
        <v>2</v>
      </c>
      <c r="AV13">
        <v>0</v>
      </c>
      <c r="AW13">
        <v>1</v>
      </c>
      <c r="AX13">
        <v>0</v>
      </c>
      <c r="AY13">
        <v>0</v>
      </c>
      <c r="AZ13">
        <v>3</v>
      </c>
      <c r="BA13">
        <v>187</v>
      </c>
      <c r="BB13">
        <v>86</v>
      </c>
      <c r="BC13">
        <v>21</v>
      </c>
      <c r="BD13">
        <v>2</v>
      </c>
      <c r="BE13">
        <v>4</v>
      </c>
      <c r="BF13">
        <v>1</v>
      </c>
      <c r="BG13">
        <v>1</v>
      </c>
      <c r="BH13">
        <v>1</v>
      </c>
      <c r="BI13">
        <v>35</v>
      </c>
      <c r="BJ13">
        <v>0</v>
      </c>
      <c r="BK13">
        <v>0</v>
      </c>
      <c r="BL13">
        <v>0</v>
      </c>
      <c r="BM13">
        <v>0</v>
      </c>
      <c r="BN13">
        <v>21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86</v>
      </c>
      <c r="BZ13">
        <v>14</v>
      </c>
      <c r="CA13">
        <v>3</v>
      </c>
      <c r="CB13">
        <v>5</v>
      </c>
      <c r="CC13">
        <v>1</v>
      </c>
      <c r="CD13">
        <v>0</v>
      </c>
      <c r="CE13">
        <v>3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14</v>
      </c>
      <c r="CP13">
        <v>11</v>
      </c>
      <c r="CQ13">
        <v>9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11</v>
      </c>
      <c r="DP13">
        <v>16</v>
      </c>
      <c r="DQ13">
        <v>6</v>
      </c>
      <c r="DR13">
        <v>0</v>
      </c>
      <c r="DS13">
        <v>1</v>
      </c>
      <c r="DT13">
        <v>0</v>
      </c>
      <c r="DU13">
        <v>0</v>
      </c>
      <c r="DV13">
        <v>2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4</v>
      </c>
      <c r="EO13">
        <v>16</v>
      </c>
      <c r="EP13">
        <v>33</v>
      </c>
      <c r="EQ13">
        <v>9</v>
      </c>
      <c r="ER13">
        <v>5</v>
      </c>
      <c r="ES13">
        <v>5</v>
      </c>
      <c r="ET13">
        <v>0</v>
      </c>
      <c r="EU13">
        <v>1</v>
      </c>
      <c r="EV13">
        <v>2</v>
      </c>
      <c r="EW13">
        <v>0</v>
      </c>
      <c r="EX13">
        <v>0</v>
      </c>
      <c r="EY13">
        <v>0</v>
      </c>
      <c r="EZ13">
        <v>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2</v>
      </c>
      <c r="FG13">
        <v>0</v>
      </c>
      <c r="FH13">
        <v>1</v>
      </c>
      <c r="FI13">
        <v>0</v>
      </c>
      <c r="FJ13">
        <v>5</v>
      </c>
      <c r="FK13">
        <v>0</v>
      </c>
      <c r="FL13">
        <v>1</v>
      </c>
      <c r="FM13">
        <v>33</v>
      </c>
      <c r="FN13">
        <v>29</v>
      </c>
      <c r="FO13">
        <v>18</v>
      </c>
      <c r="FP13">
        <v>2</v>
      </c>
      <c r="FQ13">
        <v>1</v>
      </c>
      <c r="FR13">
        <v>1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2</v>
      </c>
      <c r="FZ13">
        <v>3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29</v>
      </c>
      <c r="GL13">
        <v>16</v>
      </c>
      <c r="GM13">
        <v>8</v>
      </c>
      <c r="GN13">
        <v>1</v>
      </c>
      <c r="GO13">
        <v>0</v>
      </c>
      <c r="GP13">
        <v>0</v>
      </c>
      <c r="GQ13">
        <v>4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1</v>
      </c>
      <c r="HE13">
        <v>16</v>
      </c>
      <c r="HF13">
        <v>4</v>
      </c>
      <c r="HG13">
        <v>0</v>
      </c>
      <c r="HH13">
        <v>0</v>
      </c>
      <c r="HI13">
        <v>0</v>
      </c>
      <c r="HJ13">
        <v>1</v>
      </c>
      <c r="HK13">
        <v>1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4</v>
      </c>
      <c r="HZ13">
        <v>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2</v>
      </c>
      <c r="IR13">
        <v>4</v>
      </c>
      <c r="IS13">
        <v>2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</v>
      </c>
      <c r="JF13">
        <v>0</v>
      </c>
      <c r="JG13">
        <v>1</v>
      </c>
      <c r="JH13">
        <v>4</v>
      </c>
    </row>
    <row r="14" spans="1:268">
      <c r="A14" t="s">
        <v>1597</v>
      </c>
      <c r="B14" t="s">
        <v>1593</v>
      </c>
      <c r="C14" t="str">
        <f>"140301"</f>
        <v>140301</v>
      </c>
      <c r="D14" t="s">
        <v>104</v>
      </c>
      <c r="E14">
        <v>13</v>
      </c>
      <c r="F14">
        <v>809</v>
      </c>
      <c r="G14">
        <v>620</v>
      </c>
      <c r="H14">
        <v>132</v>
      </c>
      <c r="I14">
        <v>488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486</v>
      </c>
      <c r="T14">
        <v>0</v>
      </c>
      <c r="U14">
        <v>0</v>
      </c>
      <c r="V14">
        <v>486</v>
      </c>
      <c r="W14">
        <v>5</v>
      </c>
      <c r="X14">
        <v>5</v>
      </c>
      <c r="Y14">
        <v>0</v>
      </c>
      <c r="Z14">
        <v>0</v>
      </c>
      <c r="AA14">
        <v>481</v>
      </c>
      <c r="AB14">
        <v>261</v>
      </c>
      <c r="AC14">
        <v>19</v>
      </c>
      <c r="AD14">
        <v>9</v>
      </c>
      <c r="AE14">
        <v>5</v>
      </c>
      <c r="AF14">
        <v>5</v>
      </c>
      <c r="AG14">
        <v>22</v>
      </c>
      <c r="AH14">
        <v>134</v>
      </c>
      <c r="AI14">
        <v>3</v>
      </c>
      <c r="AJ14">
        <v>28</v>
      </c>
      <c r="AK14">
        <v>2</v>
      </c>
      <c r="AL14">
        <v>0</v>
      </c>
      <c r="AM14">
        <v>0</v>
      </c>
      <c r="AN14">
        <v>0</v>
      </c>
      <c r="AO14">
        <v>20</v>
      </c>
      <c r="AP14">
        <v>0</v>
      </c>
      <c r="AQ14">
        <v>1</v>
      </c>
      <c r="AR14">
        <v>3</v>
      </c>
      <c r="AS14">
        <v>1</v>
      </c>
      <c r="AT14">
        <v>0</v>
      </c>
      <c r="AU14">
        <v>0</v>
      </c>
      <c r="AV14">
        <v>0</v>
      </c>
      <c r="AW14">
        <v>2</v>
      </c>
      <c r="AX14">
        <v>0</v>
      </c>
      <c r="AY14">
        <v>0</v>
      </c>
      <c r="AZ14">
        <v>7</v>
      </c>
      <c r="BA14">
        <v>261</v>
      </c>
      <c r="BB14">
        <v>108</v>
      </c>
      <c r="BC14">
        <v>11</v>
      </c>
      <c r="BD14">
        <v>4</v>
      </c>
      <c r="BE14">
        <v>7</v>
      </c>
      <c r="BF14">
        <v>0</v>
      </c>
      <c r="BG14">
        <v>2</v>
      </c>
      <c r="BH14">
        <v>4</v>
      </c>
      <c r="BI14">
        <v>38</v>
      </c>
      <c r="BJ14">
        <v>0</v>
      </c>
      <c r="BK14">
        <v>0</v>
      </c>
      <c r="BL14">
        <v>0</v>
      </c>
      <c r="BM14">
        <v>0</v>
      </c>
      <c r="BN14">
        <v>41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108</v>
      </c>
      <c r="BZ14">
        <v>11</v>
      </c>
      <c r="CA14">
        <v>3</v>
      </c>
      <c r="CB14">
        <v>0</v>
      </c>
      <c r="CC14">
        <v>0</v>
      </c>
      <c r="CD14">
        <v>0</v>
      </c>
      <c r="CE14">
        <v>1</v>
      </c>
      <c r="CF14">
        <v>1</v>
      </c>
      <c r="CG14">
        <v>0</v>
      </c>
      <c r="CH14">
        <v>1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3</v>
      </c>
      <c r="CO14">
        <v>11</v>
      </c>
      <c r="CP14">
        <v>23</v>
      </c>
      <c r="CQ14">
        <v>11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1</v>
      </c>
      <c r="DE14">
        <v>0</v>
      </c>
      <c r="DF14">
        <v>2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7</v>
      </c>
      <c r="DM14">
        <v>0</v>
      </c>
      <c r="DN14">
        <v>0</v>
      </c>
      <c r="DO14">
        <v>23</v>
      </c>
      <c r="DP14">
        <v>12</v>
      </c>
      <c r="DQ14">
        <v>3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5</v>
      </c>
      <c r="EO14">
        <v>12</v>
      </c>
      <c r="EP14">
        <v>14</v>
      </c>
      <c r="EQ14">
        <v>9</v>
      </c>
      <c r="ER14">
        <v>2</v>
      </c>
      <c r="ES14">
        <v>0</v>
      </c>
      <c r="ET14">
        <v>1</v>
      </c>
      <c r="EU14">
        <v>1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14</v>
      </c>
      <c r="FN14">
        <v>28</v>
      </c>
      <c r="FO14">
        <v>11</v>
      </c>
      <c r="FP14">
        <v>0</v>
      </c>
      <c r="FQ14">
        <v>0</v>
      </c>
      <c r="FR14">
        <v>2</v>
      </c>
      <c r="FS14">
        <v>1</v>
      </c>
      <c r="FT14">
        <v>1</v>
      </c>
      <c r="FU14">
        <v>0</v>
      </c>
      <c r="FV14">
        <v>1</v>
      </c>
      <c r="FW14">
        <v>1</v>
      </c>
      <c r="FX14">
        <v>3</v>
      </c>
      <c r="FY14">
        <v>0</v>
      </c>
      <c r="FZ14">
        <v>1</v>
      </c>
      <c r="GA14">
        <v>0</v>
      </c>
      <c r="GB14">
        <v>1</v>
      </c>
      <c r="GC14">
        <v>0</v>
      </c>
      <c r="GD14">
        <v>1</v>
      </c>
      <c r="GE14">
        <v>0</v>
      </c>
      <c r="GF14">
        <v>0</v>
      </c>
      <c r="GG14">
        <v>1</v>
      </c>
      <c r="GH14">
        <v>0</v>
      </c>
      <c r="GI14">
        <v>1</v>
      </c>
      <c r="GJ14">
        <v>3</v>
      </c>
      <c r="GK14">
        <v>28</v>
      </c>
      <c r="GL14">
        <v>21</v>
      </c>
      <c r="GM14">
        <v>14</v>
      </c>
      <c r="GN14">
        <v>1</v>
      </c>
      <c r="GO14">
        <v>1</v>
      </c>
      <c r="GP14">
        <v>0</v>
      </c>
      <c r="GQ14">
        <v>0</v>
      </c>
      <c r="GR14">
        <v>0</v>
      </c>
      <c r="GS14">
        <v>2</v>
      </c>
      <c r="GT14">
        <v>0</v>
      </c>
      <c r="GU14">
        <v>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0</v>
      </c>
      <c r="HC14">
        <v>0</v>
      </c>
      <c r="HD14">
        <v>0</v>
      </c>
      <c r="HE14">
        <v>21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1</v>
      </c>
      <c r="HY14">
        <v>1</v>
      </c>
      <c r="HZ14">
        <v>1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1</v>
      </c>
      <c r="IR14">
        <v>1</v>
      </c>
      <c r="IS14">
        <v>0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1</v>
      </c>
    </row>
    <row r="15" spans="1:268">
      <c r="A15" t="s">
        <v>1596</v>
      </c>
      <c r="B15" t="s">
        <v>1593</v>
      </c>
      <c r="C15" t="str">
        <f>"140301"</f>
        <v>140301</v>
      </c>
      <c r="D15" t="s">
        <v>104</v>
      </c>
      <c r="E15">
        <v>14</v>
      </c>
      <c r="F15">
        <v>1003</v>
      </c>
      <c r="G15">
        <v>770</v>
      </c>
      <c r="H15">
        <v>173</v>
      </c>
      <c r="I15">
        <v>597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597</v>
      </c>
      <c r="T15">
        <v>0</v>
      </c>
      <c r="U15">
        <v>0</v>
      </c>
      <c r="V15">
        <v>597</v>
      </c>
      <c r="W15">
        <v>7</v>
      </c>
      <c r="X15">
        <v>5</v>
      </c>
      <c r="Y15">
        <v>2</v>
      </c>
      <c r="Z15">
        <v>0</v>
      </c>
      <c r="AA15">
        <v>590</v>
      </c>
      <c r="AB15">
        <v>297</v>
      </c>
      <c r="AC15">
        <v>17</v>
      </c>
      <c r="AD15">
        <v>11</v>
      </c>
      <c r="AE15">
        <v>4</v>
      </c>
      <c r="AF15">
        <v>1</v>
      </c>
      <c r="AG15">
        <v>12</v>
      </c>
      <c r="AH15">
        <v>162</v>
      </c>
      <c r="AI15">
        <v>2</v>
      </c>
      <c r="AJ15">
        <v>37</v>
      </c>
      <c r="AK15">
        <v>0</v>
      </c>
      <c r="AL15">
        <v>3</v>
      </c>
      <c r="AM15">
        <v>1</v>
      </c>
      <c r="AN15">
        <v>2</v>
      </c>
      <c r="AO15">
        <v>20</v>
      </c>
      <c r="AP15">
        <v>1</v>
      </c>
      <c r="AQ15">
        <v>0</v>
      </c>
      <c r="AR15">
        <v>1</v>
      </c>
      <c r="AS15">
        <v>8</v>
      </c>
      <c r="AT15">
        <v>0</v>
      </c>
      <c r="AU15">
        <v>0</v>
      </c>
      <c r="AV15">
        <v>0</v>
      </c>
      <c r="AW15">
        <v>2</v>
      </c>
      <c r="AX15">
        <v>1</v>
      </c>
      <c r="AY15">
        <v>1</v>
      </c>
      <c r="AZ15">
        <v>11</v>
      </c>
      <c r="BA15">
        <v>297</v>
      </c>
      <c r="BB15">
        <v>103</v>
      </c>
      <c r="BC15">
        <v>18</v>
      </c>
      <c r="BD15">
        <v>7</v>
      </c>
      <c r="BE15">
        <v>6</v>
      </c>
      <c r="BF15">
        <v>0</v>
      </c>
      <c r="BG15">
        <v>1</v>
      </c>
      <c r="BH15">
        <v>2</v>
      </c>
      <c r="BI15">
        <v>26</v>
      </c>
      <c r="BJ15">
        <v>0</v>
      </c>
      <c r="BK15">
        <v>0</v>
      </c>
      <c r="BL15">
        <v>0</v>
      </c>
      <c r="BM15">
        <v>1</v>
      </c>
      <c r="BN15">
        <v>39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1</v>
      </c>
      <c r="BX15">
        <v>0</v>
      </c>
      <c r="BY15">
        <v>103</v>
      </c>
      <c r="BZ15">
        <v>22</v>
      </c>
      <c r="CA15">
        <v>11</v>
      </c>
      <c r="CB15">
        <v>0</v>
      </c>
      <c r="CC15">
        <v>4</v>
      </c>
      <c r="CD15">
        <v>0</v>
      </c>
      <c r="CE15">
        <v>2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2</v>
      </c>
      <c r="CN15">
        <v>1</v>
      </c>
      <c r="CO15">
        <v>22</v>
      </c>
      <c r="CP15">
        <v>29</v>
      </c>
      <c r="CQ15">
        <v>12</v>
      </c>
      <c r="CR15">
        <v>2</v>
      </c>
      <c r="CS15">
        <v>3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7</v>
      </c>
      <c r="DM15">
        <v>1</v>
      </c>
      <c r="DN15">
        <v>0</v>
      </c>
      <c r="DO15">
        <v>29</v>
      </c>
      <c r="DP15">
        <v>32</v>
      </c>
      <c r="DQ15">
        <v>10</v>
      </c>
      <c r="DR15">
        <v>0</v>
      </c>
      <c r="DS15">
        <v>2</v>
      </c>
      <c r="DT15">
        <v>0</v>
      </c>
      <c r="DU15">
        <v>0</v>
      </c>
      <c r="DV15">
        <v>5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5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10</v>
      </c>
      <c r="EO15">
        <v>32</v>
      </c>
      <c r="EP15">
        <v>34</v>
      </c>
      <c r="EQ15">
        <v>14</v>
      </c>
      <c r="ER15">
        <v>7</v>
      </c>
      <c r="ES15">
        <v>3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2</v>
      </c>
      <c r="FF15">
        <v>0</v>
      </c>
      <c r="FG15">
        <v>0</v>
      </c>
      <c r="FH15">
        <v>2</v>
      </c>
      <c r="FI15">
        <v>0</v>
      </c>
      <c r="FJ15">
        <v>1</v>
      </c>
      <c r="FK15">
        <v>1</v>
      </c>
      <c r="FL15">
        <v>3</v>
      </c>
      <c r="FM15">
        <v>34</v>
      </c>
      <c r="FN15">
        <v>41</v>
      </c>
      <c r="FO15">
        <v>21</v>
      </c>
      <c r="FP15">
        <v>0</v>
      </c>
      <c r="FQ15">
        <v>2</v>
      </c>
      <c r="FR15">
        <v>1</v>
      </c>
      <c r="FS15">
        <v>2</v>
      </c>
      <c r="FT15">
        <v>0</v>
      </c>
      <c r="FU15">
        <v>0</v>
      </c>
      <c r="FV15">
        <v>3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2</v>
      </c>
      <c r="GC15">
        <v>3</v>
      </c>
      <c r="GD15">
        <v>0</v>
      </c>
      <c r="GE15">
        <v>0</v>
      </c>
      <c r="GF15">
        <v>2</v>
      </c>
      <c r="GG15">
        <v>2</v>
      </c>
      <c r="GH15">
        <v>0</v>
      </c>
      <c r="GI15">
        <v>2</v>
      </c>
      <c r="GJ15">
        <v>1</v>
      </c>
      <c r="GK15">
        <v>41</v>
      </c>
      <c r="GL15">
        <v>29</v>
      </c>
      <c r="GM15">
        <v>15</v>
      </c>
      <c r="GN15">
        <v>3</v>
      </c>
      <c r="GO15">
        <v>0</v>
      </c>
      <c r="GP15">
        <v>1</v>
      </c>
      <c r="GQ15">
        <v>3</v>
      </c>
      <c r="GR15">
        <v>0</v>
      </c>
      <c r="GS15">
        <v>1</v>
      </c>
      <c r="GT15">
        <v>0</v>
      </c>
      <c r="GU15">
        <v>0</v>
      </c>
      <c r="GV15">
        <v>1</v>
      </c>
      <c r="GW15">
        <v>1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1</v>
      </c>
      <c r="HD15">
        <v>1</v>
      </c>
      <c r="HE15">
        <v>29</v>
      </c>
      <c r="HF15">
        <v>2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1</v>
      </c>
      <c r="HX15">
        <v>0</v>
      </c>
      <c r="HY15">
        <v>2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1</v>
      </c>
    </row>
    <row r="16" spans="1:268">
      <c r="A16" t="s">
        <v>1595</v>
      </c>
      <c r="B16" t="s">
        <v>1593</v>
      </c>
      <c r="C16" t="str">
        <f>"140301"</f>
        <v>140301</v>
      </c>
      <c r="D16" t="s">
        <v>104</v>
      </c>
      <c r="E16">
        <v>15</v>
      </c>
      <c r="F16">
        <v>802</v>
      </c>
      <c r="G16">
        <v>611</v>
      </c>
      <c r="H16">
        <v>110</v>
      </c>
      <c r="I16">
        <v>501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500</v>
      </c>
      <c r="T16">
        <v>0</v>
      </c>
      <c r="U16">
        <v>0</v>
      </c>
      <c r="V16">
        <v>500</v>
      </c>
      <c r="W16">
        <v>13</v>
      </c>
      <c r="X16">
        <v>9</v>
      </c>
      <c r="Y16">
        <v>3</v>
      </c>
      <c r="Z16">
        <v>0</v>
      </c>
      <c r="AA16">
        <v>487</v>
      </c>
      <c r="AB16">
        <v>201</v>
      </c>
      <c r="AC16">
        <v>21</v>
      </c>
      <c r="AD16">
        <v>4</v>
      </c>
      <c r="AE16">
        <v>3</v>
      </c>
      <c r="AF16">
        <v>1</v>
      </c>
      <c r="AG16">
        <v>20</v>
      </c>
      <c r="AH16">
        <v>108</v>
      </c>
      <c r="AI16">
        <v>2</v>
      </c>
      <c r="AJ16">
        <v>26</v>
      </c>
      <c r="AK16">
        <v>1</v>
      </c>
      <c r="AL16">
        <v>0</v>
      </c>
      <c r="AM16">
        <v>0</v>
      </c>
      <c r="AN16">
        <v>0</v>
      </c>
      <c r="AO16">
        <v>7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6</v>
      </c>
      <c r="BA16">
        <v>201</v>
      </c>
      <c r="BB16">
        <v>114</v>
      </c>
      <c r="BC16">
        <v>22</v>
      </c>
      <c r="BD16">
        <v>14</v>
      </c>
      <c r="BE16">
        <v>7</v>
      </c>
      <c r="BF16">
        <v>0</v>
      </c>
      <c r="BG16">
        <v>1</v>
      </c>
      <c r="BH16">
        <v>5</v>
      </c>
      <c r="BI16">
        <v>37</v>
      </c>
      <c r="BJ16">
        <v>0</v>
      </c>
      <c r="BK16">
        <v>0</v>
      </c>
      <c r="BL16">
        <v>0</v>
      </c>
      <c r="BM16">
        <v>0</v>
      </c>
      <c r="BN16">
        <v>17</v>
      </c>
      <c r="BO16">
        <v>0</v>
      </c>
      <c r="BP16">
        <v>0</v>
      </c>
      <c r="BQ16">
        <v>2</v>
      </c>
      <c r="BR16">
        <v>3</v>
      </c>
      <c r="BS16">
        <v>3</v>
      </c>
      <c r="BT16">
        <v>0</v>
      </c>
      <c r="BU16">
        <v>0</v>
      </c>
      <c r="BV16">
        <v>0</v>
      </c>
      <c r="BW16">
        <v>2</v>
      </c>
      <c r="BX16">
        <v>1</v>
      </c>
      <c r="BY16">
        <v>114</v>
      </c>
      <c r="BZ16">
        <v>21</v>
      </c>
      <c r="CA16">
        <v>11</v>
      </c>
      <c r="CB16">
        <v>2</v>
      </c>
      <c r="CC16">
        <v>1</v>
      </c>
      <c r="CD16">
        <v>0</v>
      </c>
      <c r="CE16">
        <v>1</v>
      </c>
      <c r="CF16">
        <v>2</v>
      </c>
      <c r="CG16">
        <v>0</v>
      </c>
      <c r="CH16">
        <v>2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</v>
      </c>
      <c r="CO16">
        <v>21</v>
      </c>
      <c r="CP16">
        <v>24</v>
      </c>
      <c r="CQ16">
        <v>12</v>
      </c>
      <c r="CR16">
        <v>0</v>
      </c>
      <c r="CS16">
        <v>3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1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3</v>
      </c>
      <c r="DM16">
        <v>0</v>
      </c>
      <c r="DN16">
        <v>0</v>
      </c>
      <c r="DO16">
        <v>24</v>
      </c>
      <c r="DP16">
        <v>15</v>
      </c>
      <c r="DQ16">
        <v>4</v>
      </c>
      <c r="DR16">
        <v>0</v>
      </c>
      <c r="DS16">
        <v>2</v>
      </c>
      <c r="DT16">
        <v>0</v>
      </c>
      <c r="DU16">
        <v>0</v>
      </c>
      <c r="DV16">
        <v>3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3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2</v>
      </c>
      <c r="EO16">
        <v>15</v>
      </c>
      <c r="EP16">
        <v>26</v>
      </c>
      <c r="EQ16">
        <v>11</v>
      </c>
      <c r="ER16">
        <v>3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1</v>
      </c>
      <c r="FH16">
        <v>3</v>
      </c>
      <c r="FI16">
        <v>0</v>
      </c>
      <c r="FJ16">
        <v>4</v>
      </c>
      <c r="FK16">
        <v>0</v>
      </c>
      <c r="FL16">
        <v>1</v>
      </c>
      <c r="FM16">
        <v>26</v>
      </c>
      <c r="FN16">
        <v>41</v>
      </c>
      <c r="FO16">
        <v>22</v>
      </c>
      <c r="FP16">
        <v>6</v>
      </c>
      <c r="FQ16">
        <v>1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0</v>
      </c>
      <c r="FX16">
        <v>1</v>
      </c>
      <c r="FY16">
        <v>2</v>
      </c>
      <c r="FZ16">
        <v>0</v>
      </c>
      <c r="GA16">
        <v>1</v>
      </c>
      <c r="GB16">
        <v>0</v>
      </c>
      <c r="GC16">
        <v>0</v>
      </c>
      <c r="GD16">
        <v>1</v>
      </c>
      <c r="GE16">
        <v>2</v>
      </c>
      <c r="GF16">
        <v>0</v>
      </c>
      <c r="GG16">
        <v>1</v>
      </c>
      <c r="GH16">
        <v>0</v>
      </c>
      <c r="GI16">
        <v>0</v>
      </c>
      <c r="GJ16">
        <v>2</v>
      </c>
      <c r="GK16">
        <v>41</v>
      </c>
      <c r="GL16">
        <v>38</v>
      </c>
      <c r="GM16">
        <v>23</v>
      </c>
      <c r="GN16">
        <v>8</v>
      </c>
      <c r="GO16">
        <v>0</v>
      </c>
      <c r="GP16">
        <v>1</v>
      </c>
      <c r="GQ16">
        <v>1</v>
      </c>
      <c r="GR16">
        <v>0</v>
      </c>
      <c r="GS16">
        <v>0</v>
      </c>
      <c r="GT16">
        <v>2</v>
      </c>
      <c r="GU16">
        <v>0</v>
      </c>
      <c r="GV16">
        <v>1</v>
      </c>
      <c r="GW16">
        <v>1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38</v>
      </c>
      <c r="HF16">
        <v>4</v>
      </c>
      <c r="HG16">
        <v>1</v>
      </c>
      <c r="HH16">
        <v>0</v>
      </c>
      <c r="HI16">
        <v>0</v>
      </c>
      <c r="HJ16">
        <v>0</v>
      </c>
      <c r="HK16">
        <v>2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4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3</v>
      </c>
      <c r="IS16">
        <v>2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3</v>
      </c>
    </row>
    <row r="17" spans="1:268">
      <c r="A17" t="s">
        <v>1594</v>
      </c>
      <c r="B17" t="s">
        <v>1593</v>
      </c>
      <c r="C17" t="str">
        <f>"140301"</f>
        <v>140301</v>
      </c>
      <c r="D17" t="s">
        <v>1592</v>
      </c>
      <c r="E17">
        <v>16</v>
      </c>
      <c r="F17">
        <v>49</v>
      </c>
      <c r="G17">
        <v>110</v>
      </c>
      <c r="H17">
        <v>82</v>
      </c>
      <c r="I17">
        <v>28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28</v>
      </c>
      <c r="T17">
        <v>0</v>
      </c>
      <c r="U17">
        <v>0</v>
      </c>
      <c r="V17">
        <v>28</v>
      </c>
      <c r="W17">
        <v>2</v>
      </c>
      <c r="X17">
        <v>1</v>
      </c>
      <c r="Y17">
        <v>1</v>
      </c>
      <c r="Z17">
        <v>0</v>
      </c>
      <c r="AA17">
        <v>26</v>
      </c>
      <c r="AB17">
        <v>15</v>
      </c>
      <c r="AC17">
        <v>3</v>
      </c>
      <c r="AD17">
        <v>0</v>
      </c>
      <c r="AE17">
        <v>0</v>
      </c>
      <c r="AF17">
        <v>1</v>
      </c>
      <c r="AG17">
        <v>1</v>
      </c>
      <c r="AH17">
        <v>5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15</v>
      </c>
      <c r="BB17">
        <v>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</v>
      </c>
      <c r="BZ17">
        <v>1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3</v>
      </c>
      <c r="DQ17">
        <v>1</v>
      </c>
      <c r="DR17">
        <v>0</v>
      </c>
      <c r="DS17">
        <v>2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3</v>
      </c>
      <c r="EP17">
        <v>1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1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1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</row>
    <row r="18" spans="1:268">
      <c r="A18" t="s">
        <v>1591</v>
      </c>
      <c r="B18" t="s">
        <v>1585</v>
      </c>
      <c r="C18" t="str">
        <f>"140302"</f>
        <v>140302</v>
      </c>
      <c r="D18" t="s">
        <v>1587</v>
      </c>
      <c r="E18">
        <v>1</v>
      </c>
      <c r="F18">
        <v>784</v>
      </c>
      <c r="G18">
        <v>610</v>
      </c>
      <c r="H18">
        <v>208</v>
      </c>
      <c r="I18">
        <v>402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402</v>
      </c>
      <c r="T18">
        <v>0</v>
      </c>
      <c r="U18">
        <v>0</v>
      </c>
      <c r="V18">
        <v>402</v>
      </c>
      <c r="W18">
        <v>18</v>
      </c>
      <c r="X18">
        <v>13</v>
      </c>
      <c r="Y18">
        <v>5</v>
      </c>
      <c r="Z18">
        <v>0</v>
      </c>
      <c r="AA18">
        <v>384</v>
      </c>
      <c r="AB18">
        <v>208</v>
      </c>
      <c r="AC18">
        <v>7</v>
      </c>
      <c r="AD18">
        <v>9</v>
      </c>
      <c r="AE18">
        <v>3</v>
      </c>
      <c r="AF18">
        <v>3</v>
      </c>
      <c r="AG18">
        <v>8</v>
      </c>
      <c r="AH18">
        <v>130</v>
      </c>
      <c r="AI18">
        <v>0</v>
      </c>
      <c r="AJ18">
        <v>12</v>
      </c>
      <c r="AK18">
        <v>3</v>
      </c>
      <c r="AL18">
        <v>0</v>
      </c>
      <c r="AM18">
        <v>1</v>
      </c>
      <c r="AN18">
        <v>1</v>
      </c>
      <c r="AO18">
        <v>15</v>
      </c>
      <c r="AP18">
        <v>2</v>
      </c>
      <c r="AQ18">
        <v>0</v>
      </c>
      <c r="AR18">
        <v>0</v>
      </c>
      <c r="AS18">
        <v>8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5</v>
      </c>
      <c r="BA18">
        <v>208</v>
      </c>
      <c r="BB18">
        <v>55</v>
      </c>
      <c r="BC18">
        <v>15</v>
      </c>
      <c r="BD18">
        <v>1</v>
      </c>
      <c r="BE18">
        <v>10</v>
      </c>
      <c r="BF18">
        <v>1</v>
      </c>
      <c r="BG18">
        <v>1</v>
      </c>
      <c r="BH18">
        <v>2</v>
      </c>
      <c r="BI18">
        <v>17</v>
      </c>
      <c r="BJ18">
        <v>0</v>
      </c>
      <c r="BK18">
        <v>1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2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55</v>
      </c>
      <c r="BZ18">
        <v>6</v>
      </c>
      <c r="CA18">
        <v>4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6</v>
      </c>
      <c r="CP18">
        <v>15</v>
      </c>
      <c r="CQ18">
        <v>9</v>
      </c>
      <c r="CR18">
        <v>0</v>
      </c>
      <c r="CS18">
        <v>1</v>
      </c>
      <c r="CT18">
        <v>0</v>
      </c>
      <c r="CU18">
        <v>2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2</v>
      </c>
      <c r="DM18">
        <v>0</v>
      </c>
      <c r="DN18">
        <v>0</v>
      </c>
      <c r="DO18">
        <v>15</v>
      </c>
      <c r="DP18">
        <v>20</v>
      </c>
      <c r="DQ18">
        <v>7</v>
      </c>
      <c r="DR18">
        <v>0</v>
      </c>
      <c r="DS18">
        <v>5</v>
      </c>
      <c r="DT18">
        <v>0</v>
      </c>
      <c r="DU18">
        <v>0</v>
      </c>
      <c r="DV18">
        <v>7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20</v>
      </c>
      <c r="EP18">
        <v>25</v>
      </c>
      <c r="EQ18">
        <v>10</v>
      </c>
      <c r="ER18">
        <v>4</v>
      </c>
      <c r="ES18">
        <v>3</v>
      </c>
      <c r="ET18">
        <v>1</v>
      </c>
      <c r="EU18">
        <v>3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1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25</v>
      </c>
      <c r="FN18">
        <v>36</v>
      </c>
      <c r="FO18">
        <v>6</v>
      </c>
      <c r="FP18">
        <v>3</v>
      </c>
      <c r="FQ18">
        <v>1</v>
      </c>
      <c r="FR18">
        <v>2</v>
      </c>
      <c r="FS18">
        <v>2</v>
      </c>
      <c r="FT18">
        <v>1</v>
      </c>
      <c r="FU18">
        <v>0</v>
      </c>
      <c r="FV18">
        <v>3</v>
      </c>
      <c r="FW18">
        <v>0</v>
      </c>
      <c r="FX18">
        <v>0</v>
      </c>
      <c r="FY18">
        <v>2</v>
      </c>
      <c r="FZ18">
        <v>0</v>
      </c>
      <c r="GA18">
        <v>4</v>
      </c>
      <c r="GB18">
        <v>1</v>
      </c>
      <c r="GC18">
        <v>0</v>
      </c>
      <c r="GD18">
        <v>4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6</v>
      </c>
      <c r="GK18">
        <v>36</v>
      </c>
      <c r="GL18">
        <v>14</v>
      </c>
      <c r="GM18">
        <v>9</v>
      </c>
      <c r="GN18">
        <v>0</v>
      </c>
      <c r="GO18">
        <v>0</v>
      </c>
      <c r="GP18">
        <v>0</v>
      </c>
      <c r="GQ18">
        <v>1</v>
      </c>
      <c r="GR18">
        <v>1</v>
      </c>
      <c r="GS18">
        <v>2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>
        <v>14</v>
      </c>
      <c r="HF18">
        <v>3</v>
      </c>
      <c r="HG18">
        <v>3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3</v>
      </c>
      <c r="HZ18">
        <v>1</v>
      </c>
      <c r="IA18">
        <v>1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1</v>
      </c>
      <c r="IR18">
        <v>1</v>
      </c>
      <c r="IS18">
        <v>1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1</v>
      </c>
    </row>
    <row r="19" spans="1:268">
      <c r="A19" t="s">
        <v>1590</v>
      </c>
      <c r="B19" t="s">
        <v>1585</v>
      </c>
      <c r="C19" t="str">
        <f>"140302"</f>
        <v>140302</v>
      </c>
      <c r="D19" t="s">
        <v>1589</v>
      </c>
      <c r="E19">
        <v>2</v>
      </c>
      <c r="F19">
        <v>1128</v>
      </c>
      <c r="G19">
        <v>860</v>
      </c>
      <c r="H19">
        <v>242</v>
      </c>
      <c r="I19">
        <v>618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618</v>
      </c>
      <c r="T19">
        <v>0</v>
      </c>
      <c r="U19">
        <v>0</v>
      </c>
      <c r="V19">
        <v>618</v>
      </c>
      <c r="W19">
        <v>16</v>
      </c>
      <c r="X19">
        <v>12</v>
      </c>
      <c r="Y19">
        <v>3</v>
      </c>
      <c r="Z19">
        <v>0</v>
      </c>
      <c r="AA19">
        <v>602</v>
      </c>
      <c r="AB19">
        <v>363</v>
      </c>
      <c r="AC19">
        <v>26</v>
      </c>
      <c r="AD19">
        <v>11</v>
      </c>
      <c r="AE19">
        <v>4</v>
      </c>
      <c r="AF19">
        <v>4</v>
      </c>
      <c r="AG19">
        <v>38</v>
      </c>
      <c r="AH19">
        <v>230</v>
      </c>
      <c r="AI19">
        <v>2</v>
      </c>
      <c r="AJ19">
        <v>22</v>
      </c>
      <c r="AK19">
        <v>1</v>
      </c>
      <c r="AL19">
        <v>2</v>
      </c>
      <c r="AM19">
        <v>0</v>
      </c>
      <c r="AN19">
        <v>0</v>
      </c>
      <c r="AO19">
        <v>8</v>
      </c>
      <c r="AP19">
        <v>0</v>
      </c>
      <c r="AQ19">
        <v>0</v>
      </c>
      <c r="AR19">
        <v>1</v>
      </c>
      <c r="AS19">
        <v>4</v>
      </c>
      <c r="AT19">
        <v>0</v>
      </c>
      <c r="AU19">
        <v>0</v>
      </c>
      <c r="AV19">
        <v>0</v>
      </c>
      <c r="AW19">
        <v>2</v>
      </c>
      <c r="AX19">
        <v>0</v>
      </c>
      <c r="AY19">
        <v>0</v>
      </c>
      <c r="AZ19">
        <v>8</v>
      </c>
      <c r="BA19">
        <v>363</v>
      </c>
      <c r="BB19">
        <v>81</v>
      </c>
      <c r="BC19">
        <v>12</v>
      </c>
      <c r="BD19">
        <v>1</v>
      </c>
      <c r="BE19">
        <v>13</v>
      </c>
      <c r="BF19">
        <v>0</v>
      </c>
      <c r="BG19">
        <v>2</v>
      </c>
      <c r="BH19">
        <v>1</v>
      </c>
      <c r="BI19">
        <v>46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4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81</v>
      </c>
      <c r="BZ19">
        <v>13</v>
      </c>
      <c r="CA19">
        <v>4</v>
      </c>
      <c r="CB19">
        <v>4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13</v>
      </c>
      <c r="CP19">
        <v>26</v>
      </c>
      <c r="CQ19">
        <v>6</v>
      </c>
      <c r="CR19">
        <v>1</v>
      </c>
      <c r="CS19">
        <v>2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15</v>
      </c>
      <c r="DM19">
        <v>0</v>
      </c>
      <c r="DN19">
        <v>0</v>
      </c>
      <c r="DO19">
        <v>26</v>
      </c>
      <c r="DP19">
        <v>31</v>
      </c>
      <c r="DQ19">
        <v>15</v>
      </c>
      <c r="DR19">
        <v>0</v>
      </c>
      <c r="DS19">
        <v>3</v>
      </c>
      <c r="DT19">
        <v>0</v>
      </c>
      <c r="DU19">
        <v>2</v>
      </c>
      <c r="DV19">
        <v>4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6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31</v>
      </c>
      <c r="EP19">
        <v>9</v>
      </c>
      <c r="EQ19">
        <v>6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2</v>
      </c>
      <c r="FK19">
        <v>0</v>
      </c>
      <c r="FL19">
        <v>0</v>
      </c>
      <c r="FM19">
        <v>9</v>
      </c>
      <c r="FN19">
        <v>51</v>
      </c>
      <c r="FO19">
        <v>24</v>
      </c>
      <c r="FP19">
        <v>3</v>
      </c>
      <c r="FQ19">
        <v>5</v>
      </c>
      <c r="FR19">
        <v>1</v>
      </c>
      <c r="FS19">
        <v>2</v>
      </c>
      <c r="FT19">
        <v>3</v>
      </c>
      <c r="FU19">
        <v>0</v>
      </c>
      <c r="FV19">
        <v>1</v>
      </c>
      <c r="FW19">
        <v>0</v>
      </c>
      <c r="FX19">
        <v>2</v>
      </c>
      <c r="FY19">
        <v>0</v>
      </c>
      <c r="FZ19">
        <v>0</v>
      </c>
      <c r="GA19">
        <v>2</v>
      </c>
      <c r="GB19">
        <v>1</v>
      </c>
      <c r="GC19">
        <v>1</v>
      </c>
      <c r="GD19">
        <v>2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3</v>
      </c>
      <c r="GK19">
        <v>51</v>
      </c>
      <c r="GL19">
        <v>16</v>
      </c>
      <c r="GM19">
        <v>6</v>
      </c>
      <c r="GN19">
        <v>4</v>
      </c>
      <c r="GO19">
        <v>0</v>
      </c>
      <c r="GP19">
        <v>0</v>
      </c>
      <c r="GQ19">
        <v>1</v>
      </c>
      <c r="GR19">
        <v>3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16</v>
      </c>
      <c r="HF19">
        <v>8</v>
      </c>
      <c r="HG19">
        <v>8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8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3</v>
      </c>
      <c r="IS19">
        <v>0</v>
      </c>
      <c r="IT19">
        <v>2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3</v>
      </c>
    </row>
    <row r="20" spans="1:268">
      <c r="A20" t="s">
        <v>1588</v>
      </c>
      <c r="B20" t="s">
        <v>1585</v>
      </c>
      <c r="C20" t="str">
        <f>"140302"</f>
        <v>140302</v>
      </c>
      <c r="D20" t="s">
        <v>1587</v>
      </c>
      <c r="E20">
        <v>3</v>
      </c>
      <c r="F20">
        <v>1053</v>
      </c>
      <c r="G20">
        <v>797</v>
      </c>
      <c r="H20">
        <v>260</v>
      </c>
      <c r="I20">
        <v>537</v>
      </c>
      <c r="J20">
        <v>1</v>
      </c>
      <c r="K20">
        <v>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537</v>
      </c>
      <c r="T20">
        <v>0</v>
      </c>
      <c r="U20">
        <v>0</v>
      </c>
      <c r="V20">
        <v>537</v>
      </c>
      <c r="W20">
        <v>11</v>
      </c>
      <c r="X20">
        <v>8</v>
      </c>
      <c r="Y20">
        <v>3</v>
      </c>
      <c r="Z20">
        <v>0</v>
      </c>
      <c r="AA20">
        <v>526</v>
      </c>
      <c r="AB20">
        <v>259</v>
      </c>
      <c r="AC20">
        <v>21</v>
      </c>
      <c r="AD20">
        <v>12</v>
      </c>
      <c r="AE20">
        <v>3</v>
      </c>
      <c r="AF20">
        <v>3</v>
      </c>
      <c r="AG20">
        <v>19</v>
      </c>
      <c r="AH20">
        <v>155</v>
      </c>
      <c r="AI20">
        <v>3</v>
      </c>
      <c r="AJ20">
        <v>7</v>
      </c>
      <c r="AK20">
        <v>0</v>
      </c>
      <c r="AL20">
        <v>0</v>
      </c>
      <c r="AM20">
        <v>1</v>
      </c>
      <c r="AN20">
        <v>1</v>
      </c>
      <c r="AO20">
        <v>11</v>
      </c>
      <c r="AP20">
        <v>2</v>
      </c>
      <c r="AQ20">
        <v>2</v>
      </c>
      <c r="AR20">
        <v>0</v>
      </c>
      <c r="AS20">
        <v>12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</v>
      </c>
      <c r="BA20">
        <v>259</v>
      </c>
      <c r="BB20">
        <v>79</v>
      </c>
      <c r="BC20">
        <v>32</v>
      </c>
      <c r="BD20">
        <v>6</v>
      </c>
      <c r="BE20">
        <v>8</v>
      </c>
      <c r="BF20">
        <v>0</v>
      </c>
      <c r="BG20">
        <v>3</v>
      </c>
      <c r="BH20">
        <v>2</v>
      </c>
      <c r="BI20">
        <v>23</v>
      </c>
      <c r="BJ20">
        <v>0</v>
      </c>
      <c r="BK20">
        <v>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79</v>
      </c>
      <c r="BZ20">
        <v>17</v>
      </c>
      <c r="CA20">
        <v>8</v>
      </c>
      <c r="CB20">
        <v>1</v>
      </c>
      <c r="CC20">
        <v>2</v>
      </c>
      <c r="CD20">
        <v>0</v>
      </c>
      <c r="CE20">
        <v>3</v>
      </c>
      <c r="CF20">
        <v>2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17</v>
      </c>
      <c r="CP20">
        <v>26</v>
      </c>
      <c r="CQ20">
        <v>14</v>
      </c>
      <c r="CR20">
        <v>1</v>
      </c>
      <c r="CS20">
        <v>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6</v>
      </c>
      <c r="DM20">
        <v>0</v>
      </c>
      <c r="DN20">
        <v>1</v>
      </c>
      <c r="DO20">
        <v>26</v>
      </c>
      <c r="DP20">
        <v>21</v>
      </c>
      <c r="DQ20">
        <v>4</v>
      </c>
      <c r="DR20">
        <v>1</v>
      </c>
      <c r="DS20">
        <v>2</v>
      </c>
      <c r="DT20">
        <v>0</v>
      </c>
      <c r="DU20">
        <v>0</v>
      </c>
      <c r="DV20">
        <v>7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3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</v>
      </c>
      <c r="EL20">
        <v>0</v>
      </c>
      <c r="EM20">
        <v>0</v>
      </c>
      <c r="EN20">
        <v>2</v>
      </c>
      <c r="EO20">
        <v>21</v>
      </c>
      <c r="EP20">
        <v>26</v>
      </c>
      <c r="EQ20">
        <v>11</v>
      </c>
      <c r="ER20">
        <v>3</v>
      </c>
      <c r="ES20">
        <v>4</v>
      </c>
      <c r="ET20">
        <v>1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4</v>
      </c>
      <c r="FM20">
        <v>26</v>
      </c>
      <c r="FN20">
        <v>63</v>
      </c>
      <c r="FO20">
        <v>19</v>
      </c>
      <c r="FP20">
        <v>4</v>
      </c>
      <c r="FQ20">
        <v>5</v>
      </c>
      <c r="FR20">
        <v>0</v>
      </c>
      <c r="FS20">
        <v>5</v>
      </c>
      <c r="FT20">
        <v>2</v>
      </c>
      <c r="FU20">
        <v>1</v>
      </c>
      <c r="FV20">
        <v>0</v>
      </c>
      <c r="FW20">
        <v>2</v>
      </c>
      <c r="FX20">
        <v>8</v>
      </c>
      <c r="FY20">
        <v>0</v>
      </c>
      <c r="FZ20">
        <v>1</v>
      </c>
      <c r="GA20">
        <v>2</v>
      </c>
      <c r="GB20">
        <v>3</v>
      </c>
      <c r="GC20">
        <v>0</v>
      </c>
      <c r="GD20">
        <v>1</v>
      </c>
      <c r="GE20">
        <v>0</v>
      </c>
      <c r="GF20">
        <v>0</v>
      </c>
      <c r="GG20">
        <v>1</v>
      </c>
      <c r="GH20">
        <v>0</v>
      </c>
      <c r="GI20">
        <v>0</v>
      </c>
      <c r="GJ20">
        <v>9</v>
      </c>
      <c r="GK20">
        <v>63</v>
      </c>
      <c r="GL20">
        <v>26</v>
      </c>
      <c r="GM20">
        <v>11</v>
      </c>
      <c r="GN20">
        <v>2</v>
      </c>
      <c r="GO20">
        <v>1</v>
      </c>
      <c r="GP20">
        <v>0</v>
      </c>
      <c r="GQ20">
        <v>6</v>
      </c>
      <c r="GR20">
        <v>2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2</v>
      </c>
      <c r="HC20">
        <v>0</v>
      </c>
      <c r="HD20">
        <v>2</v>
      </c>
      <c r="HE20">
        <v>26</v>
      </c>
      <c r="HF20">
        <v>7</v>
      </c>
      <c r="HG20">
        <v>7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7</v>
      </c>
      <c r="HZ20">
        <v>1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1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1</v>
      </c>
    </row>
    <row r="21" spans="1:268">
      <c r="A21" t="s">
        <v>1586</v>
      </c>
      <c r="B21" t="s">
        <v>1585</v>
      </c>
      <c r="C21" t="str">
        <f>"140302"</f>
        <v>140302</v>
      </c>
      <c r="D21" t="s">
        <v>1584</v>
      </c>
      <c r="E21">
        <v>4</v>
      </c>
      <c r="F21">
        <v>1076</v>
      </c>
      <c r="G21">
        <v>740</v>
      </c>
      <c r="H21">
        <v>209</v>
      </c>
      <c r="I21">
        <v>531</v>
      </c>
      <c r="J21">
        <v>1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531</v>
      </c>
      <c r="T21">
        <v>0</v>
      </c>
      <c r="U21">
        <v>0</v>
      </c>
      <c r="V21">
        <v>531</v>
      </c>
      <c r="W21">
        <v>23</v>
      </c>
      <c r="X21">
        <v>15</v>
      </c>
      <c r="Y21">
        <v>8</v>
      </c>
      <c r="Z21">
        <v>0</v>
      </c>
      <c r="AA21">
        <v>508</v>
      </c>
      <c r="AB21">
        <v>294</v>
      </c>
      <c r="AC21">
        <v>23</v>
      </c>
      <c r="AD21">
        <v>6</v>
      </c>
      <c r="AE21">
        <v>4</v>
      </c>
      <c r="AF21">
        <v>0</v>
      </c>
      <c r="AG21">
        <v>17</v>
      </c>
      <c r="AH21">
        <v>195</v>
      </c>
      <c r="AI21">
        <v>0</v>
      </c>
      <c r="AJ21">
        <v>17</v>
      </c>
      <c r="AK21">
        <v>2</v>
      </c>
      <c r="AL21">
        <v>0</v>
      </c>
      <c r="AM21">
        <v>0</v>
      </c>
      <c r="AN21">
        <v>2</v>
      </c>
      <c r="AO21">
        <v>5</v>
      </c>
      <c r="AP21">
        <v>3</v>
      </c>
      <c r="AQ21">
        <v>0</v>
      </c>
      <c r="AR21">
        <v>1</v>
      </c>
      <c r="AS21">
        <v>7</v>
      </c>
      <c r="AT21">
        <v>2</v>
      </c>
      <c r="AU21">
        <v>1</v>
      </c>
      <c r="AV21">
        <v>2</v>
      </c>
      <c r="AW21">
        <v>0</v>
      </c>
      <c r="AX21">
        <v>1</v>
      </c>
      <c r="AY21">
        <v>1</v>
      </c>
      <c r="AZ21">
        <v>5</v>
      </c>
      <c r="BA21">
        <v>294</v>
      </c>
      <c r="BB21">
        <v>70</v>
      </c>
      <c r="BC21">
        <v>21</v>
      </c>
      <c r="BD21">
        <v>3</v>
      </c>
      <c r="BE21">
        <v>15</v>
      </c>
      <c r="BF21">
        <v>0</v>
      </c>
      <c r="BG21">
        <v>0</v>
      </c>
      <c r="BH21">
        <v>1</v>
      </c>
      <c r="BI21">
        <v>25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4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70</v>
      </c>
      <c r="BZ21">
        <v>12</v>
      </c>
      <c r="CA21">
        <v>1</v>
      </c>
      <c r="CB21">
        <v>1</v>
      </c>
      <c r="CC21">
        <v>1</v>
      </c>
      <c r="CD21">
        <v>1</v>
      </c>
      <c r="CE21">
        <v>0</v>
      </c>
      <c r="CF21">
        <v>2</v>
      </c>
      <c r="CG21">
        <v>1</v>
      </c>
      <c r="CH21">
        <v>2</v>
      </c>
      <c r="CI21">
        <v>2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12</v>
      </c>
      <c r="CP21">
        <v>19</v>
      </c>
      <c r="CQ21">
        <v>6</v>
      </c>
      <c r="CR21">
        <v>0</v>
      </c>
      <c r="CS21">
        <v>2</v>
      </c>
      <c r="CT21">
        <v>0</v>
      </c>
      <c r="CU21">
        <v>0</v>
      </c>
      <c r="CV21">
        <v>2</v>
      </c>
      <c r="CW21">
        <v>0</v>
      </c>
      <c r="CX21">
        <v>0</v>
      </c>
      <c r="CY21">
        <v>0</v>
      </c>
      <c r="CZ21">
        <v>1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6</v>
      </c>
      <c r="DM21">
        <v>0</v>
      </c>
      <c r="DN21">
        <v>0</v>
      </c>
      <c r="DO21">
        <v>19</v>
      </c>
      <c r="DP21">
        <v>15</v>
      </c>
      <c r="DQ21">
        <v>5</v>
      </c>
      <c r="DR21">
        <v>0</v>
      </c>
      <c r="DS21">
        <v>3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4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1</v>
      </c>
      <c r="EO21">
        <v>15</v>
      </c>
      <c r="EP21">
        <v>20</v>
      </c>
      <c r="EQ21">
        <v>10</v>
      </c>
      <c r="ER21">
        <v>2</v>
      </c>
      <c r="ES21">
        <v>1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1</v>
      </c>
      <c r="FI21">
        <v>0</v>
      </c>
      <c r="FJ21">
        <v>3</v>
      </c>
      <c r="FK21">
        <v>0</v>
      </c>
      <c r="FL21">
        <v>0</v>
      </c>
      <c r="FM21">
        <v>20</v>
      </c>
      <c r="FN21">
        <v>36</v>
      </c>
      <c r="FO21">
        <v>17</v>
      </c>
      <c r="FP21">
        <v>2</v>
      </c>
      <c r="FQ21">
        <v>2</v>
      </c>
      <c r="FR21">
        <v>0</v>
      </c>
      <c r="FS21">
        <v>0</v>
      </c>
      <c r="FT21">
        <v>4</v>
      </c>
      <c r="FU21">
        <v>0</v>
      </c>
      <c r="FV21">
        <v>0</v>
      </c>
      <c r="FW21">
        <v>0</v>
      </c>
      <c r="FX21">
        <v>2</v>
      </c>
      <c r="FY21">
        <v>0</v>
      </c>
      <c r="FZ21">
        <v>2</v>
      </c>
      <c r="GA21">
        <v>0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0</v>
      </c>
      <c r="GH21">
        <v>0</v>
      </c>
      <c r="GI21">
        <v>0</v>
      </c>
      <c r="GJ21">
        <v>6</v>
      </c>
      <c r="GK21">
        <v>36</v>
      </c>
      <c r="GL21">
        <v>14</v>
      </c>
      <c r="GM21">
        <v>6</v>
      </c>
      <c r="GN21">
        <v>1</v>
      </c>
      <c r="GO21">
        <v>0</v>
      </c>
      <c r="GP21">
        <v>1</v>
      </c>
      <c r="GQ21">
        <v>2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1</v>
      </c>
      <c r="GZ21">
        <v>0</v>
      </c>
      <c r="HA21">
        <v>1</v>
      </c>
      <c r="HB21">
        <v>0</v>
      </c>
      <c r="HC21">
        <v>1</v>
      </c>
      <c r="HD21">
        <v>0</v>
      </c>
      <c r="HE21">
        <v>14</v>
      </c>
      <c r="HF21">
        <v>26</v>
      </c>
      <c r="HG21">
        <v>25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26</v>
      </c>
      <c r="HZ21">
        <v>1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1</v>
      </c>
    </row>
    <row r="22" spans="1:268">
      <c r="A22" t="s">
        <v>1583</v>
      </c>
      <c r="B22" t="s">
        <v>1575</v>
      </c>
      <c r="C22" t="str">
        <f>"140303"</f>
        <v>140303</v>
      </c>
      <c r="D22" t="s">
        <v>1574</v>
      </c>
      <c r="E22">
        <v>1</v>
      </c>
      <c r="F22">
        <v>1070</v>
      </c>
      <c r="G22">
        <v>820</v>
      </c>
      <c r="H22">
        <v>312</v>
      </c>
      <c r="I22">
        <v>508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508</v>
      </c>
      <c r="T22">
        <v>0</v>
      </c>
      <c r="U22">
        <v>0</v>
      </c>
      <c r="V22">
        <v>508</v>
      </c>
      <c r="W22">
        <v>20</v>
      </c>
      <c r="X22">
        <v>12</v>
      </c>
      <c r="Y22">
        <v>8</v>
      </c>
      <c r="Z22">
        <v>0</v>
      </c>
      <c r="AA22">
        <v>488</v>
      </c>
      <c r="AB22">
        <v>304</v>
      </c>
      <c r="AC22">
        <v>14</v>
      </c>
      <c r="AD22">
        <v>15</v>
      </c>
      <c r="AE22">
        <v>2</v>
      </c>
      <c r="AF22">
        <v>4</v>
      </c>
      <c r="AG22">
        <v>22</v>
      </c>
      <c r="AH22">
        <v>160</v>
      </c>
      <c r="AI22">
        <v>3</v>
      </c>
      <c r="AJ22">
        <v>33</v>
      </c>
      <c r="AK22">
        <v>0</v>
      </c>
      <c r="AL22">
        <v>1</v>
      </c>
      <c r="AM22">
        <v>1</v>
      </c>
      <c r="AN22">
        <v>0</v>
      </c>
      <c r="AO22">
        <v>37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2</v>
      </c>
      <c r="AX22">
        <v>2</v>
      </c>
      <c r="AY22">
        <v>1</v>
      </c>
      <c r="AZ22">
        <v>5</v>
      </c>
      <c r="BA22">
        <v>304</v>
      </c>
      <c r="BB22">
        <v>31</v>
      </c>
      <c r="BC22">
        <v>2</v>
      </c>
      <c r="BD22">
        <v>2</v>
      </c>
      <c r="BE22">
        <v>2</v>
      </c>
      <c r="BF22">
        <v>1</v>
      </c>
      <c r="BG22">
        <v>1</v>
      </c>
      <c r="BH22">
        <v>1</v>
      </c>
      <c r="BI22">
        <v>12</v>
      </c>
      <c r="BJ22">
        <v>0</v>
      </c>
      <c r="BK22">
        <v>6</v>
      </c>
      <c r="BL22">
        <v>0</v>
      </c>
      <c r="BM22">
        <v>0</v>
      </c>
      <c r="BN22">
        <v>0</v>
      </c>
      <c r="BO22">
        <v>2</v>
      </c>
      <c r="BP22">
        <v>0</v>
      </c>
      <c r="BQ22">
        <v>0</v>
      </c>
      <c r="BR22">
        <v>0</v>
      </c>
      <c r="BS22">
        <v>2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31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</v>
      </c>
      <c r="CP22">
        <v>18</v>
      </c>
      <c r="CQ22">
        <v>6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10</v>
      </c>
      <c r="DM22">
        <v>0</v>
      </c>
      <c r="DN22">
        <v>0</v>
      </c>
      <c r="DO22">
        <v>18</v>
      </c>
      <c r="DP22">
        <v>55</v>
      </c>
      <c r="DQ22">
        <v>11</v>
      </c>
      <c r="DR22">
        <v>0</v>
      </c>
      <c r="DS22">
        <v>13</v>
      </c>
      <c r="DT22">
        <v>1</v>
      </c>
      <c r="DU22">
        <v>1</v>
      </c>
      <c r="DV22">
        <v>24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2</v>
      </c>
      <c r="EL22">
        <v>1</v>
      </c>
      <c r="EM22">
        <v>0</v>
      </c>
      <c r="EN22">
        <v>2</v>
      </c>
      <c r="EO22">
        <v>55</v>
      </c>
      <c r="EP22">
        <v>19</v>
      </c>
      <c r="EQ22">
        <v>6</v>
      </c>
      <c r="ER22">
        <v>3</v>
      </c>
      <c r="ES22">
        <v>1</v>
      </c>
      <c r="ET22">
        <v>0</v>
      </c>
      <c r="EU22">
        <v>1</v>
      </c>
      <c r="EV22">
        <v>2</v>
      </c>
      <c r="EW22">
        <v>0</v>
      </c>
      <c r="EX22">
        <v>1</v>
      </c>
      <c r="EY22">
        <v>0</v>
      </c>
      <c r="EZ22">
        <v>2</v>
      </c>
      <c r="FA22">
        <v>0</v>
      </c>
      <c r="FB22">
        <v>0</v>
      </c>
      <c r="FC22">
        <v>2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19</v>
      </c>
      <c r="FN22">
        <v>48</v>
      </c>
      <c r="FO22">
        <v>18</v>
      </c>
      <c r="FP22">
        <v>9</v>
      </c>
      <c r="FQ22">
        <v>2</v>
      </c>
      <c r="FR22">
        <v>3</v>
      </c>
      <c r="FS22">
        <v>1</v>
      </c>
      <c r="FT22">
        <v>2</v>
      </c>
      <c r="FU22">
        <v>1</v>
      </c>
      <c r="FV22">
        <v>2</v>
      </c>
      <c r="FW22">
        <v>1</v>
      </c>
      <c r="FX22">
        <v>0</v>
      </c>
      <c r="FY22">
        <v>2</v>
      </c>
      <c r="FZ22">
        <v>2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4</v>
      </c>
      <c r="GK22">
        <v>48</v>
      </c>
      <c r="GL22">
        <v>9</v>
      </c>
      <c r="GM22">
        <v>1</v>
      </c>
      <c r="GN22">
        <v>2</v>
      </c>
      <c r="GO22">
        <v>0</v>
      </c>
      <c r="GP22">
        <v>1</v>
      </c>
      <c r="GQ22">
        <v>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2</v>
      </c>
      <c r="HC22">
        <v>1</v>
      </c>
      <c r="HD22">
        <v>0</v>
      </c>
      <c r="HE22">
        <v>9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2</v>
      </c>
      <c r="IS22">
        <v>0</v>
      </c>
      <c r="IT22">
        <v>0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2</v>
      </c>
    </row>
    <row r="23" spans="1:268">
      <c r="A23" t="s">
        <v>1582</v>
      </c>
      <c r="B23" t="s">
        <v>1575</v>
      </c>
      <c r="C23" t="str">
        <f>"140303"</f>
        <v>140303</v>
      </c>
      <c r="D23" t="s">
        <v>1581</v>
      </c>
      <c r="E23">
        <v>2</v>
      </c>
      <c r="F23">
        <v>433</v>
      </c>
      <c r="G23">
        <v>330</v>
      </c>
      <c r="H23">
        <v>117</v>
      </c>
      <c r="I23">
        <v>213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213</v>
      </c>
      <c r="T23">
        <v>0</v>
      </c>
      <c r="U23">
        <v>0</v>
      </c>
      <c r="V23">
        <v>213</v>
      </c>
      <c r="W23">
        <v>5</v>
      </c>
      <c r="X23">
        <v>2</v>
      </c>
      <c r="Y23">
        <v>3</v>
      </c>
      <c r="Z23">
        <v>0</v>
      </c>
      <c r="AA23">
        <v>208</v>
      </c>
      <c r="AB23">
        <v>118</v>
      </c>
      <c r="AC23">
        <v>8</v>
      </c>
      <c r="AD23">
        <v>7</v>
      </c>
      <c r="AE23">
        <v>0</v>
      </c>
      <c r="AF23">
        <v>6</v>
      </c>
      <c r="AG23">
        <v>4</v>
      </c>
      <c r="AH23">
        <v>75</v>
      </c>
      <c r="AI23">
        <v>0</v>
      </c>
      <c r="AJ23">
        <v>6</v>
      </c>
      <c r="AK23">
        <v>0</v>
      </c>
      <c r="AL23">
        <v>0</v>
      </c>
      <c r="AM23">
        <v>0</v>
      </c>
      <c r="AN23">
        <v>1</v>
      </c>
      <c r="AO23">
        <v>7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3</v>
      </c>
      <c r="BA23">
        <v>118</v>
      </c>
      <c r="BB23">
        <v>18</v>
      </c>
      <c r="BC23">
        <v>2</v>
      </c>
      <c r="BD23">
        <v>0</v>
      </c>
      <c r="BE23">
        <v>0</v>
      </c>
      <c r="BF23">
        <v>0</v>
      </c>
      <c r="BG23">
        <v>2</v>
      </c>
      <c r="BH23">
        <v>0</v>
      </c>
      <c r="BI23">
        <v>6</v>
      </c>
      <c r="BJ23">
        <v>0</v>
      </c>
      <c r="BK23">
        <v>3</v>
      </c>
      <c r="BL23">
        <v>1</v>
      </c>
      <c r="BM23">
        <v>0</v>
      </c>
      <c r="BN23">
        <v>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18</v>
      </c>
      <c r="BZ23">
        <v>5</v>
      </c>
      <c r="CA23">
        <v>3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5</v>
      </c>
      <c r="CP23">
        <v>2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2</v>
      </c>
      <c r="DP23">
        <v>35</v>
      </c>
      <c r="DQ23">
        <v>18</v>
      </c>
      <c r="DR23">
        <v>0</v>
      </c>
      <c r="DS23">
        <v>4</v>
      </c>
      <c r="DT23">
        <v>0</v>
      </c>
      <c r="DU23">
        <v>0</v>
      </c>
      <c r="DV23">
        <v>10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2</v>
      </c>
      <c r="EO23">
        <v>35</v>
      </c>
      <c r="EP23">
        <v>7</v>
      </c>
      <c r="EQ23">
        <v>2</v>
      </c>
      <c r="ER23">
        <v>1</v>
      </c>
      <c r="ES23">
        <v>1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2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7</v>
      </c>
      <c r="FN23">
        <v>13</v>
      </c>
      <c r="FO23">
        <v>5</v>
      </c>
      <c r="FP23">
        <v>1</v>
      </c>
      <c r="FQ23">
        <v>1</v>
      </c>
      <c r="FR23">
        <v>0</v>
      </c>
      <c r="FS23">
        <v>0</v>
      </c>
      <c r="FT23">
        <v>1</v>
      </c>
      <c r="FU23">
        <v>1</v>
      </c>
      <c r="FV23">
        <v>1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13</v>
      </c>
      <c r="GL23">
        <v>10</v>
      </c>
      <c r="GM23">
        <v>5</v>
      </c>
      <c r="GN23">
        <v>2</v>
      </c>
      <c r="GO23">
        <v>0</v>
      </c>
      <c r="GP23">
        <v>0</v>
      </c>
      <c r="GQ23">
        <v>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</row>
    <row r="24" spans="1:268">
      <c r="A24" t="s">
        <v>1580</v>
      </c>
      <c r="B24" t="s">
        <v>1575</v>
      </c>
      <c r="C24" t="str">
        <f>"140303"</f>
        <v>140303</v>
      </c>
      <c r="D24" t="s">
        <v>1579</v>
      </c>
      <c r="E24">
        <v>3</v>
      </c>
      <c r="F24">
        <v>1065</v>
      </c>
      <c r="G24">
        <v>810</v>
      </c>
      <c r="H24">
        <v>285</v>
      </c>
      <c r="I24">
        <v>525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525</v>
      </c>
      <c r="T24">
        <v>0</v>
      </c>
      <c r="U24">
        <v>0</v>
      </c>
      <c r="V24">
        <v>525</v>
      </c>
      <c r="W24">
        <v>17</v>
      </c>
      <c r="X24">
        <v>15</v>
      </c>
      <c r="Y24">
        <v>2</v>
      </c>
      <c r="Z24">
        <v>0</v>
      </c>
      <c r="AA24">
        <v>508</v>
      </c>
      <c r="AB24">
        <v>335</v>
      </c>
      <c r="AC24">
        <v>14</v>
      </c>
      <c r="AD24">
        <v>5</v>
      </c>
      <c r="AE24">
        <v>6</v>
      </c>
      <c r="AF24">
        <v>4</v>
      </c>
      <c r="AG24">
        <v>7</v>
      </c>
      <c r="AH24">
        <v>181</v>
      </c>
      <c r="AI24">
        <v>1</v>
      </c>
      <c r="AJ24">
        <v>26</v>
      </c>
      <c r="AK24">
        <v>0</v>
      </c>
      <c r="AL24">
        <v>3</v>
      </c>
      <c r="AM24">
        <v>1</v>
      </c>
      <c r="AN24">
        <v>0</v>
      </c>
      <c r="AO24">
        <v>59</v>
      </c>
      <c r="AP24">
        <v>4</v>
      </c>
      <c r="AQ24">
        <v>1</v>
      </c>
      <c r="AR24">
        <v>3</v>
      </c>
      <c r="AS24">
        <v>4</v>
      </c>
      <c r="AT24">
        <v>1</v>
      </c>
      <c r="AU24">
        <v>1</v>
      </c>
      <c r="AV24">
        <v>1</v>
      </c>
      <c r="AW24">
        <v>3</v>
      </c>
      <c r="AX24">
        <v>0</v>
      </c>
      <c r="AY24">
        <v>0</v>
      </c>
      <c r="AZ24">
        <v>10</v>
      </c>
      <c r="BA24">
        <v>335</v>
      </c>
      <c r="BB24">
        <v>30</v>
      </c>
      <c r="BC24">
        <v>7</v>
      </c>
      <c r="BD24">
        <v>2</v>
      </c>
      <c r="BE24">
        <v>1</v>
      </c>
      <c r="BF24">
        <v>0</v>
      </c>
      <c r="BG24">
        <v>0</v>
      </c>
      <c r="BH24">
        <v>2</v>
      </c>
      <c r="BI24">
        <v>14</v>
      </c>
      <c r="BJ24">
        <v>0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12</v>
      </c>
      <c r="CA24">
        <v>6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1</v>
      </c>
      <c r="CK24">
        <v>0</v>
      </c>
      <c r="CL24">
        <v>0</v>
      </c>
      <c r="CM24">
        <v>1</v>
      </c>
      <c r="CN24">
        <v>1</v>
      </c>
      <c r="CO24">
        <v>12</v>
      </c>
      <c r="CP24">
        <v>9</v>
      </c>
      <c r="CQ24">
        <v>3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4</v>
      </c>
      <c r="DM24">
        <v>0</v>
      </c>
      <c r="DN24">
        <v>0</v>
      </c>
      <c r="DO24">
        <v>9</v>
      </c>
      <c r="DP24">
        <v>49</v>
      </c>
      <c r="DQ24">
        <v>10</v>
      </c>
      <c r="DR24">
        <v>0</v>
      </c>
      <c r="DS24">
        <v>9</v>
      </c>
      <c r="DT24">
        <v>0</v>
      </c>
      <c r="DU24">
        <v>0</v>
      </c>
      <c r="DV24">
        <v>25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0</v>
      </c>
      <c r="EL24">
        <v>0</v>
      </c>
      <c r="EM24">
        <v>0</v>
      </c>
      <c r="EN24">
        <v>2</v>
      </c>
      <c r="EO24">
        <v>49</v>
      </c>
      <c r="EP24">
        <v>14</v>
      </c>
      <c r="EQ24">
        <v>8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2</v>
      </c>
      <c r="FK24">
        <v>0</v>
      </c>
      <c r="FL24">
        <v>1</v>
      </c>
      <c r="FM24">
        <v>14</v>
      </c>
      <c r="FN24">
        <v>38</v>
      </c>
      <c r="FO24">
        <v>17</v>
      </c>
      <c r="FP24">
        <v>4</v>
      </c>
      <c r="FQ24">
        <v>0</v>
      </c>
      <c r="FR24">
        <v>3</v>
      </c>
      <c r="FS24">
        <v>1</v>
      </c>
      <c r="FT24">
        <v>2</v>
      </c>
      <c r="FU24">
        <v>1</v>
      </c>
      <c r="FV24">
        <v>1</v>
      </c>
      <c r="FW24">
        <v>3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2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1</v>
      </c>
      <c r="GJ24">
        <v>2</v>
      </c>
      <c r="GK24">
        <v>38</v>
      </c>
      <c r="GL24">
        <v>16</v>
      </c>
      <c r="GM24">
        <v>11</v>
      </c>
      <c r="GN24">
        <v>1</v>
      </c>
      <c r="GO24">
        <v>0</v>
      </c>
      <c r="GP24">
        <v>0</v>
      </c>
      <c r="GQ24">
        <v>0</v>
      </c>
      <c r="GR24">
        <v>1</v>
      </c>
      <c r="GS24">
        <v>0</v>
      </c>
      <c r="GT24">
        <v>0</v>
      </c>
      <c r="GU24">
        <v>0</v>
      </c>
      <c r="GV24">
        <v>1</v>
      </c>
      <c r="GW24">
        <v>0</v>
      </c>
      <c r="GX24">
        <v>0</v>
      </c>
      <c r="GY24">
        <v>0</v>
      </c>
      <c r="GZ24">
        <v>0</v>
      </c>
      <c r="HA24">
        <v>1</v>
      </c>
      <c r="HB24">
        <v>1</v>
      </c>
      <c r="HC24">
        <v>0</v>
      </c>
      <c r="HD24">
        <v>0</v>
      </c>
      <c r="HE24">
        <v>16</v>
      </c>
      <c r="HF24">
        <v>2</v>
      </c>
      <c r="HG24">
        <v>1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1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2</v>
      </c>
      <c r="HZ24">
        <v>1</v>
      </c>
      <c r="IA24">
        <v>0</v>
      </c>
      <c r="IB24">
        <v>0</v>
      </c>
      <c r="IC24">
        <v>1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1</v>
      </c>
      <c r="IR24">
        <v>2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</v>
      </c>
      <c r="JE24">
        <v>0</v>
      </c>
      <c r="JF24">
        <v>0</v>
      </c>
      <c r="JG24">
        <v>0</v>
      </c>
      <c r="JH24">
        <v>2</v>
      </c>
    </row>
    <row r="25" spans="1:268">
      <c r="A25" t="s">
        <v>1578</v>
      </c>
      <c r="B25" t="s">
        <v>1575</v>
      </c>
      <c r="C25" t="str">
        <f>"140303"</f>
        <v>140303</v>
      </c>
      <c r="D25" t="s">
        <v>1577</v>
      </c>
      <c r="E25">
        <v>4</v>
      </c>
      <c r="F25">
        <v>675</v>
      </c>
      <c r="G25">
        <v>510</v>
      </c>
      <c r="H25">
        <v>162</v>
      </c>
      <c r="I25">
        <v>348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348</v>
      </c>
      <c r="T25">
        <v>0</v>
      </c>
      <c r="U25">
        <v>0</v>
      </c>
      <c r="V25">
        <v>348</v>
      </c>
      <c r="W25">
        <v>12</v>
      </c>
      <c r="X25">
        <v>7</v>
      </c>
      <c r="Y25">
        <v>5</v>
      </c>
      <c r="Z25">
        <v>0</v>
      </c>
      <c r="AA25">
        <v>336</v>
      </c>
      <c r="AB25">
        <v>221</v>
      </c>
      <c r="AC25">
        <v>18</v>
      </c>
      <c r="AD25">
        <v>3</v>
      </c>
      <c r="AE25">
        <v>2</v>
      </c>
      <c r="AF25">
        <v>3</v>
      </c>
      <c r="AG25">
        <v>15</v>
      </c>
      <c r="AH25">
        <v>104</v>
      </c>
      <c r="AI25">
        <v>17</v>
      </c>
      <c r="AJ25">
        <v>23</v>
      </c>
      <c r="AK25">
        <v>0</v>
      </c>
      <c r="AL25">
        <v>0</v>
      </c>
      <c r="AM25">
        <v>1</v>
      </c>
      <c r="AN25">
        <v>0</v>
      </c>
      <c r="AO25">
        <v>14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17</v>
      </c>
      <c r="BA25">
        <v>221</v>
      </c>
      <c r="BB25">
        <v>24</v>
      </c>
      <c r="BC25">
        <v>2</v>
      </c>
      <c r="BD25">
        <v>8</v>
      </c>
      <c r="BE25">
        <v>1</v>
      </c>
      <c r="BF25">
        <v>0</v>
      </c>
      <c r="BG25">
        <v>0</v>
      </c>
      <c r="BH25">
        <v>1</v>
      </c>
      <c r="BI25">
        <v>5</v>
      </c>
      <c r="BJ25">
        <v>0</v>
      </c>
      <c r="BK25">
        <v>0</v>
      </c>
      <c r="BL25">
        <v>0</v>
      </c>
      <c r="BM25">
        <v>0</v>
      </c>
      <c r="BN25">
        <v>3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2</v>
      </c>
      <c r="BY25">
        <v>24</v>
      </c>
      <c r="BZ25">
        <v>6</v>
      </c>
      <c r="CA25">
        <v>2</v>
      </c>
      <c r="CB25">
        <v>2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6</v>
      </c>
      <c r="CP25">
        <v>29</v>
      </c>
      <c r="CQ25">
        <v>12</v>
      </c>
      <c r="CR25">
        <v>2</v>
      </c>
      <c r="CS25">
        <v>2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1</v>
      </c>
      <c r="DD25">
        <v>2</v>
      </c>
      <c r="DE25">
        <v>0</v>
      </c>
      <c r="DF25">
        <v>0</v>
      </c>
      <c r="DG25">
        <v>0</v>
      </c>
      <c r="DH25">
        <v>0</v>
      </c>
      <c r="DI25">
        <v>2</v>
      </c>
      <c r="DJ25">
        <v>0</v>
      </c>
      <c r="DK25">
        <v>0</v>
      </c>
      <c r="DL25">
        <v>4</v>
      </c>
      <c r="DM25">
        <v>1</v>
      </c>
      <c r="DN25">
        <v>0</v>
      </c>
      <c r="DO25">
        <v>29</v>
      </c>
      <c r="DP25">
        <v>19</v>
      </c>
      <c r="DQ25">
        <v>2</v>
      </c>
      <c r="DR25">
        <v>0</v>
      </c>
      <c r="DS25">
        <v>3</v>
      </c>
      <c r="DT25">
        <v>0</v>
      </c>
      <c r="DU25">
        <v>0</v>
      </c>
      <c r="DV25">
        <v>12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19</v>
      </c>
      <c r="EP25">
        <v>3</v>
      </c>
      <c r="EQ25">
        <v>1</v>
      </c>
      <c r="ER25">
        <v>0</v>
      </c>
      <c r="ES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  <c r="FL25">
        <v>0</v>
      </c>
      <c r="FM25">
        <v>3</v>
      </c>
      <c r="FN25">
        <v>29</v>
      </c>
      <c r="FO25">
        <v>8</v>
      </c>
      <c r="FP25">
        <v>6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2</v>
      </c>
      <c r="FY25">
        <v>1</v>
      </c>
      <c r="FZ25">
        <v>1</v>
      </c>
      <c r="GA25">
        <v>0</v>
      </c>
      <c r="GB25">
        <v>1</v>
      </c>
      <c r="GC25">
        <v>0</v>
      </c>
      <c r="GD25">
        <v>2</v>
      </c>
      <c r="GE25">
        <v>1</v>
      </c>
      <c r="GF25">
        <v>1</v>
      </c>
      <c r="GG25">
        <v>0</v>
      </c>
      <c r="GH25">
        <v>0</v>
      </c>
      <c r="GI25">
        <v>0</v>
      </c>
      <c r="GJ25">
        <v>5</v>
      </c>
      <c r="GK25">
        <v>29</v>
      </c>
      <c r="GL25">
        <v>4</v>
      </c>
      <c r="GM25">
        <v>2</v>
      </c>
      <c r="GN25">
        <v>1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1</v>
      </c>
      <c r="HA25">
        <v>0</v>
      </c>
      <c r="HB25">
        <v>0</v>
      </c>
      <c r="HC25">
        <v>0</v>
      </c>
      <c r="HD25">
        <v>0</v>
      </c>
      <c r="HE25">
        <v>4</v>
      </c>
      <c r="HF25">
        <v>1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1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</row>
    <row r="26" spans="1:268">
      <c r="A26" t="s">
        <v>1576</v>
      </c>
      <c r="B26" t="s">
        <v>1575</v>
      </c>
      <c r="C26" t="str">
        <f>"140303"</f>
        <v>140303</v>
      </c>
      <c r="D26" t="s">
        <v>1574</v>
      </c>
      <c r="E26">
        <v>5</v>
      </c>
      <c r="F26">
        <v>905</v>
      </c>
      <c r="G26">
        <v>680</v>
      </c>
      <c r="H26">
        <v>137</v>
      </c>
      <c r="I26">
        <v>543</v>
      </c>
      <c r="J26">
        <v>3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543</v>
      </c>
      <c r="T26">
        <v>0</v>
      </c>
      <c r="U26">
        <v>0</v>
      </c>
      <c r="V26">
        <v>543</v>
      </c>
      <c r="W26">
        <v>15</v>
      </c>
      <c r="X26">
        <v>12</v>
      </c>
      <c r="Y26">
        <v>3</v>
      </c>
      <c r="Z26">
        <v>0</v>
      </c>
      <c r="AA26">
        <v>528</v>
      </c>
      <c r="AB26">
        <v>333</v>
      </c>
      <c r="AC26">
        <v>13</v>
      </c>
      <c r="AD26">
        <v>15</v>
      </c>
      <c r="AE26">
        <v>4</v>
      </c>
      <c r="AF26">
        <v>4</v>
      </c>
      <c r="AG26">
        <v>13</v>
      </c>
      <c r="AH26">
        <v>218</v>
      </c>
      <c r="AI26">
        <v>6</v>
      </c>
      <c r="AJ26">
        <v>19</v>
      </c>
      <c r="AK26">
        <v>1</v>
      </c>
      <c r="AL26">
        <v>1</v>
      </c>
      <c r="AM26">
        <v>2</v>
      </c>
      <c r="AN26">
        <v>1</v>
      </c>
      <c r="AO26">
        <v>22</v>
      </c>
      <c r="AP26">
        <v>0</v>
      </c>
      <c r="AQ26">
        <v>0</v>
      </c>
      <c r="AR26">
        <v>0</v>
      </c>
      <c r="AS26">
        <v>3</v>
      </c>
      <c r="AT26">
        <v>2</v>
      </c>
      <c r="AU26">
        <v>0</v>
      </c>
      <c r="AV26">
        <v>0</v>
      </c>
      <c r="AW26">
        <v>1</v>
      </c>
      <c r="AX26">
        <v>1</v>
      </c>
      <c r="AY26">
        <v>2</v>
      </c>
      <c r="AZ26">
        <v>5</v>
      </c>
      <c r="BA26">
        <v>333</v>
      </c>
      <c r="BB26">
        <v>43</v>
      </c>
      <c r="BC26">
        <v>14</v>
      </c>
      <c r="BD26">
        <v>1</v>
      </c>
      <c r="BE26">
        <v>1</v>
      </c>
      <c r="BF26">
        <v>0</v>
      </c>
      <c r="BG26">
        <v>1</v>
      </c>
      <c r="BH26">
        <v>2</v>
      </c>
      <c r="BI26">
        <v>19</v>
      </c>
      <c r="BJ26">
        <v>0</v>
      </c>
      <c r="BK26">
        <v>0</v>
      </c>
      <c r="BL26">
        <v>0</v>
      </c>
      <c r="BM26">
        <v>1</v>
      </c>
      <c r="BN26">
        <v>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</v>
      </c>
      <c r="BW26">
        <v>0</v>
      </c>
      <c r="BX26">
        <v>0</v>
      </c>
      <c r="BY26">
        <v>43</v>
      </c>
      <c r="BZ26">
        <v>15</v>
      </c>
      <c r="CA26">
        <v>4</v>
      </c>
      <c r="CB26">
        <v>3</v>
      </c>
      <c r="CC26">
        <v>2</v>
      </c>
      <c r="CD26">
        <v>0</v>
      </c>
      <c r="CE26">
        <v>0</v>
      </c>
      <c r="CF26">
        <v>1</v>
      </c>
      <c r="CG26">
        <v>0</v>
      </c>
      <c r="CH26">
        <v>2</v>
      </c>
      <c r="CI26">
        <v>1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15</v>
      </c>
      <c r="CP26">
        <v>10</v>
      </c>
      <c r="CQ26">
        <v>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2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3</v>
      </c>
      <c r="DM26">
        <v>0</v>
      </c>
      <c r="DN26">
        <v>0</v>
      </c>
      <c r="DO26">
        <v>10</v>
      </c>
      <c r="DP26">
        <v>44</v>
      </c>
      <c r="DQ26">
        <v>13</v>
      </c>
      <c r="DR26">
        <v>1</v>
      </c>
      <c r="DS26">
        <v>10</v>
      </c>
      <c r="DT26">
        <v>0</v>
      </c>
      <c r="DU26">
        <v>1</v>
      </c>
      <c r="DV26">
        <v>18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44</v>
      </c>
      <c r="EP26">
        <v>20</v>
      </c>
      <c r="EQ26">
        <v>9</v>
      </c>
      <c r="ER26">
        <v>0</v>
      </c>
      <c r="ES26">
        <v>3</v>
      </c>
      <c r="ET26">
        <v>0</v>
      </c>
      <c r="EU26">
        <v>1</v>
      </c>
      <c r="EV26">
        <v>0</v>
      </c>
      <c r="EW26">
        <v>0</v>
      </c>
      <c r="EX26">
        <v>0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4</v>
      </c>
      <c r="FM26">
        <v>20</v>
      </c>
      <c r="FN26">
        <v>44</v>
      </c>
      <c r="FO26">
        <v>23</v>
      </c>
      <c r="FP26">
        <v>2</v>
      </c>
      <c r="FQ26">
        <v>1</v>
      </c>
      <c r="FR26">
        <v>0</v>
      </c>
      <c r="FS26">
        <v>0</v>
      </c>
      <c r="FT26">
        <v>1</v>
      </c>
      <c r="FU26">
        <v>2</v>
      </c>
      <c r="FV26">
        <v>2</v>
      </c>
      <c r="FW26">
        <v>2</v>
      </c>
      <c r="FX26">
        <v>0</v>
      </c>
      <c r="FY26">
        <v>2</v>
      </c>
      <c r="FZ26">
        <v>1</v>
      </c>
      <c r="GA26">
        <v>2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1</v>
      </c>
      <c r="GH26">
        <v>0</v>
      </c>
      <c r="GI26">
        <v>0</v>
      </c>
      <c r="GJ26">
        <v>4</v>
      </c>
      <c r="GK26">
        <v>44</v>
      </c>
      <c r="GL26">
        <v>12</v>
      </c>
      <c r="GM26">
        <v>5</v>
      </c>
      <c r="GN26">
        <v>0</v>
      </c>
      <c r="GO26">
        <v>0</v>
      </c>
      <c r="GP26">
        <v>0</v>
      </c>
      <c r="GQ26">
        <v>2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4</v>
      </c>
      <c r="HC26">
        <v>0</v>
      </c>
      <c r="HD26">
        <v>1</v>
      </c>
      <c r="HE26">
        <v>12</v>
      </c>
      <c r="HF26">
        <v>3</v>
      </c>
      <c r="HG26">
        <v>0</v>
      </c>
      <c r="HH26">
        <v>0</v>
      </c>
      <c r="HI26">
        <v>0</v>
      </c>
      <c r="HJ26">
        <v>0</v>
      </c>
      <c r="HK26">
        <v>1</v>
      </c>
      <c r="HL26">
        <v>0</v>
      </c>
      <c r="HM26">
        <v>0</v>
      </c>
      <c r="HN26">
        <v>1</v>
      </c>
      <c r="HO26">
        <v>0</v>
      </c>
      <c r="HP26">
        <v>0</v>
      </c>
      <c r="HQ26">
        <v>1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3</v>
      </c>
      <c r="HZ26">
        <v>3</v>
      </c>
      <c r="IA26">
        <v>1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</v>
      </c>
      <c r="IL26">
        <v>0</v>
      </c>
      <c r="IM26">
        <v>1</v>
      </c>
      <c r="IN26">
        <v>0</v>
      </c>
      <c r="IO26">
        <v>0</v>
      </c>
      <c r="IP26">
        <v>0</v>
      </c>
      <c r="IQ26">
        <v>3</v>
      </c>
      <c r="IR26">
        <v>1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1</v>
      </c>
    </row>
    <row r="27" spans="1:268">
      <c r="A27" t="s">
        <v>1573</v>
      </c>
      <c r="B27" t="s">
        <v>1552</v>
      </c>
      <c r="C27" t="str">
        <f>"140304"</f>
        <v>140304</v>
      </c>
      <c r="D27" t="s">
        <v>1572</v>
      </c>
      <c r="E27">
        <v>1</v>
      </c>
      <c r="F27">
        <v>699</v>
      </c>
      <c r="G27">
        <v>530</v>
      </c>
      <c r="H27">
        <v>159</v>
      </c>
      <c r="I27">
        <v>371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371</v>
      </c>
      <c r="T27">
        <v>0</v>
      </c>
      <c r="U27">
        <v>0</v>
      </c>
      <c r="V27">
        <v>371</v>
      </c>
      <c r="W27">
        <v>11</v>
      </c>
      <c r="X27">
        <v>2</v>
      </c>
      <c r="Y27">
        <v>9</v>
      </c>
      <c r="Z27">
        <v>0</v>
      </c>
      <c r="AA27">
        <v>360</v>
      </c>
      <c r="AB27">
        <v>215</v>
      </c>
      <c r="AC27">
        <v>15</v>
      </c>
      <c r="AD27">
        <v>9</v>
      </c>
      <c r="AE27">
        <v>2</v>
      </c>
      <c r="AF27">
        <v>1</v>
      </c>
      <c r="AG27">
        <v>2</v>
      </c>
      <c r="AH27">
        <v>137</v>
      </c>
      <c r="AI27">
        <v>0</v>
      </c>
      <c r="AJ27">
        <v>27</v>
      </c>
      <c r="AK27">
        <v>1</v>
      </c>
      <c r="AL27">
        <v>0</v>
      </c>
      <c r="AM27">
        <v>1</v>
      </c>
      <c r="AN27">
        <v>1</v>
      </c>
      <c r="AO27">
        <v>7</v>
      </c>
      <c r="AP27">
        <v>2</v>
      </c>
      <c r="AQ27">
        <v>0</v>
      </c>
      <c r="AR27">
        <v>3</v>
      </c>
      <c r="AS27">
        <v>3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215</v>
      </c>
      <c r="BB27">
        <v>52</v>
      </c>
      <c r="BC27">
        <v>10</v>
      </c>
      <c r="BD27">
        <v>3</v>
      </c>
      <c r="BE27">
        <v>2</v>
      </c>
      <c r="BF27">
        <v>0</v>
      </c>
      <c r="BG27">
        <v>0</v>
      </c>
      <c r="BH27">
        <v>0</v>
      </c>
      <c r="BI27">
        <v>33</v>
      </c>
      <c r="BJ27">
        <v>0</v>
      </c>
      <c r="BK27">
        <v>0</v>
      </c>
      <c r="BL27">
        <v>0</v>
      </c>
      <c r="BM27">
        <v>0</v>
      </c>
      <c r="BN27">
        <v>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  <c r="BW27">
        <v>0</v>
      </c>
      <c r="BX27">
        <v>0</v>
      </c>
      <c r="BY27">
        <v>52</v>
      </c>
      <c r="BZ27">
        <v>8</v>
      </c>
      <c r="CA27">
        <v>4</v>
      </c>
      <c r="CB27">
        <v>1</v>
      </c>
      <c r="CC27">
        <v>0</v>
      </c>
      <c r="CD27">
        <v>0</v>
      </c>
      <c r="CE27">
        <v>0</v>
      </c>
      <c r="CF27">
        <v>2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8</v>
      </c>
      <c r="CP27">
        <v>19</v>
      </c>
      <c r="CQ27">
        <v>10</v>
      </c>
      <c r="CR27">
        <v>3</v>
      </c>
      <c r="CS27">
        <v>2</v>
      </c>
      <c r="CT27">
        <v>1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2</v>
      </c>
      <c r="DM27">
        <v>0</v>
      </c>
      <c r="DN27">
        <v>0</v>
      </c>
      <c r="DO27">
        <v>19</v>
      </c>
      <c r="DP27">
        <v>24</v>
      </c>
      <c r="DQ27">
        <v>7</v>
      </c>
      <c r="DR27">
        <v>0</v>
      </c>
      <c r="DS27">
        <v>4</v>
      </c>
      <c r="DT27">
        <v>0</v>
      </c>
      <c r="DU27">
        <v>0</v>
      </c>
      <c r="DV27">
        <v>4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3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4</v>
      </c>
      <c r="EO27">
        <v>24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25</v>
      </c>
      <c r="FO27">
        <v>10</v>
      </c>
      <c r="FP27">
        <v>1</v>
      </c>
      <c r="FQ27">
        <v>4</v>
      </c>
      <c r="FR27">
        <v>0</v>
      </c>
      <c r="FS27">
        <v>1</v>
      </c>
      <c r="FT27">
        <v>1</v>
      </c>
      <c r="FU27">
        <v>0</v>
      </c>
      <c r="FV27">
        <v>1</v>
      </c>
      <c r="FW27">
        <v>0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4</v>
      </c>
      <c r="GK27">
        <v>25</v>
      </c>
      <c r="GL27">
        <v>15</v>
      </c>
      <c r="GM27">
        <v>4</v>
      </c>
      <c r="GN27">
        <v>3</v>
      </c>
      <c r="GO27">
        <v>0</v>
      </c>
      <c r="GP27">
        <v>3</v>
      </c>
      <c r="GQ27">
        <v>2</v>
      </c>
      <c r="GR27">
        <v>0</v>
      </c>
      <c r="GS27">
        <v>0</v>
      </c>
      <c r="GT27">
        <v>0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1</v>
      </c>
      <c r="HB27">
        <v>1</v>
      </c>
      <c r="HC27">
        <v>0</v>
      </c>
      <c r="HD27">
        <v>0</v>
      </c>
      <c r="HE27">
        <v>15</v>
      </c>
      <c r="HF27">
        <v>1</v>
      </c>
      <c r="HG27">
        <v>1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1</v>
      </c>
      <c r="IS27">
        <v>0</v>
      </c>
      <c r="IT27">
        <v>1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1</v>
      </c>
    </row>
    <row r="28" spans="1:268">
      <c r="A28" t="s">
        <v>1571</v>
      </c>
      <c r="B28" t="s">
        <v>1552</v>
      </c>
      <c r="C28" t="str">
        <f>"140304"</f>
        <v>140304</v>
      </c>
      <c r="D28" t="s">
        <v>1570</v>
      </c>
      <c r="E28">
        <v>2</v>
      </c>
      <c r="F28">
        <v>635</v>
      </c>
      <c r="G28">
        <v>480</v>
      </c>
      <c r="H28">
        <v>178</v>
      </c>
      <c r="I28">
        <v>302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302</v>
      </c>
      <c r="T28">
        <v>0</v>
      </c>
      <c r="U28">
        <v>0</v>
      </c>
      <c r="V28">
        <v>302</v>
      </c>
      <c r="W28">
        <v>6</v>
      </c>
      <c r="X28">
        <v>3</v>
      </c>
      <c r="Y28">
        <v>3</v>
      </c>
      <c r="Z28">
        <v>0</v>
      </c>
      <c r="AA28">
        <v>296</v>
      </c>
      <c r="AB28">
        <v>180</v>
      </c>
      <c r="AC28">
        <v>11</v>
      </c>
      <c r="AD28">
        <v>8</v>
      </c>
      <c r="AE28">
        <v>5</v>
      </c>
      <c r="AF28">
        <v>1</v>
      </c>
      <c r="AG28">
        <v>7</v>
      </c>
      <c r="AH28">
        <v>102</v>
      </c>
      <c r="AI28">
        <v>3</v>
      </c>
      <c r="AJ28">
        <v>25</v>
      </c>
      <c r="AK28">
        <v>0</v>
      </c>
      <c r="AL28">
        <v>2</v>
      </c>
      <c r="AM28">
        <v>1</v>
      </c>
      <c r="AN28">
        <v>0</v>
      </c>
      <c r="AO28">
        <v>7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6</v>
      </c>
      <c r="BA28">
        <v>180</v>
      </c>
      <c r="BB28">
        <v>37</v>
      </c>
      <c r="BC28">
        <v>10</v>
      </c>
      <c r="BD28">
        <v>4</v>
      </c>
      <c r="BE28">
        <v>2</v>
      </c>
      <c r="BF28">
        <v>0</v>
      </c>
      <c r="BG28">
        <v>0</v>
      </c>
      <c r="BH28">
        <v>0</v>
      </c>
      <c r="BI28">
        <v>17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37</v>
      </c>
      <c r="BZ28">
        <v>10</v>
      </c>
      <c r="CA28">
        <v>7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10</v>
      </c>
      <c r="CP28">
        <v>10</v>
      </c>
      <c r="CQ28">
        <v>6</v>
      </c>
      <c r="CR28">
        <v>0</v>
      </c>
      <c r="CS28">
        <v>0</v>
      </c>
      <c r="CT28">
        <v>0</v>
      </c>
      <c r="CU28">
        <v>1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10</v>
      </c>
      <c r="DP28">
        <v>21</v>
      </c>
      <c r="DQ28">
        <v>10</v>
      </c>
      <c r="DR28">
        <v>0</v>
      </c>
      <c r="DS28">
        <v>2</v>
      </c>
      <c r="DT28">
        <v>0</v>
      </c>
      <c r="DU28">
        <v>0</v>
      </c>
      <c r="DV28">
        <v>2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1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4</v>
      </c>
      <c r="EO28">
        <v>21</v>
      </c>
      <c r="EP28">
        <v>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2</v>
      </c>
      <c r="FN28">
        <v>27</v>
      </c>
      <c r="FO28">
        <v>5</v>
      </c>
      <c r="FP28">
        <v>4</v>
      </c>
      <c r="FQ28">
        <v>7</v>
      </c>
      <c r="FR28">
        <v>0</v>
      </c>
      <c r="FS28">
        <v>1</v>
      </c>
      <c r="FT28">
        <v>3</v>
      </c>
      <c r="FU28">
        <v>1</v>
      </c>
      <c r="FV28">
        <v>1</v>
      </c>
      <c r="FW28">
        <v>0</v>
      </c>
      <c r="FX28">
        <v>0</v>
      </c>
      <c r="FY28">
        <v>1</v>
      </c>
      <c r="FZ28">
        <v>0</v>
      </c>
      <c r="GA28">
        <v>0</v>
      </c>
      <c r="GB28">
        <v>0</v>
      </c>
      <c r="GC28">
        <v>0</v>
      </c>
      <c r="GD28">
        <v>2</v>
      </c>
      <c r="GE28">
        <v>0</v>
      </c>
      <c r="GF28">
        <v>1</v>
      </c>
      <c r="GG28">
        <v>0</v>
      </c>
      <c r="GH28">
        <v>0</v>
      </c>
      <c r="GI28">
        <v>1</v>
      </c>
      <c r="GJ28">
        <v>0</v>
      </c>
      <c r="GK28">
        <v>27</v>
      </c>
      <c r="GL28">
        <v>7</v>
      </c>
      <c r="GM28">
        <v>3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2</v>
      </c>
      <c r="GY28">
        <v>0</v>
      </c>
      <c r="GZ28">
        <v>0</v>
      </c>
      <c r="HA28">
        <v>0</v>
      </c>
      <c r="HB28">
        <v>1</v>
      </c>
      <c r="HC28">
        <v>1</v>
      </c>
      <c r="HD28">
        <v>0</v>
      </c>
      <c r="HE28">
        <v>7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2</v>
      </c>
      <c r="IA28">
        <v>1</v>
      </c>
      <c r="IB28">
        <v>0</v>
      </c>
      <c r="IC28">
        <v>0</v>
      </c>
      <c r="ID28">
        <v>0</v>
      </c>
      <c r="IE28">
        <v>0</v>
      </c>
      <c r="IF28">
        <v>1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2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</row>
    <row r="29" spans="1:268">
      <c r="A29" t="s">
        <v>1569</v>
      </c>
      <c r="B29" t="s">
        <v>1552</v>
      </c>
      <c r="C29" t="str">
        <f>"140304"</f>
        <v>140304</v>
      </c>
      <c r="D29" t="s">
        <v>1568</v>
      </c>
      <c r="E29">
        <v>3</v>
      </c>
      <c r="F29">
        <v>586</v>
      </c>
      <c r="G29">
        <v>450</v>
      </c>
      <c r="H29">
        <v>110</v>
      </c>
      <c r="I29">
        <v>340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340</v>
      </c>
      <c r="T29">
        <v>0</v>
      </c>
      <c r="U29">
        <v>0</v>
      </c>
      <c r="V29">
        <v>340</v>
      </c>
      <c r="W29">
        <v>9</v>
      </c>
      <c r="X29">
        <v>4</v>
      </c>
      <c r="Y29">
        <v>5</v>
      </c>
      <c r="Z29">
        <v>0</v>
      </c>
      <c r="AA29">
        <v>331</v>
      </c>
      <c r="AB29">
        <v>176</v>
      </c>
      <c r="AC29">
        <v>10</v>
      </c>
      <c r="AD29">
        <v>1</v>
      </c>
      <c r="AE29">
        <v>2</v>
      </c>
      <c r="AF29">
        <v>6</v>
      </c>
      <c r="AG29">
        <v>10</v>
      </c>
      <c r="AH29">
        <v>95</v>
      </c>
      <c r="AI29">
        <v>2</v>
      </c>
      <c r="AJ29">
        <v>28</v>
      </c>
      <c r="AK29">
        <v>2</v>
      </c>
      <c r="AL29">
        <v>0</v>
      </c>
      <c r="AM29">
        <v>0</v>
      </c>
      <c r="AN29">
        <v>2</v>
      </c>
      <c r="AO29">
        <v>5</v>
      </c>
      <c r="AP29">
        <v>1</v>
      </c>
      <c r="AQ29">
        <v>2</v>
      </c>
      <c r="AR29">
        <v>0</v>
      </c>
      <c r="AS29">
        <v>2</v>
      </c>
      <c r="AT29">
        <v>1</v>
      </c>
      <c r="AU29">
        <v>0</v>
      </c>
      <c r="AV29">
        <v>0</v>
      </c>
      <c r="AW29">
        <v>2</v>
      </c>
      <c r="AX29">
        <v>1</v>
      </c>
      <c r="AY29">
        <v>0</v>
      </c>
      <c r="AZ29">
        <v>4</v>
      </c>
      <c r="BA29">
        <v>176</v>
      </c>
      <c r="BB29">
        <v>41</v>
      </c>
      <c r="BC29">
        <v>8</v>
      </c>
      <c r="BD29">
        <v>6</v>
      </c>
      <c r="BE29">
        <v>2</v>
      </c>
      <c r="BF29">
        <v>0</v>
      </c>
      <c r="BG29">
        <v>0</v>
      </c>
      <c r="BH29">
        <v>1</v>
      </c>
      <c r="BI29">
        <v>19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41</v>
      </c>
      <c r="BZ29">
        <v>6</v>
      </c>
      <c r="CA29">
        <v>5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</v>
      </c>
      <c r="CP29">
        <v>19</v>
      </c>
      <c r="CQ29">
        <v>5</v>
      </c>
      <c r="CR29">
        <v>0</v>
      </c>
      <c r="CS29">
        <v>8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3</v>
      </c>
      <c r="DM29">
        <v>0</v>
      </c>
      <c r="DN29">
        <v>1</v>
      </c>
      <c r="DO29">
        <v>19</v>
      </c>
      <c r="DP29">
        <v>40</v>
      </c>
      <c r="DQ29">
        <v>5</v>
      </c>
      <c r="DR29">
        <v>0</v>
      </c>
      <c r="DS29">
        <v>8</v>
      </c>
      <c r="DT29">
        <v>0</v>
      </c>
      <c r="DU29">
        <v>1</v>
      </c>
      <c r="DV29">
        <v>10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14</v>
      </c>
      <c r="EO29">
        <v>40</v>
      </c>
      <c r="EP29">
        <v>5</v>
      </c>
      <c r="EQ29">
        <v>5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5</v>
      </c>
      <c r="FN29">
        <v>30</v>
      </c>
      <c r="FO29">
        <v>11</v>
      </c>
      <c r="FP29">
        <v>6</v>
      </c>
      <c r="FQ29">
        <v>4</v>
      </c>
      <c r="FR29">
        <v>0</v>
      </c>
      <c r="FS29">
        <v>0</v>
      </c>
      <c r="FT29">
        <v>1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1</v>
      </c>
      <c r="GB29">
        <v>0</v>
      </c>
      <c r="GC29">
        <v>0</v>
      </c>
      <c r="GD29">
        <v>3</v>
      </c>
      <c r="GE29">
        <v>2</v>
      </c>
      <c r="GF29">
        <v>0</v>
      </c>
      <c r="GG29">
        <v>1</v>
      </c>
      <c r="GH29">
        <v>0</v>
      </c>
      <c r="GI29">
        <v>0</v>
      </c>
      <c r="GJ29">
        <v>0</v>
      </c>
      <c r="GK29">
        <v>30</v>
      </c>
      <c r="GL29">
        <v>10</v>
      </c>
      <c r="GM29">
        <v>3</v>
      </c>
      <c r="GN29">
        <v>0</v>
      </c>
      <c r="GO29">
        <v>2</v>
      </c>
      <c r="GP29">
        <v>0</v>
      </c>
      <c r="GQ29">
        <v>1</v>
      </c>
      <c r="GR29">
        <v>1</v>
      </c>
      <c r="GS29">
        <v>0</v>
      </c>
      <c r="GT29">
        <v>1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2</v>
      </c>
      <c r="HD29">
        <v>0</v>
      </c>
      <c r="HE29">
        <v>10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4</v>
      </c>
      <c r="IS29">
        <v>3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4</v>
      </c>
    </row>
    <row r="30" spans="1:268">
      <c r="A30" t="s">
        <v>1567</v>
      </c>
      <c r="B30" t="s">
        <v>1552</v>
      </c>
      <c r="C30" t="str">
        <f>"140304"</f>
        <v>140304</v>
      </c>
      <c r="D30" t="s">
        <v>1566</v>
      </c>
      <c r="E30">
        <v>4</v>
      </c>
      <c r="F30">
        <v>1230</v>
      </c>
      <c r="G30">
        <v>930</v>
      </c>
      <c r="H30">
        <v>245</v>
      </c>
      <c r="I30">
        <v>685</v>
      </c>
      <c r="J30">
        <v>0</v>
      </c>
      <c r="K30">
        <v>8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686</v>
      </c>
      <c r="T30">
        <v>1</v>
      </c>
      <c r="U30">
        <v>0</v>
      </c>
      <c r="V30">
        <v>686</v>
      </c>
      <c r="W30">
        <v>18</v>
      </c>
      <c r="X30">
        <v>14</v>
      </c>
      <c r="Y30">
        <v>4</v>
      </c>
      <c r="Z30">
        <v>0</v>
      </c>
      <c r="AA30">
        <v>668</v>
      </c>
      <c r="AB30">
        <v>398</v>
      </c>
      <c r="AC30">
        <v>17</v>
      </c>
      <c r="AD30">
        <v>3</v>
      </c>
      <c r="AE30">
        <v>2</v>
      </c>
      <c r="AF30">
        <v>1</v>
      </c>
      <c r="AG30">
        <v>10</v>
      </c>
      <c r="AH30">
        <v>304</v>
      </c>
      <c r="AI30">
        <v>1</v>
      </c>
      <c r="AJ30">
        <v>30</v>
      </c>
      <c r="AK30">
        <v>1</v>
      </c>
      <c r="AL30">
        <v>0</v>
      </c>
      <c r="AM30">
        <v>0</v>
      </c>
      <c r="AN30">
        <v>0</v>
      </c>
      <c r="AO30">
        <v>9</v>
      </c>
      <c r="AP30">
        <v>1</v>
      </c>
      <c r="AQ30">
        <v>0</v>
      </c>
      <c r="AR30">
        <v>5</v>
      </c>
      <c r="AS30">
        <v>3</v>
      </c>
      <c r="AT30">
        <v>0</v>
      </c>
      <c r="AU30">
        <v>4</v>
      </c>
      <c r="AV30">
        <v>1</v>
      </c>
      <c r="AW30">
        <v>0</v>
      </c>
      <c r="AX30">
        <v>0</v>
      </c>
      <c r="AY30">
        <v>1</v>
      </c>
      <c r="AZ30">
        <v>5</v>
      </c>
      <c r="BA30">
        <v>398</v>
      </c>
      <c r="BB30">
        <v>99</v>
      </c>
      <c r="BC30">
        <v>12</v>
      </c>
      <c r="BD30">
        <v>3</v>
      </c>
      <c r="BE30">
        <v>1</v>
      </c>
      <c r="BF30">
        <v>0</v>
      </c>
      <c r="BG30">
        <v>0</v>
      </c>
      <c r="BH30">
        <v>1</v>
      </c>
      <c r="BI30">
        <v>75</v>
      </c>
      <c r="BJ30">
        <v>0</v>
      </c>
      <c r="BK30">
        <v>0</v>
      </c>
      <c r="BL30">
        <v>0</v>
      </c>
      <c r="BM30">
        <v>0</v>
      </c>
      <c r="BN30">
        <v>5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99</v>
      </c>
      <c r="BZ30">
        <v>17</v>
      </c>
      <c r="CA30">
        <v>6</v>
      </c>
      <c r="CB30">
        <v>1</v>
      </c>
      <c r="CC30">
        <v>3</v>
      </c>
      <c r="CD30">
        <v>0</v>
      </c>
      <c r="CE30">
        <v>0</v>
      </c>
      <c r="CF30">
        <v>1</v>
      </c>
      <c r="CG30">
        <v>0</v>
      </c>
      <c r="CH30">
        <v>4</v>
      </c>
      <c r="CI30">
        <v>1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17</v>
      </c>
      <c r="CP30">
        <v>22</v>
      </c>
      <c r="CQ30">
        <v>7</v>
      </c>
      <c r="CR30">
        <v>0</v>
      </c>
      <c r="CS30">
        <v>4</v>
      </c>
      <c r="CT30">
        <v>1</v>
      </c>
      <c r="CU30">
        <v>1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5</v>
      </c>
      <c r="DM30">
        <v>0</v>
      </c>
      <c r="DN30">
        <v>0</v>
      </c>
      <c r="DO30">
        <v>22</v>
      </c>
      <c r="DP30">
        <v>35</v>
      </c>
      <c r="DQ30">
        <v>14</v>
      </c>
      <c r="DR30">
        <v>0</v>
      </c>
      <c r="DS30">
        <v>4</v>
      </c>
      <c r="DT30">
        <v>0</v>
      </c>
      <c r="DU30">
        <v>0</v>
      </c>
      <c r="DV30">
        <v>8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0</v>
      </c>
      <c r="ED30">
        <v>0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</v>
      </c>
      <c r="EN30">
        <v>6</v>
      </c>
      <c r="EO30">
        <v>35</v>
      </c>
      <c r="EP30">
        <v>7</v>
      </c>
      <c r="EQ30">
        <v>5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0</v>
      </c>
      <c r="FM30">
        <v>7</v>
      </c>
      <c r="FN30">
        <v>58</v>
      </c>
      <c r="FO30">
        <v>28</v>
      </c>
      <c r="FP30">
        <v>1</v>
      </c>
      <c r="FQ30">
        <v>8</v>
      </c>
      <c r="FR30">
        <v>0</v>
      </c>
      <c r="FS30">
        <v>0</v>
      </c>
      <c r="FT30">
        <v>1</v>
      </c>
      <c r="FU30">
        <v>2</v>
      </c>
      <c r="FV30">
        <v>2</v>
      </c>
      <c r="FW30">
        <v>0</v>
      </c>
      <c r="FX30">
        <v>2</v>
      </c>
      <c r="FY30">
        <v>0</v>
      </c>
      <c r="FZ30">
        <v>0</v>
      </c>
      <c r="GA30">
        <v>0</v>
      </c>
      <c r="GB30">
        <v>4</v>
      </c>
      <c r="GC30">
        <v>0</v>
      </c>
      <c r="GD30">
        <v>0</v>
      </c>
      <c r="GE30">
        <v>0</v>
      </c>
      <c r="GF30">
        <v>3</v>
      </c>
      <c r="GG30">
        <v>1</v>
      </c>
      <c r="GH30">
        <v>0</v>
      </c>
      <c r="GI30">
        <v>1</v>
      </c>
      <c r="GJ30">
        <v>5</v>
      </c>
      <c r="GK30">
        <v>58</v>
      </c>
      <c r="GL30">
        <v>28</v>
      </c>
      <c r="GM30">
        <v>13</v>
      </c>
      <c r="GN30">
        <v>3</v>
      </c>
      <c r="GO30">
        <v>2</v>
      </c>
      <c r="GP30">
        <v>0</v>
      </c>
      <c r="GQ30">
        <v>3</v>
      </c>
      <c r="GR30">
        <v>2</v>
      </c>
      <c r="GS30">
        <v>0</v>
      </c>
      <c r="GT30">
        <v>0</v>
      </c>
      <c r="GU30">
        <v>0</v>
      </c>
      <c r="GV30">
        <v>1</v>
      </c>
      <c r="GW30">
        <v>0</v>
      </c>
      <c r="GX30">
        <v>0</v>
      </c>
      <c r="GY30">
        <v>0</v>
      </c>
      <c r="GZ30">
        <v>2</v>
      </c>
      <c r="HA30">
        <v>0</v>
      </c>
      <c r="HB30">
        <v>2</v>
      </c>
      <c r="HC30">
        <v>0</v>
      </c>
      <c r="HD30">
        <v>0</v>
      </c>
      <c r="HE30">
        <v>28</v>
      </c>
      <c r="HF30">
        <v>4</v>
      </c>
      <c r="HG30">
        <v>1</v>
      </c>
      <c r="HH30">
        <v>0</v>
      </c>
      <c r="HI30">
        <v>0</v>
      </c>
      <c r="HJ30">
        <v>0</v>
      </c>
      <c r="HK30">
        <v>0</v>
      </c>
      <c r="HL30">
        <v>1</v>
      </c>
      <c r="HM30">
        <v>0</v>
      </c>
      <c r="HN30">
        <v>0</v>
      </c>
      <c r="HO30">
        <v>0</v>
      </c>
      <c r="HP30">
        <v>0</v>
      </c>
      <c r="HQ30">
        <v>1</v>
      </c>
      <c r="HR30">
        <v>0</v>
      </c>
      <c r="HS30">
        <v>0</v>
      </c>
      <c r="HT30">
        <v>0</v>
      </c>
      <c r="HU30">
        <v>0</v>
      </c>
      <c r="HV30">
        <v>1</v>
      </c>
      <c r="HW30">
        <v>0</v>
      </c>
      <c r="HX30">
        <v>0</v>
      </c>
      <c r="HY30">
        <v>4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</row>
    <row r="31" spans="1:268">
      <c r="A31" t="s">
        <v>1565</v>
      </c>
      <c r="B31" t="s">
        <v>1552</v>
      </c>
      <c r="C31" t="str">
        <f>"140304"</f>
        <v>140304</v>
      </c>
      <c r="D31" t="s">
        <v>1564</v>
      </c>
      <c r="E31">
        <v>5</v>
      </c>
      <c r="F31">
        <v>870</v>
      </c>
      <c r="G31">
        <v>660</v>
      </c>
      <c r="H31">
        <v>205</v>
      </c>
      <c r="I31">
        <v>455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455</v>
      </c>
      <c r="T31">
        <v>0</v>
      </c>
      <c r="U31">
        <v>0</v>
      </c>
      <c r="V31">
        <v>455</v>
      </c>
      <c r="W31">
        <v>16</v>
      </c>
      <c r="X31">
        <v>11</v>
      </c>
      <c r="Y31">
        <v>1</v>
      </c>
      <c r="Z31">
        <v>0</v>
      </c>
      <c r="AA31">
        <v>439</v>
      </c>
      <c r="AB31">
        <v>243</v>
      </c>
      <c r="AC31">
        <v>14</v>
      </c>
      <c r="AD31">
        <v>4</v>
      </c>
      <c r="AE31">
        <v>4</v>
      </c>
      <c r="AF31">
        <v>4</v>
      </c>
      <c r="AG31">
        <v>10</v>
      </c>
      <c r="AH31">
        <v>149</v>
      </c>
      <c r="AI31">
        <v>2</v>
      </c>
      <c r="AJ31">
        <v>25</v>
      </c>
      <c r="AK31">
        <v>0</v>
      </c>
      <c r="AL31">
        <v>0</v>
      </c>
      <c r="AM31">
        <v>2</v>
      </c>
      <c r="AN31">
        <v>0</v>
      </c>
      <c r="AO31">
        <v>15</v>
      </c>
      <c r="AP31">
        <v>0</v>
      </c>
      <c r="AQ31">
        <v>0</v>
      </c>
      <c r="AR31">
        <v>2</v>
      </c>
      <c r="AS31">
        <v>3</v>
      </c>
      <c r="AT31">
        <v>0</v>
      </c>
      <c r="AU31">
        <v>2</v>
      </c>
      <c r="AV31">
        <v>0</v>
      </c>
      <c r="AW31">
        <v>2</v>
      </c>
      <c r="AX31">
        <v>0</v>
      </c>
      <c r="AY31">
        <v>0</v>
      </c>
      <c r="AZ31">
        <v>5</v>
      </c>
      <c r="BA31">
        <v>243</v>
      </c>
      <c r="BB31">
        <v>75</v>
      </c>
      <c r="BC31">
        <v>15</v>
      </c>
      <c r="BD31">
        <v>2</v>
      </c>
      <c r="BE31">
        <v>3</v>
      </c>
      <c r="BF31">
        <v>0</v>
      </c>
      <c r="BG31">
        <v>1</v>
      </c>
      <c r="BH31">
        <v>1</v>
      </c>
      <c r="BI31">
        <v>43</v>
      </c>
      <c r="BJ31">
        <v>1</v>
      </c>
      <c r="BK31">
        <v>0</v>
      </c>
      <c r="BL31">
        <v>0</v>
      </c>
      <c r="BM31">
        <v>0</v>
      </c>
      <c r="BN31">
        <v>9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75</v>
      </c>
      <c r="BZ31">
        <v>19</v>
      </c>
      <c r="CA31">
        <v>6</v>
      </c>
      <c r="CB31">
        <v>0</v>
      </c>
      <c r="CC31">
        <v>1</v>
      </c>
      <c r="CD31">
        <v>1</v>
      </c>
      <c r="CE31">
        <v>1</v>
      </c>
      <c r="CF31">
        <v>3</v>
      </c>
      <c r="CG31">
        <v>1</v>
      </c>
      <c r="CH31">
        <v>3</v>
      </c>
      <c r="CI31">
        <v>0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19</v>
      </c>
      <c r="CP31">
        <v>14</v>
      </c>
      <c r="CQ31">
        <v>4</v>
      </c>
      <c r="CR31">
        <v>0</v>
      </c>
      <c r="CS31">
        <v>2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5</v>
      </c>
      <c r="DM31">
        <v>0</v>
      </c>
      <c r="DN31">
        <v>1</v>
      </c>
      <c r="DO31">
        <v>14</v>
      </c>
      <c r="DP31">
        <v>20</v>
      </c>
      <c r="DQ31">
        <v>4</v>
      </c>
      <c r="DR31">
        <v>0</v>
      </c>
      <c r="DS31">
        <v>0</v>
      </c>
      <c r="DT31">
        <v>0</v>
      </c>
      <c r="DU31">
        <v>0</v>
      </c>
      <c r="DV31">
        <v>6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3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7</v>
      </c>
      <c r="EO31">
        <v>20</v>
      </c>
      <c r="EP31">
        <v>11</v>
      </c>
      <c r="EQ31">
        <v>5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2</v>
      </c>
      <c r="FK31">
        <v>0</v>
      </c>
      <c r="FL31">
        <v>0</v>
      </c>
      <c r="FM31">
        <v>11</v>
      </c>
      <c r="FN31">
        <v>30</v>
      </c>
      <c r="FO31">
        <v>13</v>
      </c>
      <c r="FP31">
        <v>3</v>
      </c>
      <c r="FQ31">
        <v>2</v>
      </c>
      <c r="FR31">
        <v>0</v>
      </c>
      <c r="FS31">
        <v>1</v>
      </c>
      <c r="FT31">
        <v>2</v>
      </c>
      <c r="FU31">
        <v>0</v>
      </c>
      <c r="FV31">
        <v>3</v>
      </c>
      <c r="FW31">
        <v>0</v>
      </c>
      <c r="FX31">
        <v>3</v>
      </c>
      <c r="FY31">
        <v>0</v>
      </c>
      <c r="FZ31">
        <v>0</v>
      </c>
      <c r="GA31">
        <v>2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30</v>
      </c>
      <c r="GL31">
        <v>24</v>
      </c>
      <c r="GM31">
        <v>13</v>
      </c>
      <c r="GN31">
        <v>2</v>
      </c>
      <c r="GO31">
        <v>0</v>
      </c>
      <c r="GP31">
        <v>3</v>
      </c>
      <c r="GQ31">
        <v>3</v>
      </c>
      <c r="GR31">
        <v>0</v>
      </c>
      <c r="GS31">
        <v>1</v>
      </c>
      <c r="GT31">
        <v>1</v>
      </c>
      <c r="GU31">
        <v>0</v>
      </c>
      <c r="GV31">
        <v>0</v>
      </c>
      <c r="GW31">
        <v>0</v>
      </c>
      <c r="GX31">
        <v>1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24</v>
      </c>
      <c r="HF31">
        <v>2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1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1</v>
      </c>
      <c r="HY31">
        <v>2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1</v>
      </c>
      <c r="IS31">
        <v>0</v>
      </c>
      <c r="IT31">
        <v>0</v>
      </c>
      <c r="IU31">
        <v>0</v>
      </c>
      <c r="IV31">
        <v>1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1</v>
      </c>
    </row>
    <row r="32" spans="1:268">
      <c r="A32" t="s">
        <v>1563</v>
      </c>
      <c r="B32" t="s">
        <v>1552</v>
      </c>
      <c r="C32" t="str">
        <f>"140304"</f>
        <v>140304</v>
      </c>
      <c r="D32" t="s">
        <v>1562</v>
      </c>
      <c r="E32">
        <v>6</v>
      </c>
      <c r="F32">
        <v>545</v>
      </c>
      <c r="G32">
        <v>420</v>
      </c>
      <c r="H32">
        <v>202</v>
      </c>
      <c r="I32">
        <v>218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218</v>
      </c>
      <c r="T32">
        <v>0</v>
      </c>
      <c r="U32">
        <v>0</v>
      </c>
      <c r="V32">
        <v>218</v>
      </c>
      <c r="W32">
        <v>5</v>
      </c>
      <c r="X32">
        <v>1</v>
      </c>
      <c r="Y32">
        <v>4</v>
      </c>
      <c r="Z32">
        <v>0</v>
      </c>
      <c r="AA32">
        <v>213</v>
      </c>
      <c r="AB32">
        <v>133</v>
      </c>
      <c r="AC32">
        <v>11</v>
      </c>
      <c r="AD32">
        <v>11</v>
      </c>
      <c r="AE32">
        <v>1</v>
      </c>
      <c r="AF32">
        <v>5</v>
      </c>
      <c r="AG32">
        <v>3</v>
      </c>
      <c r="AH32">
        <v>62</v>
      </c>
      <c r="AI32">
        <v>1</v>
      </c>
      <c r="AJ32">
        <v>19</v>
      </c>
      <c r="AK32">
        <v>0</v>
      </c>
      <c r="AL32">
        <v>1</v>
      </c>
      <c r="AM32">
        <v>0</v>
      </c>
      <c r="AN32">
        <v>0</v>
      </c>
      <c r="AO32">
        <v>6</v>
      </c>
      <c r="AP32">
        <v>1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3</v>
      </c>
      <c r="AZ32">
        <v>7</v>
      </c>
      <c r="BA32">
        <v>133</v>
      </c>
      <c r="BB32">
        <v>21</v>
      </c>
      <c r="BC32">
        <v>5</v>
      </c>
      <c r="BD32">
        <v>2</v>
      </c>
      <c r="BE32">
        <v>1</v>
      </c>
      <c r="BF32">
        <v>1</v>
      </c>
      <c r="BG32">
        <v>0</v>
      </c>
      <c r="BH32">
        <v>0</v>
      </c>
      <c r="BI32">
        <v>8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21</v>
      </c>
      <c r="BZ32">
        <v>5</v>
      </c>
      <c r="CA32">
        <v>4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5</v>
      </c>
      <c r="CP32">
        <v>3</v>
      </c>
      <c r="CQ32">
        <v>2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3</v>
      </c>
      <c r="DP32">
        <v>15</v>
      </c>
      <c r="DQ32">
        <v>0</v>
      </c>
      <c r="DR32">
        <v>2</v>
      </c>
      <c r="DS32">
        <v>1</v>
      </c>
      <c r="DT32">
        <v>1</v>
      </c>
      <c r="DU32">
        <v>0</v>
      </c>
      <c r="DV32">
        <v>6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3</v>
      </c>
      <c r="EO32">
        <v>15</v>
      </c>
      <c r="EP32">
        <v>5</v>
      </c>
      <c r="EQ32">
        <v>3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5</v>
      </c>
      <c r="FN32">
        <v>22</v>
      </c>
      <c r="FO32">
        <v>7</v>
      </c>
      <c r="FP32">
        <v>1</v>
      </c>
      <c r="FQ32">
        <v>1</v>
      </c>
      <c r="FR32">
        <v>0</v>
      </c>
      <c r="FS32">
        <v>0</v>
      </c>
      <c r="FT32">
        <v>1</v>
      </c>
      <c r="FU32">
        <v>1</v>
      </c>
      <c r="FV32">
        <v>1</v>
      </c>
      <c r="FW32">
        <v>0</v>
      </c>
      <c r="FX32">
        <v>5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</v>
      </c>
      <c r="GK32">
        <v>22</v>
      </c>
      <c r="GL32">
        <v>8</v>
      </c>
      <c r="GM32">
        <v>1</v>
      </c>
      <c r="GN32">
        <v>0</v>
      </c>
      <c r="GO32">
        <v>0</v>
      </c>
      <c r="GP32">
        <v>1</v>
      </c>
      <c r="GQ32">
        <v>5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1</v>
      </c>
      <c r="HD32">
        <v>0</v>
      </c>
      <c r="HE32">
        <v>8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</row>
    <row r="33" spans="1:268">
      <c r="A33" t="s">
        <v>1561</v>
      </c>
      <c r="B33" t="s">
        <v>1552</v>
      </c>
      <c r="C33" t="str">
        <f>"140304"</f>
        <v>140304</v>
      </c>
      <c r="D33" t="s">
        <v>1560</v>
      </c>
      <c r="E33">
        <v>7</v>
      </c>
      <c r="F33">
        <v>1165</v>
      </c>
      <c r="G33">
        <v>880</v>
      </c>
      <c r="H33">
        <v>221</v>
      </c>
      <c r="I33">
        <v>659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659</v>
      </c>
      <c r="T33">
        <v>0</v>
      </c>
      <c r="U33">
        <v>0</v>
      </c>
      <c r="V33">
        <v>659</v>
      </c>
      <c r="W33">
        <v>13</v>
      </c>
      <c r="X33">
        <v>8</v>
      </c>
      <c r="Y33">
        <v>5</v>
      </c>
      <c r="Z33">
        <v>0</v>
      </c>
      <c r="AA33">
        <v>646</v>
      </c>
      <c r="AB33">
        <v>371</v>
      </c>
      <c r="AC33">
        <v>21</v>
      </c>
      <c r="AD33">
        <v>10</v>
      </c>
      <c r="AE33">
        <v>5</v>
      </c>
      <c r="AF33">
        <v>4</v>
      </c>
      <c r="AG33">
        <v>24</v>
      </c>
      <c r="AH33">
        <v>197</v>
      </c>
      <c r="AI33">
        <v>3</v>
      </c>
      <c r="AJ33">
        <v>54</v>
      </c>
      <c r="AK33">
        <v>2</v>
      </c>
      <c r="AL33">
        <v>1</v>
      </c>
      <c r="AM33">
        <v>3</v>
      </c>
      <c r="AN33">
        <v>3</v>
      </c>
      <c r="AO33">
        <v>24</v>
      </c>
      <c r="AP33">
        <v>1</v>
      </c>
      <c r="AQ33">
        <v>0</v>
      </c>
      <c r="AR33">
        <v>3</v>
      </c>
      <c r="AS33">
        <v>6</v>
      </c>
      <c r="AT33">
        <v>0</v>
      </c>
      <c r="AU33">
        <v>0</v>
      </c>
      <c r="AV33">
        <v>3</v>
      </c>
      <c r="AW33">
        <v>1</v>
      </c>
      <c r="AX33">
        <v>3</v>
      </c>
      <c r="AY33">
        <v>1</v>
      </c>
      <c r="AZ33">
        <v>2</v>
      </c>
      <c r="BA33">
        <v>371</v>
      </c>
      <c r="BB33">
        <v>101</v>
      </c>
      <c r="BC33">
        <v>14</v>
      </c>
      <c r="BD33">
        <v>4</v>
      </c>
      <c r="BE33">
        <v>5</v>
      </c>
      <c r="BF33">
        <v>1</v>
      </c>
      <c r="BG33">
        <v>0</v>
      </c>
      <c r="BH33">
        <v>3</v>
      </c>
      <c r="BI33">
        <v>63</v>
      </c>
      <c r="BJ33">
        <v>0</v>
      </c>
      <c r="BK33">
        <v>0</v>
      </c>
      <c r="BL33">
        <v>0</v>
      </c>
      <c r="BM33">
        <v>0</v>
      </c>
      <c r="BN33">
        <v>4</v>
      </c>
      <c r="BO33">
        <v>1</v>
      </c>
      <c r="BP33">
        <v>1</v>
      </c>
      <c r="BQ33">
        <v>0</v>
      </c>
      <c r="BR33">
        <v>0</v>
      </c>
      <c r="BS33">
        <v>2</v>
      </c>
      <c r="BT33">
        <v>0</v>
      </c>
      <c r="BU33">
        <v>1</v>
      </c>
      <c r="BV33">
        <v>1</v>
      </c>
      <c r="BW33">
        <v>0</v>
      </c>
      <c r="BX33">
        <v>1</v>
      </c>
      <c r="BY33">
        <v>101</v>
      </c>
      <c r="BZ33">
        <v>21</v>
      </c>
      <c r="CA33">
        <v>6</v>
      </c>
      <c r="CB33">
        <v>5</v>
      </c>
      <c r="CC33">
        <v>0</v>
      </c>
      <c r="CD33">
        <v>0</v>
      </c>
      <c r="CE33">
        <v>7</v>
      </c>
      <c r="CF33">
        <v>1</v>
      </c>
      <c r="CG33">
        <v>1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21</v>
      </c>
      <c r="CP33">
        <v>14</v>
      </c>
      <c r="CQ33">
        <v>11</v>
      </c>
      <c r="CR33">
        <v>0</v>
      </c>
      <c r="CS33">
        <v>1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14</v>
      </c>
      <c r="DP33">
        <v>43</v>
      </c>
      <c r="DQ33">
        <v>8</v>
      </c>
      <c r="DR33">
        <v>1</v>
      </c>
      <c r="DS33">
        <v>3</v>
      </c>
      <c r="DT33">
        <v>0</v>
      </c>
      <c r="DU33">
        <v>1</v>
      </c>
      <c r="DV33">
        <v>16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2</v>
      </c>
      <c r="EE33">
        <v>0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10</v>
      </c>
      <c r="EO33">
        <v>43</v>
      </c>
      <c r="EP33">
        <v>23</v>
      </c>
      <c r="EQ33">
        <v>14</v>
      </c>
      <c r="ER33">
        <v>1</v>
      </c>
      <c r="ES33">
        <v>1</v>
      </c>
      <c r="ET33">
        <v>0</v>
      </c>
      <c r="EU33">
        <v>1</v>
      </c>
      <c r="EV33">
        <v>0</v>
      </c>
      <c r="EW33">
        <v>0</v>
      </c>
      <c r="EX33">
        <v>1</v>
      </c>
      <c r="EY33">
        <v>0</v>
      </c>
      <c r="EZ33">
        <v>1</v>
      </c>
      <c r="FA33">
        <v>0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3</v>
      </c>
      <c r="FK33">
        <v>0</v>
      </c>
      <c r="FL33">
        <v>0</v>
      </c>
      <c r="FM33">
        <v>23</v>
      </c>
      <c r="FN33">
        <v>46</v>
      </c>
      <c r="FO33">
        <v>23</v>
      </c>
      <c r="FP33">
        <v>1</v>
      </c>
      <c r="FQ33">
        <v>1</v>
      </c>
      <c r="FR33">
        <v>0</v>
      </c>
      <c r="FS33">
        <v>1</v>
      </c>
      <c r="FT33">
        <v>3</v>
      </c>
      <c r="FU33">
        <v>0</v>
      </c>
      <c r="FV33">
        <v>3</v>
      </c>
      <c r="FW33">
        <v>0</v>
      </c>
      <c r="FX33">
        <v>5</v>
      </c>
      <c r="FY33">
        <v>2</v>
      </c>
      <c r="FZ33">
        <v>1</v>
      </c>
      <c r="GA33">
        <v>0</v>
      </c>
      <c r="GB33">
        <v>1</v>
      </c>
      <c r="GC33">
        <v>0</v>
      </c>
      <c r="GD33">
        <v>2</v>
      </c>
      <c r="GE33">
        <v>0</v>
      </c>
      <c r="GF33">
        <v>0</v>
      </c>
      <c r="GG33">
        <v>1</v>
      </c>
      <c r="GH33">
        <v>1</v>
      </c>
      <c r="GI33">
        <v>0</v>
      </c>
      <c r="GJ33">
        <v>1</v>
      </c>
      <c r="GK33">
        <v>46</v>
      </c>
      <c r="GL33">
        <v>23</v>
      </c>
      <c r="GM33">
        <v>14</v>
      </c>
      <c r="GN33">
        <v>1</v>
      </c>
      <c r="GO33">
        <v>1</v>
      </c>
      <c r="GP33">
        <v>0</v>
      </c>
      <c r="GQ33">
        <v>3</v>
      </c>
      <c r="GR33">
        <v>1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1</v>
      </c>
      <c r="HC33">
        <v>0</v>
      </c>
      <c r="HD33">
        <v>1</v>
      </c>
      <c r="HE33">
        <v>23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4</v>
      </c>
      <c r="IS33">
        <v>0</v>
      </c>
      <c r="IT33">
        <v>2</v>
      </c>
      <c r="IU33">
        <v>0</v>
      </c>
      <c r="IV33">
        <v>0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1</v>
      </c>
      <c r="JE33">
        <v>0</v>
      </c>
      <c r="JF33">
        <v>0</v>
      </c>
      <c r="JG33">
        <v>0</v>
      </c>
      <c r="JH33">
        <v>4</v>
      </c>
    </row>
    <row r="34" spans="1:268">
      <c r="A34" t="s">
        <v>1559</v>
      </c>
      <c r="B34" t="s">
        <v>1552</v>
      </c>
      <c r="C34" t="str">
        <f>"140304"</f>
        <v>140304</v>
      </c>
      <c r="D34" t="s">
        <v>1558</v>
      </c>
      <c r="E34">
        <v>8</v>
      </c>
      <c r="F34">
        <v>522</v>
      </c>
      <c r="G34">
        <v>400</v>
      </c>
      <c r="H34">
        <v>203</v>
      </c>
      <c r="I34">
        <v>197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197</v>
      </c>
      <c r="T34">
        <v>0</v>
      </c>
      <c r="U34">
        <v>0</v>
      </c>
      <c r="V34">
        <v>197</v>
      </c>
      <c r="W34">
        <v>8</v>
      </c>
      <c r="X34">
        <v>7</v>
      </c>
      <c r="Y34">
        <v>1</v>
      </c>
      <c r="Z34">
        <v>0</v>
      </c>
      <c r="AA34">
        <v>189</v>
      </c>
      <c r="AB34">
        <v>141</v>
      </c>
      <c r="AC34">
        <v>8</v>
      </c>
      <c r="AD34">
        <v>3</v>
      </c>
      <c r="AE34">
        <v>1</v>
      </c>
      <c r="AF34">
        <v>1</v>
      </c>
      <c r="AG34">
        <v>16</v>
      </c>
      <c r="AH34">
        <v>81</v>
      </c>
      <c r="AI34">
        <v>0</v>
      </c>
      <c r="AJ34">
        <v>20</v>
      </c>
      <c r="AK34">
        <v>0</v>
      </c>
      <c r="AL34">
        <v>1</v>
      </c>
      <c r="AM34">
        <v>0</v>
      </c>
      <c r="AN34">
        <v>2</v>
      </c>
      <c r="AO34">
        <v>5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141</v>
      </c>
      <c r="BB34">
        <v>11</v>
      </c>
      <c r="BC34">
        <v>3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5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11</v>
      </c>
      <c r="BZ34">
        <v>5</v>
      </c>
      <c r="CA34">
        <v>2</v>
      </c>
      <c r="CB34">
        <v>0</v>
      </c>
      <c r="CC34">
        <v>0</v>
      </c>
      <c r="CD34">
        <v>0</v>
      </c>
      <c r="CE34">
        <v>1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5</v>
      </c>
      <c r="CP34">
        <v>3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3</v>
      </c>
      <c r="DP34">
        <v>6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4</v>
      </c>
      <c r="EO34">
        <v>6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14</v>
      </c>
      <c r="FO34">
        <v>6</v>
      </c>
      <c r="FP34">
        <v>1</v>
      </c>
      <c r="FQ34">
        <v>1</v>
      </c>
      <c r="FR34">
        <v>0</v>
      </c>
      <c r="FS34">
        <v>0</v>
      </c>
      <c r="FT34">
        <v>1</v>
      </c>
      <c r="FU34">
        <v>0</v>
      </c>
      <c r="FV34">
        <v>0</v>
      </c>
      <c r="FW34">
        <v>0</v>
      </c>
      <c r="FX34">
        <v>2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1</v>
      </c>
      <c r="GE34">
        <v>1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14</v>
      </c>
      <c r="GL34">
        <v>3</v>
      </c>
      <c r="GM34">
        <v>0</v>
      </c>
      <c r="GN34">
        <v>1</v>
      </c>
      <c r="GO34">
        <v>0</v>
      </c>
      <c r="GP34">
        <v>0</v>
      </c>
      <c r="GQ34">
        <v>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3</v>
      </c>
      <c r="HF34">
        <v>1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1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</v>
      </c>
      <c r="HZ34">
        <v>2</v>
      </c>
      <c r="IA34">
        <v>0</v>
      </c>
      <c r="IB34">
        <v>1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1</v>
      </c>
      <c r="IQ34">
        <v>2</v>
      </c>
      <c r="IR34">
        <v>2</v>
      </c>
      <c r="IS34">
        <v>1</v>
      </c>
      <c r="IT34">
        <v>1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2</v>
      </c>
    </row>
    <row r="35" spans="1:268">
      <c r="A35" t="s">
        <v>1557</v>
      </c>
      <c r="B35" t="s">
        <v>1552</v>
      </c>
      <c r="C35" t="str">
        <f>"140304"</f>
        <v>140304</v>
      </c>
      <c r="D35" t="s">
        <v>1556</v>
      </c>
      <c r="E35">
        <v>9</v>
      </c>
      <c r="F35">
        <v>1363</v>
      </c>
      <c r="G35">
        <v>1030</v>
      </c>
      <c r="H35">
        <v>243</v>
      </c>
      <c r="I35">
        <v>787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787</v>
      </c>
      <c r="T35">
        <v>0</v>
      </c>
      <c r="U35">
        <v>0</v>
      </c>
      <c r="V35">
        <v>787</v>
      </c>
      <c r="W35">
        <v>7</v>
      </c>
      <c r="X35">
        <v>4</v>
      </c>
      <c r="Y35">
        <v>3</v>
      </c>
      <c r="Z35">
        <v>0</v>
      </c>
      <c r="AA35">
        <v>780</v>
      </c>
      <c r="AB35">
        <v>428</v>
      </c>
      <c r="AC35">
        <v>18</v>
      </c>
      <c r="AD35">
        <v>15</v>
      </c>
      <c r="AE35">
        <v>3</v>
      </c>
      <c r="AF35">
        <v>5</v>
      </c>
      <c r="AG35">
        <v>10</v>
      </c>
      <c r="AH35">
        <v>268</v>
      </c>
      <c r="AI35">
        <v>0</v>
      </c>
      <c r="AJ35">
        <v>33</v>
      </c>
      <c r="AK35">
        <v>1</v>
      </c>
      <c r="AL35">
        <v>0</v>
      </c>
      <c r="AM35">
        <v>3</v>
      </c>
      <c r="AN35">
        <v>0</v>
      </c>
      <c r="AO35">
        <v>41</v>
      </c>
      <c r="AP35">
        <v>0</v>
      </c>
      <c r="AQ35">
        <v>0</v>
      </c>
      <c r="AR35">
        <v>6</v>
      </c>
      <c r="AS35">
        <v>14</v>
      </c>
      <c r="AT35">
        <v>0</v>
      </c>
      <c r="AU35">
        <v>0</v>
      </c>
      <c r="AV35">
        <v>0</v>
      </c>
      <c r="AW35">
        <v>2</v>
      </c>
      <c r="AX35">
        <v>2</v>
      </c>
      <c r="AY35">
        <v>1</v>
      </c>
      <c r="AZ35">
        <v>6</v>
      </c>
      <c r="BA35">
        <v>428</v>
      </c>
      <c r="BB35">
        <v>105</v>
      </c>
      <c r="BC35">
        <v>19</v>
      </c>
      <c r="BD35">
        <v>3</v>
      </c>
      <c r="BE35">
        <v>3</v>
      </c>
      <c r="BF35">
        <v>0</v>
      </c>
      <c r="BG35">
        <v>3</v>
      </c>
      <c r="BH35">
        <v>0</v>
      </c>
      <c r="BI35">
        <v>66</v>
      </c>
      <c r="BJ35">
        <v>0</v>
      </c>
      <c r="BK35">
        <v>0</v>
      </c>
      <c r="BL35">
        <v>0</v>
      </c>
      <c r="BM35">
        <v>0</v>
      </c>
      <c r="BN35">
        <v>5</v>
      </c>
      <c r="BO35">
        <v>1</v>
      </c>
      <c r="BP35">
        <v>0</v>
      </c>
      <c r="BQ35">
        <v>0</v>
      </c>
      <c r="BR35">
        <v>0</v>
      </c>
      <c r="BS35">
        <v>4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105</v>
      </c>
      <c r="BZ35">
        <v>19</v>
      </c>
      <c r="CA35">
        <v>14</v>
      </c>
      <c r="CB35">
        <v>0</v>
      </c>
      <c r="CC35">
        <v>0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1</v>
      </c>
      <c r="CL35">
        <v>0</v>
      </c>
      <c r="CM35">
        <v>0</v>
      </c>
      <c r="CN35">
        <v>1</v>
      </c>
      <c r="CO35">
        <v>19</v>
      </c>
      <c r="CP35">
        <v>36</v>
      </c>
      <c r="CQ35">
        <v>16</v>
      </c>
      <c r="CR35">
        <v>1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2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1</v>
      </c>
      <c r="DJ35">
        <v>0</v>
      </c>
      <c r="DK35">
        <v>0</v>
      </c>
      <c r="DL35">
        <v>10</v>
      </c>
      <c r="DM35">
        <v>2</v>
      </c>
      <c r="DN35">
        <v>1</v>
      </c>
      <c r="DO35">
        <v>36</v>
      </c>
      <c r="DP35">
        <v>47</v>
      </c>
      <c r="DQ35">
        <v>9</v>
      </c>
      <c r="DR35">
        <v>1</v>
      </c>
      <c r="DS35">
        <v>8</v>
      </c>
      <c r="DT35">
        <v>0</v>
      </c>
      <c r="DU35">
        <v>0</v>
      </c>
      <c r="DV35">
        <v>13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1</v>
      </c>
      <c r="ED35">
        <v>3</v>
      </c>
      <c r="EE35">
        <v>1</v>
      </c>
      <c r="EF35">
        <v>0</v>
      </c>
      <c r="EG35">
        <v>0</v>
      </c>
      <c r="EH35">
        <v>0</v>
      </c>
      <c r="EI35">
        <v>2</v>
      </c>
      <c r="EJ35">
        <v>0</v>
      </c>
      <c r="EK35">
        <v>2</v>
      </c>
      <c r="EL35">
        <v>1</v>
      </c>
      <c r="EM35">
        <v>0</v>
      </c>
      <c r="EN35">
        <v>5</v>
      </c>
      <c r="EO35">
        <v>47</v>
      </c>
      <c r="EP35">
        <v>17</v>
      </c>
      <c r="EQ35">
        <v>2</v>
      </c>
      <c r="ER35">
        <v>4</v>
      </c>
      <c r="ES35">
        <v>1</v>
      </c>
      <c r="ET35">
        <v>0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2</v>
      </c>
      <c r="FE35">
        <v>0</v>
      </c>
      <c r="FF35">
        <v>1</v>
      </c>
      <c r="FG35">
        <v>0</v>
      </c>
      <c r="FH35">
        <v>1</v>
      </c>
      <c r="FI35">
        <v>0</v>
      </c>
      <c r="FJ35">
        <v>4</v>
      </c>
      <c r="FK35">
        <v>0</v>
      </c>
      <c r="FL35">
        <v>1</v>
      </c>
      <c r="FM35">
        <v>17</v>
      </c>
      <c r="FN35">
        <v>73</v>
      </c>
      <c r="FO35">
        <v>25</v>
      </c>
      <c r="FP35">
        <v>6</v>
      </c>
      <c r="FQ35">
        <v>5</v>
      </c>
      <c r="FR35">
        <v>3</v>
      </c>
      <c r="FS35">
        <v>3</v>
      </c>
      <c r="FT35">
        <v>3</v>
      </c>
      <c r="FU35">
        <v>0</v>
      </c>
      <c r="FV35">
        <v>4</v>
      </c>
      <c r="FW35">
        <v>2</v>
      </c>
      <c r="FX35">
        <v>0</v>
      </c>
      <c r="FY35">
        <v>0</v>
      </c>
      <c r="FZ35">
        <v>3</v>
      </c>
      <c r="GA35">
        <v>3</v>
      </c>
      <c r="GB35">
        <v>4</v>
      </c>
      <c r="GC35">
        <v>0</v>
      </c>
      <c r="GD35">
        <v>2</v>
      </c>
      <c r="GE35">
        <v>0</v>
      </c>
      <c r="GF35">
        <v>1</v>
      </c>
      <c r="GG35">
        <v>4</v>
      </c>
      <c r="GH35">
        <v>1</v>
      </c>
      <c r="GI35">
        <v>1</v>
      </c>
      <c r="GJ35">
        <v>3</v>
      </c>
      <c r="GK35">
        <v>73</v>
      </c>
      <c r="GL35">
        <v>43</v>
      </c>
      <c r="GM35">
        <v>26</v>
      </c>
      <c r="GN35">
        <v>6</v>
      </c>
      <c r="GO35">
        <v>0</v>
      </c>
      <c r="GP35">
        <v>2</v>
      </c>
      <c r="GQ35">
        <v>1</v>
      </c>
      <c r="GR35">
        <v>0</v>
      </c>
      <c r="GS35">
        <v>2</v>
      </c>
      <c r="GT35">
        <v>0</v>
      </c>
      <c r="GU35">
        <v>1</v>
      </c>
      <c r="GV35">
        <v>1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3</v>
      </c>
      <c r="HC35">
        <v>0</v>
      </c>
      <c r="HD35">
        <v>1</v>
      </c>
      <c r="HE35">
        <v>43</v>
      </c>
      <c r="HF35">
        <v>6</v>
      </c>
      <c r="HG35">
        <v>0</v>
      </c>
      <c r="HH35">
        <v>0</v>
      </c>
      <c r="HI35">
        <v>0</v>
      </c>
      <c r="HJ35">
        <v>2</v>
      </c>
      <c r="HK35">
        <v>1</v>
      </c>
      <c r="HL35">
        <v>1</v>
      </c>
      <c r="HM35">
        <v>0</v>
      </c>
      <c r="HN35">
        <v>0</v>
      </c>
      <c r="HO35">
        <v>0</v>
      </c>
      <c r="HP35">
        <v>0</v>
      </c>
      <c r="HQ35">
        <v>1</v>
      </c>
      <c r="HR35">
        <v>0</v>
      </c>
      <c r="HS35">
        <v>1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6</v>
      </c>
      <c r="HZ35">
        <v>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1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1</v>
      </c>
      <c r="IR35">
        <v>5</v>
      </c>
      <c r="IS35">
        <v>3</v>
      </c>
      <c r="IT35">
        <v>0</v>
      </c>
      <c r="IU35">
        <v>1</v>
      </c>
      <c r="IV35">
        <v>0</v>
      </c>
      <c r="IW35">
        <v>1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5</v>
      </c>
    </row>
    <row r="36" spans="1:268">
      <c r="A36" t="s">
        <v>1555</v>
      </c>
      <c r="B36" t="s">
        <v>1552</v>
      </c>
      <c r="C36" t="str">
        <f>"140304"</f>
        <v>140304</v>
      </c>
      <c r="D36" t="s">
        <v>1554</v>
      </c>
      <c r="E36">
        <v>10</v>
      </c>
      <c r="F36">
        <v>902</v>
      </c>
      <c r="G36">
        <v>680</v>
      </c>
      <c r="H36">
        <v>244</v>
      </c>
      <c r="I36">
        <v>436</v>
      </c>
      <c r="J36">
        <v>0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436</v>
      </c>
      <c r="T36">
        <v>0</v>
      </c>
      <c r="U36">
        <v>0</v>
      </c>
      <c r="V36">
        <v>436</v>
      </c>
      <c r="W36">
        <v>12</v>
      </c>
      <c r="X36">
        <v>7</v>
      </c>
      <c r="Y36">
        <v>5</v>
      </c>
      <c r="Z36">
        <v>0</v>
      </c>
      <c r="AA36">
        <v>424</v>
      </c>
      <c r="AB36">
        <v>203</v>
      </c>
      <c r="AC36">
        <v>12</v>
      </c>
      <c r="AD36">
        <v>7</v>
      </c>
      <c r="AE36">
        <v>1</v>
      </c>
      <c r="AF36">
        <v>1</v>
      </c>
      <c r="AG36">
        <v>3</v>
      </c>
      <c r="AH36">
        <v>111</v>
      </c>
      <c r="AI36">
        <v>3</v>
      </c>
      <c r="AJ36">
        <v>20</v>
      </c>
      <c r="AK36">
        <v>0</v>
      </c>
      <c r="AL36">
        <v>1</v>
      </c>
      <c r="AM36">
        <v>1</v>
      </c>
      <c r="AN36">
        <v>1</v>
      </c>
      <c r="AO36">
        <v>28</v>
      </c>
      <c r="AP36">
        <v>1</v>
      </c>
      <c r="AQ36">
        <v>0</v>
      </c>
      <c r="AR36">
        <v>3</v>
      </c>
      <c r="AS36">
        <v>4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3</v>
      </c>
      <c r="BA36">
        <v>203</v>
      </c>
      <c r="BB36">
        <v>75</v>
      </c>
      <c r="BC36">
        <v>7</v>
      </c>
      <c r="BD36">
        <v>3</v>
      </c>
      <c r="BE36">
        <v>3</v>
      </c>
      <c r="BF36">
        <v>0</v>
      </c>
      <c r="BG36">
        <v>1</v>
      </c>
      <c r="BH36">
        <v>0</v>
      </c>
      <c r="BI36">
        <v>53</v>
      </c>
      <c r="BJ36">
        <v>0</v>
      </c>
      <c r="BK36">
        <v>0</v>
      </c>
      <c r="BL36">
        <v>0</v>
      </c>
      <c r="BM36">
        <v>1</v>
      </c>
      <c r="BN36">
        <v>5</v>
      </c>
      <c r="BO36">
        <v>0</v>
      </c>
      <c r="BP36">
        <v>0</v>
      </c>
      <c r="BQ36">
        <v>0</v>
      </c>
      <c r="BR36">
        <v>0</v>
      </c>
      <c r="BS36">
        <v>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75</v>
      </c>
      <c r="BZ36">
        <v>14</v>
      </c>
      <c r="CA36">
        <v>4</v>
      </c>
      <c r="CB36">
        <v>0</v>
      </c>
      <c r="CC36">
        <v>3</v>
      </c>
      <c r="CD36">
        <v>0</v>
      </c>
      <c r="CE36">
        <v>3</v>
      </c>
      <c r="CF36">
        <v>1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2</v>
      </c>
      <c r="CN36">
        <v>0</v>
      </c>
      <c r="CO36">
        <v>14</v>
      </c>
      <c r="CP36">
        <v>13</v>
      </c>
      <c r="CQ36">
        <v>7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4</v>
      </c>
      <c r="DM36">
        <v>0</v>
      </c>
      <c r="DN36">
        <v>1</v>
      </c>
      <c r="DO36">
        <v>13</v>
      </c>
      <c r="DP36">
        <v>47</v>
      </c>
      <c r="DQ36">
        <v>11</v>
      </c>
      <c r="DR36">
        <v>0</v>
      </c>
      <c r="DS36">
        <v>9</v>
      </c>
      <c r="DT36">
        <v>0</v>
      </c>
      <c r="DU36">
        <v>0</v>
      </c>
      <c r="DV36">
        <v>7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2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18</v>
      </c>
      <c r="EO36">
        <v>47</v>
      </c>
      <c r="EP36">
        <v>17</v>
      </c>
      <c r="EQ36">
        <v>5</v>
      </c>
      <c r="ER36">
        <v>1</v>
      </c>
      <c r="ES36">
        <v>0</v>
      </c>
      <c r="ET36">
        <v>1</v>
      </c>
      <c r="EU36">
        <v>2</v>
      </c>
      <c r="EV36">
        <v>0</v>
      </c>
      <c r="EW36">
        <v>0</v>
      </c>
      <c r="EX36">
        <v>3</v>
      </c>
      <c r="EY36">
        <v>1</v>
      </c>
      <c r="EZ36">
        <v>1</v>
      </c>
      <c r="FA36">
        <v>0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1</v>
      </c>
      <c r="FM36">
        <v>17</v>
      </c>
      <c r="FN36">
        <v>37</v>
      </c>
      <c r="FO36">
        <v>18</v>
      </c>
      <c r="FP36">
        <v>4</v>
      </c>
      <c r="FQ36">
        <v>1</v>
      </c>
      <c r="FR36">
        <v>3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2</v>
      </c>
      <c r="FY36">
        <v>1</v>
      </c>
      <c r="FZ36">
        <v>0</v>
      </c>
      <c r="GA36">
        <v>3</v>
      </c>
      <c r="GB36">
        <v>1</v>
      </c>
      <c r="GC36">
        <v>0</v>
      </c>
      <c r="GD36">
        <v>2</v>
      </c>
      <c r="GE36">
        <v>0</v>
      </c>
      <c r="GF36">
        <v>0</v>
      </c>
      <c r="GG36">
        <v>0</v>
      </c>
      <c r="GH36">
        <v>1</v>
      </c>
      <c r="GI36">
        <v>0</v>
      </c>
      <c r="GJ36">
        <v>0</v>
      </c>
      <c r="GK36">
        <v>37</v>
      </c>
      <c r="GL36">
        <v>14</v>
      </c>
      <c r="GM36">
        <v>4</v>
      </c>
      <c r="GN36">
        <v>3</v>
      </c>
      <c r="GO36">
        <v>0</v>
      </c>
      <c r="GP36">
        <v>0</v>
      </c>
      <c r="GQ36">
        <v>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1</v>
      </c>
      <c r="HC36">
        <v>1</v>
      </c>
      <c r="HD36">
        <v>1</v>
      </c>
      <c r="HE36">
        <v>14</v>
      </c>
      <c r="HF36">
        <v>2</v>
      </c>
      <c r="HG36">
        <v>2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2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2</v>
      </c>
      <c r="IS36">
        <v>0</v>
      </c>
      <c r="IT36">
        <v>0</v>
      </c>
      <c r="IU36">
        <v>0</v>
      </c>
      <c r="IV36">
        <v>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1</v>
      </c>
      <c r="JH36">
        <v>2</v>
      </c>
    </row>
    <row r="37" spans="1:268">
      <c r="A37" t="s">
        <v>1553</v>
      </c>
      <c r="B37" t="s">
        <v>1552</v>
      </c>
      <c r="C37" t="str">
        <f>"140304"</f>
        <v>140304</v>
      </c>
      <c r="D37" t="s">
        <v>1551</v>
      </c>
      <c r="E37">
        <v>11</v>
      </c>
      <c r="F37">
        <v>1413</v>
      </c>
      <c r="G37">
        <v>1080</v>
      </c>
      <c r="H37">
        <v>263</v>
      </c>
      <c r="I37">
        <v>817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817</v>
      </c>
      <c r="T37">
        <v>0</v>
      </c>
      <c r="U37">
        <v>0</v>
      </c>
      <c r="V37">
        <v>817</v>
      </c>
      <c r="W37">
        <v>24</v>
      </c>
      <c r="X37">
        <v>9</v>
      </c>
      <c r="Y37">
        <v>10</v>
      </c>
      <c r="Z37">
        <v>0</v>
      </c>
      <c r="AA37">
        <v>793</v>
      </c>
      <c r="AB37">
        <v>402</v>
      </c>
      <c r="AC37">
        <v>15</v>
      </c>
      <c r="AD37">
        <v>11</v>
      </c>
      <c r="AE37">
        <v>3</v>
      </c>
      <c r="AF37">
        <v>0</v>
      </c>
      <c r="AG37">
        <v>19</v>
      </c>
      <c r="AH37">
        <v>254</v>
      </c>
      <c r="AI37">
        <v>7</v>
      </c>
      <c r="AJ37">
        <v>50</v>
      </c>
      <c r="AK37">
        <v>1</v>
      </c>
      <c r="AL37">
        <v>0</v>
      </c>
      <c r="AM37">
        <v>1</v>
      </c>
      <c r="AN37">
        <v>2</v>
      </c>
      <c r="AO37">
        <v>22</v>
      </c>
      <c r="AP37">
        <v>0</v>
      </c>
      <c r="AQ37">
        <v>2</v>
      </c>
      <c r="AR37">
        <v>2</v>
      </c>
      <c r="AS37">
        <v>4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8</v>
      </c>
      <c r="BA37">
        <v>402</v>
      </c>
      <c r="BB37">
        <v>112</v>
      </c>
      <c r="BC37">
        <v>15</v>
      </c>
      <c r="BD37">
        <v>4</v>
      </c>
      <c r="BE37">
        <v>10</v>
      </c>
      <c r="BF37">
        <v>0</v>
      </c>
      <c r="BG37">
        <v>2</v>
      </c>
      <c r="BH37">
        <v>0</v>
      </c>
      <c r="BI37">
        <v>64</v>
      </c>
      <c r="BJ37">
        <v>1</v>
      </c>
      <c r="BK37">
        <v>1</v>
      </c>
      <c r="BL37">
        <v>0</v>
      </c>
      <c r="BM37">
        <v>0</v>
      </c>
      <c r="BN37">
        <v>4</v>
      </c>
      <c r="BO37">
        <v>1</v>
      </c>
      <c r="BP37">
        <v>1</v>
      </c>
      <c r="BQ37">
        <v>2</v>
      </c>
      <c r="BR37">
        <v>0</v>
      </c>
      <c r="BS37">
        <v>2</v>
      </c>
      <c r="BT37">
        <v>0</v>
      </c>
      <c r="BU37">
        <v>0</v>
      </c>
      <c r="BV37">
        <v>0</v>
      </c>
      <c r="BW37">
        <v>3</v>
      </c>
      <c r="BX37">
        <v>2</v>
      </c>
      <c r="BY37">
        <v>112</v>
      </c>
      <c r="BZ37">
        <v>17</v>
      </c>
      <c r="CA37">
        <v>6</v>
      </c>
      <c r="CB37">
        <v>2</v>
      </c>
      <c r="CC37">
        <v>2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2</v>
      </c>
      <c r="CN37">
        <v>2</v>
      </c>
      <c r="CO37">
        <v>17</v>
      </c>
      <c r="CP37">
        <v>31</v>
      </c>
      <c r="CQ37">
        <v>8</v>
      </c>
      <c r="CR37">
        <v>1</v>
      </c>
      <c r="CS37">
        <v>1</v>
      </c>
      <c r="CT37">
        <v>1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1</v>
      </c>
      <c r="DL37">
        <v>16</v>
      </c>
      <c r="DM37">
        <v>0</v>
      </c>
      <c r="DN37">
        <v>0</v>
      </c>
      <c r="DO37">
        <v>31</v>
      </c>
      <c r="DP37">
        <v>73</v>
      </c>
      <c r="DQ37">
        <v>14</v>
      </c>
      <c r="DR37">
        <v>0</v>
      </c>
      <c r="DS37">
        <v>2</v>
      </c>
      <c r="DT37">
        <v>1</v>
      </c>
      <c r="DU37">
        <v>0</v>
      </c>
      <c r="DV37">
        <v>11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1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42</v>
      </c>
      <c r="EO37">
        <v>73</v>
      </c>
      <c r="EP37">
        <v>35</v>
      </c>
      <c r="EQ37">
        <v>11</v>
      </c>
      <c r="ER37">
        <v>2</v>
      </c>
      <c r="ES37">
        <v>5</v>
      </c>
      <c r="ET37">
        <v>0</v>
      </c>
      <c r="EU37">
        <v>1</v>
      </c>
      <c r="EV37">
        <v>1</v>
      </c>
      <c r="EW37">
        <v>0</v>
      </c>
      <c r="EX37">
        <v>1</v>
      </c>
      <c r="EY37">
        <v>2</v>
      </c>
      <c r="EZ37">
        <v>1</v>
      </c>
      <c r="FA37">
        <v>0</v>
      </c>
      <c r="FB37">
        <v>2</v>
      </c>
      <c r="FC37">
        <v>0</v>
      </c>
      <c r="FD37">
        <v>0</v>
      </c>
      <c r="FE37">
        <v>0</v>
      </c>
      <c r="FF37">
        <v>1</v>
      </c>
      <c r="FG37">
        <v>0</v>
      </c>
      <c r="FH37">
        <v>0</v>
      </c>
      <c r="FI37">
        <v>0</v>
      </c>
      <c r="FJ37">
        <v>4</v>
      </c>
      <c r="FK37">
        <v>2</v>
      </c>
      <c r="FL37">
        <v>2</v>
      </c>
      <c r="FM37">
        <v>35</v>
      </c>
      <c r="FN37">
        <v>71</v>
      </c>
      <c r="FO37">
        <v>32</v>
      </c>
      <c r="FP37">
        <v>1</v>
      </c>
      <c r="FQ37">
        <v>5</v>
      </c>
      <c r="FR37">
        <v>0</v>
      </c>
      <c r="FS37">
        <v>5</v>
      </c>
      <c r="FT37">
        <v>2</v>
      </c>
      <c r="FU37">
        <v>0</v>
      </c>
      <c r="FV37">
        <v>8</v>
      </c>
      <c r="FW37">
        <v>2</v>
      </c>
      <c r="FX37">
        <v>1</v>
      </c>
      <c r="FY37">
        <v>4</v>
      </c>
      <c r="FZ37">
        <v>1</v>
      </c>
      <c r="GA37">
        <v>2</v>
      </c>
      <c r="GB37">
        <v>0</v>
      </c>
      <c r="GC37">
        <v>1</v>
      </c>
      <c r="GD37">
        <v>1</v>
      </c>
      <c r="GE37">
        <v>0</v>
      </c>
      <c r="GF37">
        <v>2</v>
      </c>
      <c r="GG37">
        <v>0</v>
      </c>
      <c r="GH37">
        <v>0</v>
      </c>
      <c r="GI37">
        <v>0</v>
      </c>
      <c r="GJ37">
        <v>4</v>
      </c>
      <c r="GK37">
        <v>71</v>
      </c>
      <c r="GL37">
        <v>46</v>
      </c>
      <c r="GM37">
        <v>26</v>
      </c>
      <c r="GN37">
        <v>7</v>
      </c>
      <c r="GO37">
        <v>0</v>
      </c>
      <c r="GP37">
        <v>0</v>
      </c>
      <c r="GQ37">
        <v>5</v>
      </c>
      <c r="GR37">
        <v>2</v>
      </c>
      <c r="GS37">
        <v>1</v>
      </c>
      <c r="GT37">
        <v>0</v>
      </c>
      <c r="GU37">
        <v>1</v>
      </c>
      <c r="GV37">
        <v>1</v>
      </c>
      <c r="GW37">
        <v>0</v>
      </c>
      <c r="GX37">
        <v>1</v>
      </c>
      <c r="GY37">
        <v>0</v>
      </c>
      <c r="GZ37">
        <v>0</v>
      </c>
      <c r="HA37">
        <v>1</v>
      </c>
      <c r="HB37">
        <v>0</v>
      </c>
      <c r="HC37">
        <v>0</v>
      </c>
      <c r="HD37">
        <v>1</v>
      </c>
      <c r="HE37">
        <v>46</v>
      </c>
      <c r="HF37">
        <v>3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2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3</v>
      </c>
      <c r="HZ37">
        <v>1</v>
      </c>
      <c r="IA37">
        <v>0</v>
      </c>
      <c r="IB37">
        <v>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1</v>
      </c>
      <c r="IR37">
        <v>2</v>
      </c>
      <c r="IS37">
        <v>1</v>
      </c>
      <c r="IT37">
        <v>0</v>
      </c>
      <c r="IU37">
        <v>1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2</v>
      </c>
    </row>
    <row r="38" spans="1:268">
      <c r="A38" t="s">
        <v>1550</v>
      </c>
      <c r="B38" t="s">
        <v>1535</v>
      </c>
      <c r="C38" t="str">
        <f>"140305"</f>
        <v>140305</v>
      </c>
      <c r="D38" t="s">
        <v>1549</v>
      </c>
      <c r="E38">
        <v>1</v>
      </c>
      <c r="F38">
        <v>968</v>
      </c>
      <c r="G38">
        <v>740</v>
      </c>
      <c r="H38">
        <v>290</v>
      </c>
      <c r="I38">
        <v>450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450</v>
      </c>
      <c r="T38">
        <v>0</v>
      </c>
      <c r="U38">
        <v>0</v>
      </c>
      <c r="V38">
        <v>450</v>
      </c>
      <c r="W38">
        <v>15</v>
      </c>
      <c r="X38">
        <v>13</v>
      </c>
      <c r="Y38">
        <v>2</v>
      </c>
      <c r="Z38">
        <v>0</v>
      </c>
      <c r="AA38">
        <v>435</v>
      </c>
      <c r="AB38">
        <v>273</v>
      </c>
      <c r="AC38">
        <v>18</v>
      </c>
      <c r="AD38">
        <v>6</v>
      </c>
      <c r="AE38">
        <v>1</v>
      </c>
      <c r="AF38">
        <v>5</v>
      </c>
      <c r="AG38">
        <v>4</v>
      </c>
      <c r="AH38">
        <v>177</v>
      </c>
      <c r="AI38">
        <v>3</v>
      </c>
      <c r="AJ38">
        <v>16</v>
      </c>
      <c r="AK38">
        <v>0</v>
      </c>
      <c r="AL38">
        <v>0</v>
      </c>
      <c r="AM38">
        <v>2</v>
      </c>
      <c r="AN38">
        <v>3</v>
      </c>
      <c r="AO38">
        <v>18</v>
      </c>
      <c r="AP38">
        <v>1</v>
      </c>
      <c r="AQ38">
        <v>0</v>
      </c>
      <c r="AR38">
        <v>8</v>
      </c>
      <c r="AS38">
        <v>5</v>
      </c>
      <c r="AT38">
        <v>1</v>
      </c>
      <c r="AU38">
        <v>0</v>
      </c>
      <c r="AV38">
        <v>1</v>
      </c>
      <c r="AW38">
        <v>2</v>
      </c>
      <c r="AX38">
        <v>0</v>
      </c>
      <c r="AY38">
        <v>0</v>
      </c>
      <c r="AZ38">
        <v>2</v>
      </c>
      <c r="BA38">
        <v>273</v>
      </c>
      <c r="BB38">
        <v>51</v>
      </c>
      <c r="BC38">
        <v>12</v>
      </c>
      <c r="BD38">
        <v>1</v>
      </c>
      <c r="BE38">
        <v>2</v>
      </c>
      <c r="BF38">
        <v>0</v>
      </c>
      <c r="BG38">
        <v>0</v>
      </c>
      <c r="BH38">
        <v>1</v>
      </c>
      <c r="BI38">
        <v>31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1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51</v>
      </c>
      <c r="BZ38">
        <v>9</v>
      </c>
      <c r="CA38">
        <v>3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3</v>
      </c>
      <c r="CI38">
        <v>0</v>
      </c>
      <c r="CJ38">
        <v>1</v>
      </c>
      <c r="CK38">
        <v>0</v>
      </c>
      <c r="CL38">
        <v>0</v>
      </c>
      <c r="CM38">
        <v>1</v>
      </c>
      <c r="CN38">
        <v>0</v>
      </c>
      <c r="CO38">
        <v>9</v>
      </c>
      <c r="CP38">
        <v>8</v>
      </c>
      <c r="CQ38">
        <v>3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3</v>
      </c>
      <c r="DM38">
        <v>0</v>
      </c>
      <c r="DN38">
        <v>0</v>
      </c>
      <c r="DO38">
        <v>8</v>
      </c>
      <c r="DP38">
        <v>32</v>
      </c>
      <c r="DQ38">
        <v>11</v>
      </c>
      <c r="DR38">
        <v>0</v>
      </c>
      <c r="DS38">
        <v>10</v>
      </c>
      <c r="DT38">
        <v>0</v>
      </c>
      <c r="DU38">
        <v>0</v>
      </c>
      <c r="DV38">
        <v>6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3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1</v>
      </c>
      <c r="EN38">
        <v>1</v>
      </c>
      <c r="EO38">
        <v>32</v>
      </c>
      <c r="EP38">
        <v>3</v>
      </c>
      <c r="EQ38">
        <v>0</v>
      </c>
      <c r="ER38">
        <v>1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3</v>
      </c>
      <c r="FN38">
        <v>46</v>
      </c>
      <c r="FO38">
        <v>16</v>
      </c>
      <c r="FP38">
        <v>4</v>
      </c>
      <c r="FQ38">
        <v>3</v>
      </c>
      <c r="FR38">
        <v>1</v>
      </c>
      <c r="FS38">
        <v>1</v>
      </c>
      <c r="FT38">
        <v>3</v>
      </c>
      <c r="FU38">
        <v>1</v>
      </c>
      <c r="FV38">
        <v>9</v>
      </c>
      <c r="FW38">
        <v>0</v>
      </c>
      <c r="FX38">
        <v>0</v>
      </c>
      <c r="FY38">
        <v>0</v>
      </c>
      <c r="FZ38">
        <v>1</v>
      </c>
      <c r="GA38">
        <v>1</v>
      </c>
      <c r="GB38">
        <v>0</v>
      </c>
      <c r="GC38">
        <v>1</v>
      </c>
      <c r="GD38">
        <v>1</v>
      </c>
      <c r="GE38">
        <v>0</v>
      </c>
      <c r="GF38">
        <v>0</v>
      </c>
      <c r="GG38">
        <v>1</v>
      </c>
      <c r="GH38">
        <v>1</v>
      </c>
      <c r="GI38">
        <v>0</v>
      </c>
      <c r="GJ38">
        <v>2</v>
      </c>
      <c r="GK38">
        <v>46</v>
      </c>
      <c r="GL38">
        <v>8</v>
      </c>
      <c r="GM38">
        <v>5</v>
      </c>
      <c r="GN38">
        <v>0</v>
      </c>
      <c r="GO38">
        <v>0</v>
      </c>
      <c r="GP38">
        <v>0</v>
      </c>
      <c r="GQ38">
        <v>0</v>
      </c>
      <c r="GR38">
        <v>1</v>
      </c>
      <c r="GS38">
        <v>0</v>
      </c>
      <c r="GT38">
        <v>0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1</v>
      </c>
      <c r="HB38">
        <v>0</v>
      </c>
      <c r="HC38">
        <v>0</v>
      </c>
      <c r="HD38">
        <v>0</v>
      </c>
      <c r="HE38">
        <v>8</v>
      </c>
      <c r="HF38">
        <v>3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1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2</v>
      </c>
      <c r="HY38">
        <v>3</v>
      </c>
      <c r="HZ38">
        <v>2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2</v>
      </c>
      <c r="IN38">
        <v>0</v>
      </c>
      <c r="IO38">
        <v>0</v>
      </c>
      <c r="IP38">
        <v>0</v>
      </c>
      <c r="IQ38">
        <v>2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</row>
    <row r="39" spans="1:268">
      <c r="A39" t="s">
        <v>1548</v>
      </c>
      <c r="B39" t="s">
        <v>1535</v>
      </c>
      <c r="C39" t="str">
        <f>"140305"</f>
        <v>140305</v>
      </c>
      <c r="D39" t="s">
        <v>1547</v>
      </c>
      <c r="E39">
        <v>2</v>
      </c>
      <c r="F39">
        <v>690</v>
      </c>
      <c r="G39">
        <v>520</v>
      </c>
      <c r="H39">
        <v>163</v>
      </c>
      <c r="I39">
        <v>357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357</v>
      </c>
      <c r="T39">
        <v>0</v>
      </c>
      <c r="U39">
        <v>0</v>
      </c>
      <c r="V39">
        <v>357</v>
      </c>
      <c r="W39">
        <v>6</v>
      </c>
      <c r="X39">
        <v>1</v>
      </c>
      <c r="Y39">
        <v>5</v>
      </c>
      <c r="Z39">
        <v>0</v>
      </c>
      <c r="AA39">
        <v>351</v>
      </c>
      <c r="AB39">
        <v>239</v>
      </c>
      <c r="AC39">
        <v>16</v>
      </c>
      <c r="AD39">
        <v>3</v>
      </c>
      <c r="AE39">
        <v>1</v>
      </c>
      <c r="AF39">
        <v>13</v>
      </c>
      <c r="AG39">
        <v>8</v>
      </c>
      <c r="AH39">
        <v>154</v>
      </c>
      <c r="AI39">
        <v>1</v>
      </c>
      <c r="AJ39">
        <v>21</v>
      </c>
      <c r="AK39">
        <v>2</v>
      </c>
      <c r="AL39">
        <v>0</v>
      </c>
      <c r="AM39">
        <v>1</v>
      </c>
      <c r="AN39">
        <v>0</v>
      </c>
      <c r="AO39">
        <v>11</v>
      </c>
      <c r="AP39">
        <v>1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2</v>
      </c>
      <c r="AX39">
        <v>1</v>
      </c>
      <c r="AY39">
        <v>0</v>
      </c>
      <c r="AZ39">
        <v>0</v>
      </c>
      <c r="BA39">
        <v>239</v>
      </c>
      <c r="BB39">
        <v>9</v>
      </c>
      <c r="BC39">
        <v>3</v>
      </c>
      <c r="BD39">
        <v>2</v>
      </c>
      <c r="BE39">
        <v>1</v>
      </c>
      <c r="BF39">
        <v>0</v>
      </c>
      <c r="BG39">
        <v>0</v>
      </c>
      <c r="BH39">
        <v>0</v>
      </c>
      <c r="BI39">
        <v>2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9</v>
      </c>
      <c r="BZ39">
        <v>8</v>
      </c>
      <c r="CA39">
        <v>0</v>
      </c>
      <c r="CB39">
        <v>4</v>
      </c>
      <c r="CC39">
        <v>0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</v>
      </c>
      <c r="CO39">
        <v>8</v>
      </c>
      <c r="CP39">
        <v>13</v>
      </c>
      <c r="CQ39">
        <v>7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3</v>
      </c>
      <c r="DM39">
        <v>1</v>
      </c>
      <c r="DN39">
        <v>0</v>
      </c>
      <c r="DO39">
        <v>13</v>
      </c>
      <c r="DP39">
        <v>38</v>
      </c>
      <c r="DQ39">
        <v>8</v>
      </c>
      <c r="DR39">
        <v>0</v>
      </c>
      <c r="DS39">
        <v>0</v>
      </c>
      <c r="DT39">
        <v>0</v>
      </c>
      <c r="DU39">
        <v>0</v>
      </c>
      <c r="DV39">
        <v>15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13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2</v>
      </c>
      <c r="EO39">
        <v>38</v>
      </c>
      <c r="EP39">
        <v>6</v>
      </c>
      <c r="EQ39">
        <v>2</v>
      </c>
      <c r="ER39">
        <v>1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</v>
      </c>
      <c r="FK39">
        <v>0</v>
      </c>
      <c r="FL39">
        <v>0</v>
      </c>
      <c r="FM39">
        <v>6</v>
      </c>
      <c r="FN39">
        <v>30</v>
      </c>
      <c r="FO39">
        <v>19</v>
      </c>
      <c r="FP39">
        <v>4</v>
      </c>
      <c r="FQ39">
        <v>1</v>
      </c>
      <c r="FR39">
        <v>1</v>
      </c>
      <c r="FS39">
        <v>1</v>
      </c>
      <c r="FT39">
        <v>2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30</v>
      </c>
      <c r="GL39">
        <v>5</v>
      </c>
      <c r="GM39">
        <v>4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1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5</v>
      </c>
      <c r="HF39">
        <v>1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1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1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2</v>
      </c>
      <c r="IS39">
        <v>2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2</v>
      </c>
    </row>
    <row r="40" spans="1:268">
      <c r="A40" t="s">
        <v>1546</v>
      </c>
      <c r="B40" t="s">
        <v>1535</v>
      </c>
      <c r="C40" t="str">
        <f>"140305"</f>
        <v>140305</v>
      </c>
      <c r="D40" t="s">
        <v>1545</v>
      </c>
      <c r="E40">
        <v>3</v>
      </c>
      <c r="F40">
        <v>575</v>
      </c>
      <c r="G40">
        <v>441</v>
      </c>
      <c r="H40">
        <v>94</v>
      </c>
      <c r="I40">
        <v>347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347</v>
      </c>
      <c r="T40">
        <v>0</v>
      </c>
      <c r="U40">
        <v>0</v>
      </c>
      <c r="V40">
        <v>347</v>
      </c>
      <c r="W40">
        <v>8</v>
      </c>
      <c r="X40">
        <v>6</v>
      </c>
      <c r="Y40">
        <v>2</v>
      </c>
      <c r="Z40">
        <v>0</v>
      </c>
      <c r="AA40">
        <v>339</v>
      </c>
      <c r="AB40">
        <v>255</v>
      </c>
      <c r="AC40">
        <v>14</v>
      </c>
      <c r="AD40">
        <v>7</v>
      </c>
      <c r="AE40">
        <v>0</v>
      </c>
      <c r="AF40">
        <v>22</v>
      </c>
      <c r="AG40">
        <v>8</v>
      </c>
      <c r="AH40">
        <v>156</v>
      </c>
      <c r="AI40">
        <v>1</v>
      </c>
      <c r="AJ40">
        <v>32</v>
      </c>
      <c r="AK40">
        <v>0</v>
      </c>
      <c r="AL40">
        <v>0</v>
      </c>
      <c r="AM40">
        <v>1</v>
      </c>
      <c r="AN40">
        <v>0</v>
      </c>
      <c r="AO40">
        <v>7</v>
      </c>
      <c r="AP40">
        <v>0</v>
      </c>
      <c r="AQ40">
        <v>1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2</v>
      </c>
      <c r="AY40">
        <v>0</v>
      </c>
      <c r="AZ40">
        <v>1</v>
      </c>
      <c r="BA40">
        <v>255</v>
      </c>
      <c r="BB40">
        <v>14</v>
      </c>
      <c r="BC40">
        <v>3</v>
      </c>
      <c r="BD40">
        <v>0</v>
      </c>
      <c r="BE40">
        <v>0</v>
      </c>
      <c r="BF40">
        <v>0</v>
      </c>
      <c r="BG40">
        <v>3</v>
      </c>
      <c r="BH40">
        <v>0</v>
      </c>
      <c r="BI40">
        <v>7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14</v>
      </c>
      <c r="BZ40">
        <v>5</v>
      </c>
      <c r="CA40">
        <v>3</v>
      </c>
      <c r="CB40">
        <v>0</v>
      </c>
      <c r="CC40">
        <v>0</v>
      </c>
      <c r="CD40">
        <v>1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5</v>
      </c>
      <c r="CP40">
        <v>10</v>
      </c>
      <c r="CQ40">
        <v>6</v>
      </c>
      <c r="CR40">
        <v>0</v>
      </c>
      <c r="CS40">
        <v>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10</v>
      </c>
      <c r="DP40">
        <v>27</v>
      </c>
      <c r="DQ40">
        <v>6</v>
      </c>
      <c r="DR40">
        <v>0</v>
      </c>
      <c r="DS40">
        <v>4</v>
      </c>
      <c r="DT40">
        <v>0</v>
      </c>
      <c r="DU40">
        <v>0</v>
      </c>
      <c r="DV40">
        <v>9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7</v>
      </c>
      <c r="EE40">
        <v>0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27</v>
      </c>
      <c r="EP40">
        <v>3</v>
      </c>
      <c r="EQ40">
        <v>1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3</v>
      </c>
      <c r="FN40">
        <v>21</v>
      </c>
      <c r="FO40">
        <v>9</v>
      </c>
      <c r="FP40">
        <v>0</v>
      </c>
      <c r="FQ40">
        <v>0</v>
      </c>
      <c r="FR40">
        <v>1</v>
      </c>
      <c r="FS40">
        <v>0</v>
      </c>
      <c r="FT40">
        <v>0</v>
      </c>
      <c r="FU40">
        <v>1</v>
      </c>
      <c r="FV40">
        <v>2</v>
      </c>
      <c r="FW40">
        <v>1</v>
      </c>
      <c r="FX40">
        <v>0</v>
      </c>
      <c r="FY40">
        <v>4</v>
      </c>
      <c r="FZ40">
        <v>0</v>
      </c>
      <c r="GA40">
        <v>0</v>
      </c>
      <c r="GB40">
        <v>0</v>
      </c>
      <c r="GC40">
        <v>0</v>
      </c>
      <c r="GD40">
        <v>3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21</v>
      </c>
      <c r="GL40">
        <v>2</v>
      </c>
      <c r="GM40">
        <v>1</v>
      </c>
      <c r="GN40">
        <v>0</v>
      </c>
      <c r="GO40">
        <v>0</v>
      </c>
      <c r="GP40">
        <v>1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2</v>
      </c>
      <c r="HF40">
        <v>1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1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1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1</v>
      </c>
      <c r="IS40">
        <v>0</v>
      </c>
      <c r="IT40">
        <v>0</v>
      </c>
      <c r="IU40">
        <v>0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1</v>
      </c>
    </row>
    <row r="41" spans="1:268">
      <c r="A41" t="s">
        <v>1544</v>
      </c>
      <c r="B41" t="s">
        <v>1535</v>
      </c>
      <c r="C41" t="str">
        <f>"140305"</f>
        <v>140305</v>
      </c>
      <c r="D41" t="s">
        <v>1543</v>
      </c>
      <c r="E41">
        <v>4</v>
      </c>
      <c r="F41">
        <v>457</v>
      </c>
      <c r="G41">
        <v>350</v>
      </c>
      <c r="H41">
        <v>117</v>
      </c>
      <c r="I41">
        <v>233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233</v>
      </c>
      <c r="T41">
        <v>0</v>
      </c>
      <c r="U41">
        <v>0</v>
      </c>
      <c r="V41">
        <v>233</v>
      </c>
      <c r="W41">
        <v>12</v>
      </c>
      <c r="X41">
        <v>6</v>
      </c>
      <c r="Y41">
        <v>6</v>
      </c>
      <c r="Z41">
        <v>0</v>
      </c>
      <c r="AA41">
        <v>221</v>
      </c>
      <c r="AB41">
        <v>148</v>
      </c>
      <c r="AC41">
        <v>9</v>
      </c>
      <c r="AD41">
        <v>6</v>
      </c>
      <c r="AE41">
        <v>2</v>
      </c>
      <c r="AF41">
        <v>16</v>
      </c>
      <c r="AG41">
        <v>7</v>
      </c>
      <c r="AH41">
        <v>74</v>
      </c>
      <c r="AI41">
        <v>1</v>
      </c>
      <c r="AJ41">
        <v>11</v>
      </c>
      <c r="AK41">
        <v>0</v>
      </c>
      <c r="AL41">
        <v>0</v>
      </c>
      <c r="AM41">
        <v>0</v>
      </c>
      <c r="AN41">
        <v>0</v>
      </c>
      <c r="AO41">
        <v>7</v>
      </c>
      <c r="AP41">
        <v>2</v>
      </c>
      <c r="AQ41">
        <v>0</v>
      </c>
      <c r="AR41">
        <v>2</v>
      </c>
      <c r="AS41">
        <v>6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3</v>
      </c>
      <c r="BA41">
        <v>148</v>
      </c>
      <c r="BB41">
        <v>19</v>
      </c>
      <c r="BC41">
        <v>5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9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19</v>
      </c>
      <c r="BZ41">
        <v>6</v>
      </c>
      <c r="CA41">
        <v>3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</v>
      </c>
      <c r="CP41">
        <v>10</v>
      </c>
      <c r="CQ41">
        <v>1</v>
      </c>
      <c r="CR41">
        <v>1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6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10</v>
      </c>
      <c r="DP41">
        <v>23</v>
      </c>
      <c r="DQ41">
        <v>7</v>
      </c>
      <c r="DR41">
        <v>0</v>
      </c>
      <c r="DS41">
        <v>2</v>
      </c>
      <c r="DT41">
        <v>0</v>
      </c>
      <c r="DU41">
        <v>1</v>
      </c>
      <c r="DV41">
        <v>3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6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3</v>
      </c>
      <c r="EO41">
        <v>23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10</v>
      </c>
      <c r="FO41">
        <v>4</v>
      </c>
      <c r="FP41">
        <v>2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</v>
      </c>
      <c r="FX41">
        <v>0</v>
      </c>
      <c r="FY41">
        <v>1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2</v>
      </c>
      <c r="GJ41">
        <v>0</v>
      </c>
      <c r="GK41">
        <v>10</v>
      </c>
      <c r="GL41">
        <v>5</v>
      </c>
      <c r="GM41">
        <v>3</v>
      </c>
      <c r="GN41">
        <v>1</v>
      </c>
      <c r="GO41">
        <v>0</v>
      </c>
      <c r="GP41">
        <v>0</v>
      </c>
      <c r="GQ41">
        <v>1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5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</row>
    <row r="42" spans="1:268">
      <c r="A42" t="s">
        <v>1542</v>
      </c>
      <c r="B42" t="s">
        <v>1535</v>
      </c>
      <c r="C42" t="str">
        <f>"140305"</f>
        <v>140305</v>
      </c>
      <c r="D42" t="s">
        <v>1541</v>
      </c>
      <c r="E42">
        <v>5</v>
      </c>
      <c r="F42">
        <v>723</v>
      </c>
      <c r="G42">
        <v>550</v>
      </c>
      <c r="H42">
        <v>91</v>
      </c>
      <c r="I42">
        <v>459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459</v>
      </c>
      <c r="T42">
        <v>0</v>
      </c>
      <c r="U42">
        <v>0</v>
      </c>
      <c r="V42">
        <v>459</v>
      </c>
      <c r="W42">
        <v>9</v>
      </c>
      <c r="X42">
        <v>3</v>
      </c>
      <c r="Y42">
        <v>6</v>
      </c>
      <c r="Z42">
        <v>0</v>
      </c>
      <c r="AA42">
        <v>450</v>
      </c>
      <c r="AB42">
        <v>308</v>
      </c>
      <c r="AC42">
        <v>18</v>
      </c>
      <c r="AD42">
        <v>10</v>
      </c>
      <c r="AE42">
        <v>3</v>
      </c>
      <c r="AF42">
        <v>25</v>
      </c>
      <c r="AG42">
        <v>6</v>
      </c>
      <c r="AH42">
        <v>197</v>
      </c>
      <c r="AI42">
        <v>3</v>
      </c>
      <c r="AJ42">
        <v>14</v>
      </c>
      <c r="AK42">
        <v>3</v>
      </c>
      <c r="AL42">
        <v>1</v>
      </c>
      <c r="AM42">
        <v>2</v>
      </c>
      <c r="AN42">
        <v>0</v>
      </c>
      <c r="AO42">
        <v>11</v>
      </c>
      <c r="AP42">
        <v>2</v>
      </c>
      <c r="AQ42">
        <v>0</v>
      </c>
      <c r="AR42">
        <v>1</v>
      </c>
      <c r="AS42">
        <v>7</v>
      </c>
      <c r="AT42">
        <v>0</v>
      </c>
      <c r="AU42">
        <v>0</v>
      </c>
      <c r="AV42">
        <v>2</v>
      </c>
      <c r="AW42">
        <v>3</v>
      </c>
      <c r="AX42">
        <v>0</v>
      </c>
      <c r="AY42">
        <v>0</v>
      </c>
      <c r="AZ42">
        <v>0</v>
      </c>
      <c r="BA42">
        <v>308</v>
      </c>
      <c r="BB42">
        <v>29</v>
      </c>
      <c r="BC42">
        <v>5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20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29</v>
      </c>
      <c r="BZ42">
        <v>5</v>
      </c>
      <c r="CA42">
        <v>2</v>
      </c>
      <c r="CB42">
        <v>0</v>
      </c>
      <c r="CC42">
        <v>0</v>
      </c>
      <c r="CD42">
        <v>1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5</v>
      </c>
      <c r="CP42">
        <v>9</v>
      </c>
      <c r="CQ42">
        <v>5</v>
      </c>
      <c r="CR42">
        <v>0</v>
      </c>
      <c r="CS42">
        <v>0</v>
      </c>
      <c r="CT42">
        <v>0</v>
      </c>
      <c r="CU42">
        <v>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1</v>
      </c>
      <c r="DO42">
        <v>9</v>
      </c>
      <c r="DP42">
        <v>52</v>
      </c>
      <c r="DQ42">
        <v>9</v>
      </c>
      <c r="DR42">
        <v>0</v>
      </c>
      <c r="DS42">
        <v>4</v>
      </c>
      <c r="DT42">
        <v>0</v>
      </c>
      <c r="DU42">
        <v>0</v>
      </c>
      <c r="DV42">
        <v>25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11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1</v>
      </c>
      <c r="EO42">
        <v>52</v>
      </c>
      <c r="EP42">
        <v>13</v>
      </c>
      <c r="EQ42">
        <v>6</v>
      </c>
      <c r="ER42">
        <v>3</v>
      </c>
      <c r="ES42">
        <v>2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13</v>
      </c>
      <c r="FN42">
        <v>25</v>
      </c>
      <c r="FO42">
        <v>14</v>
      </c>
      <c r="FP42">
        <v>0</v>
      </c>
      <c r="FQ42">
        <v>0</v>
      </c>
      <c r="FR42">
        <v>0</v>
      </c>
      <c r="FS42">
        <v>0</v>
      </c>
      <c r="FT42">
        <v>2</v>
      </c>
      <c r="FU42">
        <v>2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2</v>
      </c>
      <c r="GE42">
        <v>0</v>
      </c>
      <c r="GF42">
        <v>1</v>
      </c>
      <c r="GG42">
        <v>0</v>
      </c>
      <c r="GH42">
        <v>0</v>
      </c>
      <c r="GI42">
        <v>1</v>
      </c>
      <c r="GJ42">
        <v>2</v>
      </c>
      <c r="GK42">
        <v>25</v>
      </c>
      <c r="GL42">
        <v>7</v>
      </c>
      <c r="GM42">
        <v>1</v>
      </c>
      <c r="GN42">
        <v>1</v>
      </c>
      <c r="GO42">
        <v>0</v>
      </c>
      <c r="GP42">
        <v>2</v>
      </c>
      <c r="GQ42">
        <v>2</v>
      </c>
      <c r="GR42">
        <v>1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7</v>
      </c>
      <c r="HF42">
        <v>2</v>
      </c>
      <c r="HG42">
        <v>1</v>
      </c>
      <c r="HH42">
        <v>0</v>
      </c>
      <c r="HI42">
        <v>0</v>
      </c>
      <c r="HJ42">
        <v>1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2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</row>
    <row r="43" spans="1:268">
      <c r="A43" t="s">
        <v>1540</v>
      </c>
      <c r="B43" t="s">
        <v>1535</v>
      </c>
      <c r="C43" t="str">
        <f>"140305"</f>
        <v>140305</v>
      </c>
      <c r="D43" t="s">
        <v>1539</v>
      </c>
      <c r="E43">
        <v>6</v>
      </c>
      <c r="F43">
        <v>1037</v>
      </c>
      <c r="G43">
        <v>780</v>
      </c>
      <c r="H43">
        <v>228</v>
      </c>
      <c r="I43">
        <v>552</v>
      </c>
      <c r="J43">
        <v>0</v>
      </c>
      <c r="K43">
        <v>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552</v>
      </c>
      <c r="T43">
        <v>0</v>
      </c>
      <c r="U43">
        <v>0</v>
      </c>
      <c r="V43">
        <v>552</v>
      </c>
      <c r="W43">
        <v>14</v>
      </c>
      <c r="X43">
        <v>11</v>
      </c>
      <c r="Y43">
        <v>3</v>
      </c>
      <c r="Z43">
        <v>0</v>
      </c>
      <c r="AA43">
        <v>538</v>
      </c>
      <c r="AB43">
        <v>347</v>
      </c>
      <c r="AC43">
        <v>37</v>
      </c>
      <c r="AD43">
        <v>3</v>
      </c>
      <c r="AE43">
        <v>3</v>
      </c>
      <c r="AF43">
        <v>19</v>
      </c>
      <c r="AG43">
        <v>12</v>
      </c>
      <c r="AH43">
        <v>193</v>
      </c>
      <c r="AI43">
        <v>3</v>
      </c>
      <c r="AJ43">
        <v>34</v>
      </c>
      <c r="AK43">
        <v>1</v>
      </c>
      <c r="AL43">
        <v>0</v>
      </c>
      <c r="AM43">
        <v>7</v>
      </c>
      <c r="AN43">
        <v>1</v>
      </c>
      <c r="AO43">
        <v>10</v>
      </c>
      <c r="AP43">
        <v>0</v>
      </c>
      <c r="AQ43">
        <v>1</v>
      </c>
      <c r="AR43">
        <v>5</v>
      </c>
      <c r="AS43">
        <v>6</v>
      </c>
      <c r="AT43">
        <v>1</v>
      </c>
      <c r="AU43">
        <v>0</v>
      </c>
      <c r="AV43">
        <v>1</v>
      </c>
      <c r="AW43">
        <v>3</v>
      </c>
      <c r="AX43">
        <v>1</v>
      </c>
      <c r="AY43">
        <v>0</v>
      </c>
      <c r="AZ43">
        <v>6</v>
      </c>
      <c r="BA43">
        <v>347</v>
      </c>
      <c r="BB43">
        <v>31</v>
      </c>
      <c r="BC43">
        <v>9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15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0</v>
      </c>
      <c r="BR43">
        <v>1</v>
      </c>
      <c r="BS43">
        <v>1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31</v>
      </c>
      <c r="BZ43">
        <v>23</v>
      </c>
      <c r="CA43">
        <v>10</v>
      </c>
      <c r="CB43">
        <v>2</v>
      </c>
      <c r="CC43">
        <v>2</v>
      </c>
      <c r="CD43">
        <v>0</v>
      </c>
      <c r="CE43">
        <v>2</v>
      </c>
      <c r="CF43">
        <v>0</v>
      </c>
      <c r="CG43">
        <v>1</v>
      </c>
      <c r="CH43">
        <v>5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23</v>
      </c>
      <c r="CP43">
        <v>28</v>
      </c>
      <c r="CQ43">
        <v>18</v>
      </c>
      <c r="CR43">
        <v>2</v>
      </c>
      <c r="CS43">
        <v>4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2</v>
      </c>
      <c r="DM43">
        <v>0</v>
      </c>
      <c r="DN43">
        <v>0</v>
      </c>
      <c r="DO43">
        <v>28</v>
      </c>
      <c r="DP43">
        <v>40</v>
      </c>
      <c r="DQ43">
        <v>10</v>
      </c>
      <c r="DR43">
        <v>0</v>
      </c>
      <c r="DS43">
        <v>1</v>
      </c>
      <c r="DT43">
        <v>0</v>
      </c>
      <c r="DU43">
        <v>0</v>
      </c>
      <c r="DV43">
        <v>9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15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4</v>
      </c>
      <c r="EO43">
        <v>40</v>
      </c>
      <c r="EP43">
        <v>12</v>
      </c>
      <c r="EQ43">
        <v>6</v>
      </c>
      <c r="ER43">
        <v>2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2</v>
      </c>
      <c r="FK43">
        <v>0</v>
      </c>
      <c r="FL43">
        <v>0</v>
      </c>
      <c r="FM43">
        <v>12</v>
      </c>
      <c r="FN43">
        <v>37</v>
      </c>
      <c r="FO43">
        <v>15</v>
      </c>
      <c r="FP43">
        <v>4</v>
      </c>
      <c r="FQ43">
        <v>0</v>
      </c>
      <c r="FR43">
        <v>2</v>
      </c>
      <c r="FS43">
        <v>1</v>
      </c>
      <c r="FT43">
        <v>1</v>
      </c>
      <c r="FU43">
        <v>3</v>
      </c>
      <c r="FV43">
        <v>2</v>
      </c>
      <c r="FW43">
        <v>0</v>
      </c>
      <c r="FX43">
        <v>1</v>
      </c>
      <c r="FY43">
        <v>0</v>
      </c>
      <c r="FZ43">
        <v>1</v>
      </c>
      <c r="GA43">
        <v>0</v>
      </c>
      <c r="GB43">
        <v>0</v>
      </c>
      <c r="GC43">
        <v>1</v>
      </c>
      <c r="GD43">
        <v>5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</v>
      </c>
      <c r="GK43">
        <v>37</v>
      </c>
      <c r="GL43">
        <v>19</v>
      </c>
      <c r="GM43">
        <v>12</v>
      </c>
      <c r="GN43">
        <v>2</v>
      </c>
      <c r="GO43">
        <v>0</v>
      </c>
      <c r="GP43">
        <v>0</v>
      </c>
      <c r="GQ43">
        <v>1</v>
      </c>
      <c r="GR43">
        <v>1</v>
      </c>
      <c r="GS43">
        <v>0</v>
      </c>
      <c r="GT43">
        <v>0</v>
      </c>
      <c r="GU43">
        <v>0</v>
      </c>
      <c r="GV43">
        <v>1</v>
      </c>
      <c r="GW43">
        <v>0</v>
      </c>
      <c r="GX43">
        <v>1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0</v>
      </c>
      <c r="HE43">
        <v>19</v>
      </c>
      <c r="HF43">
        <v>1</v>
      </c>
      <c r="HG43">
        <v>1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1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</row>
    <row r="44" spans="1:268">
      <c r="A44" t="s">
        <v>1538</v>
      </c>
      <c r="B44" t="s">
        <v>1535</v>
      </c>
      <c r="C44" t="str">
        <f>"140305"</f>
        <v>140305</v>
      </c>
      <c r="D44" t="s">
        <v>1537</v>
      </c>
      <c r="E44">
        <v>7</v>
      </c>
      <c r="F44">
        <v>528</v>
      </c>
      <c r="G44">
        <v>400</v>
      </c>
      <c r="H44">
        <v>109</v>
      </c>
      <c r="I44">
        <v>291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291</v>
      </c>
      <c r="T44">
        <v>0</v>
      </c>
      <c r="U44">
        <v>0</v>
      </c>
      <c r="V44">
        <v>291</v>
      </c>
      <c r="W44">
        <v>4</v>
      </c>
      <c r="X44">
        <v>3</v>
      </c>
      <c r="Y44">
        <v>0</v>
      </c>
      <c r="Z44">
        <v>0</v>
      </c>
      <c r="AA44">
        <v>287</v>
      </c>
      <c r="AB44">
        <v>194</v>
      </c>
      <c r="AC44">
        <v>7</v>
      </c>
      <c r="AD44">
        <v>9</v>
      </c>
      <c r="AE44">
        <v>2</v>
      </c>
      <c r="AF44">
        <v>6</v>
      </c>
      <c r="AG44">
        <v>2</v>
      </c>
      <c r="AH44">
        <v>127</v>
      </c>
      <c r="AI44">
        <v>0</v>
      </c>
      <c r="AJ44">
        <v>12</v>
      </c>
      <c r="AK44">
        <v>0</v>
      </c>
      <c r="AL44">
        <v>0</v>
      </c>
      <c r="AM44">
        <v>1</v>
      </c>
      <c r="AN44">
        <v>1</v>
      </c>
      <c r="AO44">
        <v>13</v>
      </c>
      <c r="AP44">
        <v>1</v>
      </c>
      <c r="AQ44">
        <v>1</v>
      </c>
      <c r="AR44">
        <v>1</v>
      </c>
      <c r="AS44">
        <v>4</v>
      </c>
      <c r="AT44">
        <v>1</v>
      </c>
      <c r="AU44">
        <v>1</v>
      </c>
      <c r="AV44">
        <v>0</v>
      </c>
      <c r="AW44">
        <v>2</v>
      </c>
      <c r="AX44">
        <v>0</v>
      </c>
      <c r="AY44">
        <v>0</v>
      </c>
      <c r="AZ44">
        <v>3</v>
      </c>
      <c r="BA44">
        <v>194</v>
      </c>
      <c r="BB44">
        <v>20</v>
      </c>
      <c r="BC44">
        <v>4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10</v>
      </c>
      <c r="BJ44">
        <v>0</v>
      </c>
      <c r="BK44">
        <v>0</v>
      </c>
      <c r="BL44">
        <v>0</v>
      </c>
      <c r="BM44">
        <v>0</v>
      </c>
      <c r="BN44">
        <v>2</v>
      </c>
      <c r="BO44">
        <v>0</v>
      </c>
      <c r="BP44">
        <v>0</v>
      </c>
      <c r="BQ44">
        <v>1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20</v>
      </c>
      <c r="BZ44">
        <v>7</v>
      </c>
      <c r="CA44">
        <v>6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7</v>
      </c>
      <c r="CP44">
        <v>2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2</v>
      </c>
      <c r="DP44">
        <v>21</v>
      </c>
      <c r="DQ44">
        <v>6</v>
      </c>
      <c r="DR44">
        <v>0</v>
      </c>
      <c r="DS44">
        <v>1</v>
      </c>
      <c r="DT44">
        <v>0</v>
      </c>
      <c r="DU44">
        <v>0</v>
      </c>
      <c r="DV44">
        <v>9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3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21</v>
      </c>
      <c r="EP44">
        <v>10</v>
      </c>
      <c r="EQ44">
        <v>4</v>
      </c>
      <c r="ER44">
        <v>2</v>
      </c>
      <c r="ES44">
        <v>0</v>
      </c>
      <c r="ET44">
        <v>0</v>
      </c>
      <c r="EU44">
        <v>0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10</v>
      </c>
      <c r="FN44">
        <v>21</v>
      </c>
      <c r="FO44">
        <v>9</v>
      </c>
      <c r="FP44">
        <v>2</v>
      </c>
      <c r="FQ44">
        <v>2</v>
      </c>
      <c r="FR44">
        <v>0</v>
      </c>
      <c r="FS44">
        <v>1</v>
      </c>
      <c r="FT44">
        <v>1</v>
      </c>
      <c r="FU44">
        <v>0</v>
      </c>
      <c r="FV44">
        <v>1</v>
      </c>
      <c r="FW44">
        <v>0</v>
      </c>
      <c r="FX44">
        <v>2</v>
      </c>
      <c r="FY44">
        <v>0</v>
      </c>
      <c r="FZ44">
        <v>1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2</v>
      </c>
      <c r="GK44">
        <v>21</v>
      </c>
      <c r="GL44">
        <v>11</v>
      </c>
      <c r="GM44">
        <v>5</v>
      </c>
      <c r="GN44">
        <v>2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1</v>
      </c>
      <c r="GU44">
        <v>0</v>
      </c>
      <c r="GV44">
        <v>0</v>
      </c>
      <c r="GW44">
        <v>1</v>
      </c>
      <c r="GX44">
        <v>0</v>
      </c>
      <c r="GY44">
        <v>0</v>
      </c>
      <c r="GZ44">
        <v>0</v>
      </c>
      <c r="HA44">
        <v>0</v>
      </c>
      <c r="HB44">
        <v>1</v>
      </c>
      <c r="HC44">
        <v>1</v>
      </c>
      <c r="HD44">
        <v>0</v>
      </c>
      <c r="HE44">
        <v>11</v>
      </c>
      <c r="HF44">
        <v>1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1</v>
      </c>
      <c r="HV44">
        <v>0</v>
      </c>
      <c r="HW44">
        <v>0</v>
      </c>
      <c r="HX44">
        <v>0</v>
      </c>
      <c r="HY44">
        <v>1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</row>
    <row r="45" spans="1:268">
      <c r="A45" t="s">
        <v>1536</v>
      </c>
      <c r="B45" t="s">
        <v>1535</v>
      </c>
      <c r="C45" t="str">
        <f>"140305"</f>
        <v>140305</v>
      </c>
      <c r="D45" t="s">
        <v>1534</v>
      </c>
      <c r="E45">
        <v>8</v>
      </c>
      <c r="F45">
        <v>63</v>
      </c>
      <c r="G45">
        <v>60</v>
      </c>
      <c r="H45">
        <v>37</v>
      </c>
      <c r="I45">
        <v>23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23</v>
      </c>
      <c r="T45">
        <v>0</v>
      </c>
      <c r="U45">
        <v>0</v>
      </c>
      <c r="V45">
        <v>23</v>
      </c>
      <c r="W45">
        <v>2</v>
      </c>
      <c r="X45">
        <v>1</v>
      </c>
      <c r="Y45">
        <v>1</v>
      </c>
      <c r="Z45">
        <v>0</v>
      </c>
      <c r="AA45">
        <v>21</v>
      </c>
      <c r="AB45">
        <v>14</v>
      </c>
      <c r="AC45">
        <v>6</v>
      </c>
      <c r="AD45">
        <v>2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14</v>
      </c>
      <c r="BB45">
        <v>3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2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2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1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1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1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</row>
    <row r="46" spans="1:268">
      <c r="A46" t="s">
        <v>1533</v>
      </c>
      <c r="B46" t="s">
        <v>1524</v>
      </c>
      <c r="C46" t="str">
        <f>"140306"</f>
        <v>140306</v>
      </c>
      <c r="D46" t="s">
        <v>1532</v>
      </c>
      <c r="E46">
        <v>1</v>
      </c>
      <c r="F46">
        <v>1048</v>
      </c>
      <c r="G46">
        <v>800</v>
      </c>
      <c r="H46">
        <v>216</v>
      </c>
      <c r="I46">
        <v>584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584</v>
      </c>
      <c r="T46">
        <v>0</v>
      </c>
      <c r="U46">
        <v>0</v>
      </c>
      <c r="V46">
        <v>584</v>
      </c>
      <c r="W46">
        <v>19</v>
      </c>
      <c r="X46">
        <v>14</v>
      </c>
      <c r="Y46">
        <v>5</v>
      </c>
      <c r="Z46">
        <v>0</v>
      </c>
      <c r="AA46">
        <v>565</v>
      </c>
      <c r="AB46">
        <v>358</v>
      </c>
      <c r="AC46">
        <v>24</v>
      </c>
      <c r="AD46">
        <v>4</v>
      </c>
      <c r="AE46">
        <v>9</v>
      </c>
      <c r="AF46">
        <v>11</v>
      </c>
      <c r="AG46">
        <v>15</v>
      </c>
      <c r="AH46">
        <v>244</v>
      </c>
      <c r="AI46">
        <v>1</v>
      </c>
      <c r="AJ46">
        <v>22</v>
      </c>
      <c r="AK46">
        <v>1</v>
      </c>
      <c r="AL46">
        <v>1</v>
      </c>
      <c r="AM46">
        <v>3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8</v>
      </c>
      <c r="AT46">
        <v>1</v>
      </c>
      <c r="AU46">
        <v>2</v>
      </c>
      <c r="AV46">
        <v>0</v>
      </c>
      <c r="AW46">
        <v>1</v>
      </c>
      <c r="AX46">
        <v>1</v>
      </c>
      <c r="AY46">
        <v>0</v>
      </c>
      <c r="AZ46">
        <v>5</v>
      </c>
      <c r="BA46">
        <v>358</v>
      </c>
      <c r="BB46">
        <v>35</v>
      </c>
      <c r="BC46">
        <v>9</v>
      </c>
      <c r="BD46">
        <v>5</v>
      </c>
      <c r="BE46">
        <v>4</v>
      </c>
      <c r="BF46">
        <v>0</v>
      </c>
      <c r="BG46">
        <v>0</v>
      </c>
      <c r="BH46">
        <v>0</v>
      </c>
      <c r="BI46">
        <v>13</v>
      </c>
      <c r="BJ46">
        <v>0</v>
      </c>
      <c r="BK46">
        <v>0</v>
      </c>
      <c r="BL46">
        <v>0</v>
      </c>
      <c r="BM46">
        <v>0</v>
      </c>
      <c r="BN46">
        <v>3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35</v>
      </c>
      <c r="BZ46">
        <v>15</v>
      </c>
      <c r="CA46">
        <v>12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</v>
      </c>
      <c r="CO46">
        <v>15</v>
      </c>
      <c r="CP46">
        <v>19</v>
      </c>
      <c r="CQ46">
        <v>6</v>
      </c>
      <c r="CR46">
        <v>0</v>
      </c>
      <c r="CS46">
        <v>1</v>
      </c>
      <c r="CT46">
        <v>1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7</v>
      </c>
      <c r="DM46">
        <v>1</v>
      </c>
      <c r="DN46">
        <v>0</v>
      </c>
      <c r="DO46">
        <v>19</v>
      </c>
      <c r="DP46">
        <v>45</v>
      </c>
      <c r="DQ46">
        <v>26</v>
      </c>
      <c r="DR46">
        <v>0</v>
      </c>
      <c r="DS46">
        <v>3</v>
      </c>
      <c r="DT46">
        <v>0</v>
      </c>
      <c r="DU46">
        <v>0</v>
      </c>
      <c r="DV46">
        <v>10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5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45</v>
      </c>
      <c r="EP46">
        <v>17</v>
      </c>
      <c r="EQ46">
        <v>10</v>
      </c>
      <c r="ER46">
        <v>1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2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17</v>
      </c>
      <c r="FN46">
        <v>55</v>
      </c>
      <c r="FO46">
        <v>20</v>
      </c>
      <c r="FP46">
        <v>4</v>
      </c>
      <c r="FQ46">
        <v>4</v>
      </c>
      <c r="FR46">
        <v>0</v>
      </c>
      <c r="FS46">
        <v>0</v>
      </c>
      <c r="FT46">
        <v>8</v>
      </c>
      <c r="FU46">
        <v>1</v>
      </c>
      <c r="FV46">
        <v>3</v>
      </c>
      <c r="FW46">
        <v>0</v>
      </c>
      <c r="FX46">
        <v>2</v>
      </c>
      <c r="FY46">
        <v>1</v>
      </c>
      <c r="FZ46">
        <v>0</v>
      </c>
      <c r="GA46">
        <v>0</v>
      </c>
      <c r="GB46">
        <v>1</v>
      </c>
      <c r="GC46">
        <v>4</v>
      </c>
      <c r="GD46">
        <v>1</v>
      </c>
      <c r="GE46">
        <v>0</v>
      </c>
      <c r="GF46">
        <v>0</v>
      </c>
      <c r="GG46">
        <v>2</v>
      </c>
      <c r="GH46">
        <v>1</v>
      </c>
      <c r="GI46">
        <v>0</v>
      </c>
      <c r="GJ46">
        <v>3</v>
      </c>
      <c r="GK46">
        <v>55</v>
      </c>
      <c r="GL46">
        <v>16</v>
      </c>
      <c r="GM46">
        <v>8</v>
      </c>
      <c r="GN46">
        <v>2</v>
      </c>
      <c r="GO46">
        <v>0</v>
      </c>
      <c r="GP46">
        <v>1</v>
      </c>
      <c r="GQ46">
        <v>1</v>
      </c>
      <c r="GR46">
        <v>1</v>
      </c>
      <c r="GS46">
        <v>0</v>
      </c>
      <c r="GT46">
        <v>0</v>
      </c>
      <c r="GU46">
        <v>1</v>
      </c>
      <c r="GV46">
        <v>1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1</v>
      </c>
      <c r="HC46">
        <v>0</v>
      </c>
      <c r="HD46">
        <v>0</v>
      </c>
      <c r="HE46">
        <v>16</v>
      </c>
      <c r="HF46">
        <v>2</v>
      </c>
      <c r="HG46">
        <v>2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2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3</v>
      </c>
      <c r="IS46">
        <v>3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3</v>
      </c>
    </row>
    <row r="47" spans="1:268">
      <c r="A47" t="s">
        <v>1531</v>
      </c>
      <c r="B47" t="s">
        <v>1524</v>
      </c>
      <c r="C47" t="str">
        <f>"140306"</f>
        <v>140306</v>
      </c>
      <c r="D47" t="s">
        <v>1530</v>
      </c>
      <c r="E47">
        <v>2</v>
      </c>
      <c r="F47">
        <v>521</v>
      </c>
      <c r="G47">
        <v>400</v>
      </c>
      <c r="H47">
        <v>185</v>
      </c>
      <c r="I47">
        <v>215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215</v>
      </c>
      <c r="T47">
        <v>0</v>
      </c>
      <c r="U47">
        <v>0</v>
      </c>
      <c r="V47">
        <v>215</v>
      </c>
      <c r="W47">
        <v>18</v>
      </c>
      <c r="X47">
        <v>13</v>
      </c>
      <c r="Y47">
        <v>5</v>
      </c>
      <c r="Z47">
        <v>0</v>
      </c>
      <c r="AA47">
        <v>197</v>
      </c>
      <c r="AB47">
        <v>108</v>
      </c>
      <c r="AC47">
        <v>9</v>
      </c>
      <c r="AD47">
        <v>2</v>
      </c>
      <c r="AE47">
        <v>1</v>
      </c>
      <c r="AF47">
        <v>2</v>
      </c>
      <c r="AG47">
        <v>5</v>
      </c>
      <c r="AH47">
        <v>62</v>
      </c>
      <c r="AI47">
        <v>2</v>
      </c>
      <c r="AJ47">
        <v>7</v>
      </c>
      <c r="AK47">
        <v>0</v>
      </c>
      <c r="AL47">
        <v>1</v>
      </c>
      <c r="AM47">
        <v>2</v>
      </c>
      <c r="AN47">
        <v>0</v>
      </c>
      <c r="AO47">
        <v>7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5</v>
      </c>
      <c r="BA47">
        <v>108</v>
      </c>
      <c r="BB47">
        <v>24</v>
      </c>
      <c r="BC47">
        <v>2</v>
      </c>
      <c r="BD47">
        <v>2</v>
      </c>
      <c r="BE47">
        <v>1</v>
      </c>
      <c r="BF47">
        <v>0</v>
      </c>
      <c r="BG47">
        <v>3</v>
      </c>
      <c r="BH47">
        <v>0</v>
      </c>
      <c r="BI47">
        <v>12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2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24</v>
      </c>
      <c r="BZ47">
        <v>8</v>
      </c>
      <c r="CA47">
        <v>5</v>
      </c>
      <c r="CB47">
        <v>1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8</v>
      </c>
      <c r="CP47">
        <v>7</v>
      </c>
      <c r="CQ47">
        <v>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3</v>
      </c>
      <c r="DM47">
        <v>0</v>
      </c>
      <c r="DN47">
        <v>0</v>
      </c>
      <c r="DO47">
        <v>7</v>
      </c>
      <c r="DP47">
        <v>17</v>
      </c>
      <c r="DQ47">
        <v>6</v>
      </c>
      <c r="DR47">
        <v>0</v>
      </c>
      <c r="DS47">
        <v>1</v>
      </c>
      <c r="DT47">
        <v>0</v>
      </c>
      <c r="DU47">
        <v>0</v>
      </c>
      <c r="DV47">
        <v>7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3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17</v>
      </c>
      <c r="EP47">
        <v>4</v>
      </c>
      <c r="EQ47">
        <v>3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4</v>
      </c>
      <c r="FN47">
        <v>22</v>
      </c>
      <c r="FO47">
        <v>6</v>
      </c>
      <c r="FP47">
        <v>3</v>
      </c>
      <c r="FQ47">
        <v>3</v>
      </c>
      <c r="FR47">
        <v>1</v>
      </c>
      <c r="FS47">
        <v>0</v>
      </c>
      <c r="FT47">
        <v>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1</v>
      </c>
      <c r="GA47">
        <v>0</v>
      </c>
      <c r="GB47">
        <v>0</v>
      </c>
      <c r="GC47">
        <v>0</v>
      </c>
      <c r="GD47">
        <v>1</v>
      </c>
      <c r="GE47">
        <v>0</v>
      </c>
      <c r="GF47">
        <v>0</v>
      </c>
      <c r="GG47">
        <v>2</v>
      </c>
      <c r="GH47">
        <v>0</v>
      </c>
      <c r="GI47">
        <v>1</v>
      </c>
      <c r="GJ47">
        <v>1</v>
      </c>
      <c r="GK47">
        <v>22</v>
      </c>
      <c r="GL47">
        <v>5</v>
      </c>
      <c r="GM47">
        <v>3</v>
      </c>
      <c r="GN47">
        <v>0</v>
      </c>
      <c r="GO47">
        <v>0</v>
      </c>
      <c r="GP47">
        <v>1</v>
      </c>
      <c r="GQ47">
        <v>0</v>
      </c>
      <c r="GR47">
        <v>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5</v>
      </c>
      <c r="HF47">
        <v>2</v>
      </c>
      <c r="HG47">
        <v>2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2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</row>
    <row r="48" spans="1:268">
      <c r="A48" t="s">
        <v>1529</v>
      </c>
      <c r="B48" t="s">
        <v>1524</v>
      </c>
      <c r="C48" t="str">
        <f>"140306"</f>
        <v>140306</v>
      </c>
      <c r="D48" t="s">
        <v>1528</v>
      </c>
      <c r="E48">
        <v>3</v>
      </c>
      <c r="F48">
        <v>1572</v>
      </c>
      <c r="G48">
        <v>1190</v>
      </c>
      <c r="H48">
        <v>338</v>
      </c>
      <c r="I48">
        <v>852</v>
      </c>
      <c r="J48">
        <v>0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851</v>
      </c>
      <c r="T48">
        <v>0</v>
      </c>
      <c r="U48">
        <v>0</v>
      </c>
      <c r="V48">
        <v>851</v>
      </c>
      <c r="W48">
        <v>24</v>
      </c>
      <c r="X48">
        <v>21</v>
      </c>
      <c r="Y48">
        <v>3</v>
      </c>
      <c r="Z48">
        <v>0</v>
      </c>
      <c r="AA48">
        <v>827</v>
      </c>
      <c r="AB48">
        <v>492</v>
      </c>
      <c r="AC48">
        <v>30</v>
      </c>
      <c r="AD48">
        <v>7</v>
      </c>
      <c r="AE48">
        <v>4</v>
      </c>
      <c r="AF48">
        <v>15</v>
      </c>
      <c r="AG48">
        <v>27</v>
      </c>
      <c r="AH48">
        <v>318</v>
      </c>
      <c r="AI48">
        <v>2</v>
      </c>
      <c r="AJ48">
        <v>41</v>
      </c>
      <c r="AK48">
        <v>3</v>
      </c>
      <c r="AL48">
        <v>1</v>
      </c>
      <c r="AM48">
        <v>1</v>
      </c>
      <c r="AN48">
        <v>0</v>
      </c>
      <c r="AO48">
        <v>14</v>
      </c>
      <c r="AP48">
        <v>2</v>
      </c>
      <c r="AQ48">
        <v>0</v>
      </c>
      <c r="AR48">
        <v>3</v>
      </c>
      <c r="AS48">
        <v>8</v>
      </c>
      <c r="AT48">
        <v>2</v>
      </c>
      <c r="AU48">
        <v>0</v>
      </c>
      <c r="AV48">
        <v>1</v>
      </c>
      <c r="AW48">
        <v>6</v>
      </c>
      <c r="AX48">
        <v>1</v>
      </c>
      <c r="AY48">
        <v>1</v>
      </c>
      <c r="AZ48">
        <v>5</v>
      </c>
      <c r="BA48">
        <v>492</v>
      </c>
      <c r="BB48">
        <v>87</v>
      </c>
      <c r="BC48">
        <v>28</v>
      </c>
      <c r="BD48">
        <v>0</v>
      </c>
      <c r="BE48">
        <v>7</v>
      </c>
      <c r="BF48">
        <v>0</v>
      </c>
      <c r="BG48">
        <v>2</v>
      </c>
      <c r="BH48">
        <v>1</v>
      </c>
      <c r="BI48">
        <v>40</v>
      </c>
      <c r="BJ48">
        <v>0</v>
      </c>
      <c r="BK48">
        <v>0</v>
      </c>
      <c r="BL48">
        <v>0</v>
      </c>
      <c r="BM48">
        <v>0</v>
      </c>
      <c r="BN48">
        <v>4</v>
      </c>
      <c r="BO48">
        <v>2</v>
      </c>
      <c r="BP48">
        <v>0</v>
      </c>
      <c r="BQ48">
        <v>2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87</v>
      </c>
      <c r="BZ48">
        <v>16</v>
      </c>
      <c r="CA48">
        <v>8</v>
      </c>
      <c r="CB48">
        <v>2</v>
      </c>
      <c r="CC48">
        <v>0</v>
      </c>
      <c r="CD48">
        <v>0</v>
      </c>
      <c r="CE48">
        <v>1</v>
      </c>
      <c r="CF48">
        <v>1</v>
      </c>
      <c r="CG48">
        <v>0</v>
      </c>
      <c r="CH48">
        <v>1</v>
      </c>
      <c r="CI48">
        <v>0</v>
      </c>
      <c r="CJ48">
        <v>0</v>
      </c>
      <c r="CK48">
        <v>1</v>
      </c>
      <c r="CL48">
        <v>2</v>
      </c>
      <c r="CM48">
        <v>0</v>
      </c>
      <c r="CN48">
        <v>0</v>
      </c>
      <c r="CO48">
        <v>16</v>
      </c>
      <c r="CP48">
        <v>30</v>
      </c>
      <c r="CQ48">
        <v>12</v>
      </c>
      <c r="CR48">
        <v>0</v>
      </c>
      <c r="CS48">
        <v>2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1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10</v>
      </c>
      <c r="DM48">
        <v>0</v>
      </c>
      <c r="DN48">
        <v>0</v>
      </c>
      <c r="DO48">
        <v>30</v>
      </c>
      <c r="DP48">
        <v>70</v>
      </c>
      <c r="DQ48">
        <v>10</v>
      </c>
      <c r="DR48">
        <v>1</v>
      </c>
      <c r="DS48">
        <v>2</v>
      </c>
      <c r="DT48">
        <v>0</v>
      </c>
      <c r="DU48">
        <v>0</v>
      </c>
      <c r="DV48">
        <v>17</v>
      </c>
      <c r="DW48">
        <v>2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37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70</v>
      </c>
      <c r="EP48">
        <v>20</v>
      </c>
      <c r="EQ48">
        <v>12</v>
      </c>
      <c r="ER48">
        <v>2</v>
      </c>
      <c r="ES48">
        <v>1</v>
      </c>
      <c r="ET48">
        <v>0</v>
      </c>
      <c r="EU48">
        <v>1</v>
      </c>
      <c r="EV48">
        <v>0</v>
      </c>
      <c r="EW48">
        <v>0</v>
      </c>
      <c r="EX48">
        <v>2</v>
      </c>
      <c r="EY48">
        <v>0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20</v>
      </c>
      <c r="FN48">
        <v>64</v>
      </c>
      <c r="FO48">
        <v>30</v>
      </c>
      <c r="FP48">
        <v>4</v>
      </c>
      <c r="FQ48">
        <v>5</v>
      </c>
      <c r="FR48">
        <v>1</v>
      </c>
      <c r="FS48">
        <v>2</v>
      </c>
      <c r="FT48">
        <v>1</v>
      </c>
      <c r="FU48">
        <v>4</v>
      </c>
      <c r="FV48">
        <v>3</v>
      </c>
      <c r="FW48">
        <v>0</v>
      </c>
      <c r="FX48">
        <v>1</v>
      </c>
      <c r="FY48">
        <v>0</v>
      </c>
      <c r="FZ48">
        <v>0</v>
      </c>
      <c r="GA48">
        <v>2</v>
      </c>
      <c r="GB48">
        <v>0</v>
      </c>
      <c r="GC48">
        <v>0</v>
      </c>
      <c r="GD48">
        <v>3</v>
      </c>
      <c r="GE48">
        <v>2</v>
      </c>
      <c r="GF48">
        <v>0</v>
      </c>
      <c r="GG48">
        <v>2</v>
      </c>
      <c r="GH48">
        <v>1</v>
      </c>
      <c r="GI48">
        <v>1</v>
      </c>
      <c r="GJ48">
        <v>2</v>
      </c>
      <c r="GK48">
        <v>64</v>
      </c>
      <c r="GL48">
        <v>40</v>
      </c>
      <c r="GM48">
        <v>24</v>
      </c>
      <c r="GN48">
        <v>4</v>
      </c>
      <c r="GO48">
        <v>0</v>
      </c>
      <c r="GP48">
        <v>1</v>
      </c>
      <c r="GQ48">
        <v>4</v>
      </c>
      <c r="GR48">
        <v>3</v>
      </c>
      <c r="GS48">
        <v>0</v>
      </c>
      <c r="GT48">
        <v>1</v>
      </c>
      <c r="GU48">
        <v>0</v>
      </c>
      <c r="GV48">
        <v>2</v>
      </c>
      <c r="GW48">
        <v>0</v>
      </c>
      <c r="GX48">
        <v>1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40</v>
      </c>
      <c r="HF48">
        <v>7</v>
      </c>
      <c r="HG48">
        <v>5</v>
      </c>
      <c r="HH48">
        <v>1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1</v>
      </c>
      <c r="HY48">
        <v>7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1</v>
      </c>
      <c r="IS48">
        <v>1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1</v>
      </c>
    </row>
    <row r="49" spans="1:268">
      <c r="A49" t="s">
        <v>1527</v>
      </c>
      <c r="B49" t="s">
        <v>1524</v>
      </c>
      <c r="C49" t="str">
        <f>"140306"</f>
        <v>140306</v>
      </c>
      <c r="D49" t="s">
        <v>1526</v>
      </c>
      <c r="E49">
        <v>4</v>
      </c>
      <c r="F49">
        <v>583</v>
      </c>
      <c r="G49">
        <v>450</v>
      </c>
      <c r="H49">
        <v>228</v>
      </c>
      <c r="I49">
        <v>222</v>
      </c>
      <c r="J49">
        <v>2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222</v>
      </c>
      <c r="T49">
        <v>0</v>
      </c>
      <c r="U49">
        <v>0</v>
      </c>
      <c r="V49">
        <v>222</v>
      </c>
      <c r="W49">
        <v>16</v>
      </c>
      <c r="X49">
        <v>10</v>
      </c>
      <c r="Y49">
        <v>6</v>
      </c>
      <c r="Z49">
        <v>0</v>
      </c>
      <c r="AA49">
        <v>206</v>
      </c>
      <c r="AB49">
        <v>124</v>
      </c>
      <c r="AC49">
        <v>14</v>
      </c>
      <c r="AD49">
        <v>3</v>
      </c>
      <c r="AE49">
        <v>4</v>
      </c>
      <c r="AF49">
        <v>3</v>
      </c>
      <c r="AG49">
        <v>4</v>
      </c>
      <c r="AH49">
        <v>64</v>
      </c>
      <c r="AI49">
        <v>1</v>
      </c>
      <c r="AJ49">
        <v>10</v>
      </c>
      <c r="AK49">
        <v>1</v>
      </c>
      <c r="AL49">
        <v>0</v>
      </c>
      <c r="AM49">
        <v>0</v>
      </c>
      <c r="AN49">
        <v>0</v>
      </c>
      <c r="AO49">
        <v>10</v>
      </c>
      <c r="AP49">
        <v>1</v>
      </c>
      <c r="AQ49">
        <v>0</v>
      </c>
      <c r="AR49">
        <v>1</v>
      </c>
      <c r="AS49">
        <v>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5</v>
      </c>
      <c r="BA49">
        <v>124</v>
      </c>
      <c r="BB49">
        <v>24</v>
      </c>
      <c r="BC49">
        <v>6</v>
      </c>
      <c r="BD49">
        <v>2</v>
      </c>
      <c r="BE49">
        <v>9</v>
      </c>
      <c r="BF49">
        <v>0</v>
      </c>
      <c r="BG49">
        <v>0</v>
      </c>
      <c r="BH49">
        <v>0</v>
      </c>
      <c r="BI49">
        <v>5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24</v>
      </c>
      <c r="BZ49">
        <v>4</v>
      </c>
      <c r="CA49">
        <v>3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4</v>
      </c>
      <c r="CP49">
        <v>9</v>
      </c>
      <c r="CQ49">
        <v>3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3</v>
      </c>
      <c r="DM49">
        <v>0</v>
      </c>
      <c r="DN49">
        <v>0</v>
      </c>
      <c r="DO49">
        <v>9</v>
      </c>
      <c r="DP49">
        <v>20</v>
      </c>
      <c r="DQ49">
        <v>5</v>
      </c>
      <c r="DR49">
        <v>0</v>
      </c>
      <c r="DS49">
        <v>0</v>
      </c>
      <c r="DT49">
        <v>0</v>
      </c>
      <c r="DU49">
        <v>0</v>
      </c>
      <c r="DV49">
        <v>3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20</v>
      </c>
      <c r="EP49">
        <v>4</v>
      </c>
      <c r="EQ49">
        <v>2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4</v>
      </c>
      <c r="FN49">
        <v>16</v>
      </c>
      <c r="FO49">
        <v>6</v>
      </c>
      <c r="FP49">
        <v>2</v>
      </c>
      <c r="FQ49">
        <v>0</v>
      </c>
      <c r="FR49">
        <v>1</v>
      </c>
      <c r="FS49">
        <v>1</v>
      </c>
      <c r="FT49">
        <v>1</v>
      </c>
      <c r="FU49">
        <v>0</v>
      </c>
      <c r="FV49">
        <v>3</v>
      </c>
      <c r="FW49">
        <v>1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0</v>
      </c>
      <c r="GJ49">
        <v>0</v>
      </c>
      <c r="GK49">
        <v>16</v>
      </c>
      <c r="GL49">
        <v>2</v>
      </c>
      <c r="GM49">
        <v>2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2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1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1</v>
      </c>
      <c r="HZ49">
        <v>1</v>
      </c>
      <c r="IA49">
        <v>1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1</v>
      </c>
      <c r="IR49">
        <v>1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1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1</v>
      </c>
    </row>
    <row r="50" spans="1:268">
      <c r="A50" t="s">
        <v>1525</v>
      </c>
      <c r="B50" t="s">
        <v>1524</v>
      </c>
      <c r="C50" t="str">
        <f>"140306"</f>
        <v>140306</v>
      </c>
      <c r="D50" t="s">
        <v>1523</v>
      </c>
      <c r="E50">
        <v>5</v>
      </c>
      <c r="F50">
        <v>583</v>
      </c>
      <c r="G50">
        <v>450</v>
      </c>
      <c r="H50">
        <v>178</v>
      </c>
      <c r="I50">
        <v>272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272</v>
      </c>
      <c r="T50">
        <v>0</v>
      </c>
      <c r="U50">
        <v>0</v>
      </c>
      <c r="V50">
        <v>272</v>
      </c>
      <c r="W50">
        <v>18</v>
      </c>
      <c r="X50">
        <v>15</v>
      </c>
      <c r="Y50">
        <v>3</v>
      </c>
      <c r="Z50">
        <v>0</v>
      </c>
      <c r="AA50">
        <v>254</v>
      </c>
      <c r="AB50">
        <v>164</v>
      </c>
      <c r="AC50">
        <v>15</v>
      </c>
      <c r="AD50">
        <v>2</v>
      </c>
      <c r="AE50">
        <v>3</v>
      </c>
      <c r="AF50">
        <v>0</v>
      </c>
      <c r="AG50">
        <v>5</v>
      </c>
      <c r="AH50">
        <v>98</v>
      </c>
      <c r="AI50">
        <v>5</v>
      </c>
      <c r="AJ50">
        <v>15</v>
      </c>
      <c r="AK50">
        <v>0</v>
      </c>
      <c r="AL50">
        <v>1</v>
      </c>
      <c r="AM50">
        <v>1</v>
      </c>
      <c r="AN50">
        <v>0</v>
      </c>
      <c r="AO50">
        <v>6</v>
      </c>
      <c r="AP50">
        <v>1</v>
      </c>
      <c r="AQ50">
        <v>1</v>
      </c>
      <c r="AR50">
        <v>1</v>
      </c>
      <c r="AS50">
        <v>6</v>
      </c>
      <c r="AT50">
        <v>1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1</v>
      </c>
      <c r="BA50">
        <v>164</v>
      </c>
      <c r="BB50">
        <v>19</v>
      </c>
      <c r="BC50">
        <v>2</v>
      </c>
      <c r="BD50">
        <v>2</v>
      </c>
      <c r="BE50">
        <v>0</v>
      </c>
      <c r="BF50">
        <v>1</v>
      </c>
      <c r="BG50">
        <v>1</v>
      </c>
      <c r="BH50">
        <v>1</v>
      </c>
      <c r="BI50">
        <v>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19</v>
      </c>
      <c r="BZ50">
        <v>7</v>
      </c>
      <c r="CA50">
        <v>6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7</v>
      </c>
      <c r="CP50">
        <v>8</v>
      </c>
      <c r="CQ50">
        <v>3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1</v>
      </c>
      <c r="DN50">
        <v>1</v>
      </c>
      <c r="DO50">
        <v>8</v>
      </c>
      <c r="DP50">
        <v>18</v>
      </c>
      <c r="DQ50">
        <v>6</v>
      </c>
      <c r="DR50">
        <v>1</v>
      </c>
      <c r="DS50">
        <v>2</v>
      </c>
      <c r="DT50">
        <v>0</v>
      </c>
      <c r="DU50">
        <v>0</v>
      </c>
      <c r="DV50">
        <v>2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7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18</v>
      </c>
      <c r="EP50">
        <v>3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3</v>
      </c>
      <c r="FN50">
        <v>26</v>
      </c>
      <c r="FO50">
        <v>6</v>
      </c>
      <c r="FP50">
        <v>7</v>
      </c>
      <c r="FQ50">
        <v>1</v>
      </c>
      <c r="FR50">
        <v>1</v>
      </c>
      <c r="FS50">
        <v>0</v>
      </c>
      <c r="FT50">
        <v>5</v>
      </c>
      <c r="FU50">
        <v>1</v>
      </c>
      <c r="FV50">
        <v>1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1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2</v>
      </c>
      <c r="GK50">
        <v>26</v>
      </c>
      <c r="GL50">
        <v>3</v>
      </c>
      <c r="GM50">
        <v>2</v>
      </c>
      <c r="GN50">
        <v>0</v>
      </c>
      <c r="GO50">
        <v>0</v>
      </c>
      <c r="GP50">
        <v>0</v>
      </c>
      <c r="GQ50">
        <v>0</v>
      </c>
      <c r="GR50">
        <v>1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3</v>
      </c>
      <c r="HF50">
        <v>2</v>
      </c>
      <c r="HG50">
        <v>1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1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2</v>
      </c>
      <c r="HZ50">
        <v>1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1</v>
      </c>
      <c r="IO50">
        <v>0</v>
      </c>
      <c r="IP50">
        <v>0</v>
      </c>
      <c r="IQ50">
        <v>1</v>
      </c>
      <c r="IR50">
        <v>3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3</v>
      </c>
      <c r="JH50">
        <v>3</v>
      </c>
    </row>
    <row r="51" spans="1:268">
      <c r="A51" t="s">
        <v>1522</v>
      </c>
      <c r="B51" t="s">
        <v>1507</v>
      </c>
      <c r="C51" t="str">
        <f>"140307"</f>
        <v>140307</v>
      </c>
      <c r="D51" t="s">
        <v>1521</v>
      </c>
      <c r="E51">
        <v>1</v>
      </c>
      <c r="F51">
        <v>1202</v>
      </c>
      <c r="G51">
        <v>920</v>
      </c>
      <c r="H51">
        <v>300</v>
      </c>
      <c r="I51">
        <v>620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617</v>
      </c>
      <c r="T51">
        <v>0</v>
      </c>
      <c r="U51">
        <v>0</v>
      </c>
      <c r="V51">
        <v>617</v>
      </c>
      <c r="W51">
        <v>20</v>
      </c>
      <c r="X51">
        <v>13</v>
      </c>
      <c r="Y51">
        <v>7</v>
      </c>
      <c r="Z51">
        <v>0</v>
      </c>
      <c r="AA51">
        <v>597</v>
      </c>
      <c r="AB51">
        <v>307</v>
      </c>
      <c r="AC51">
        <v>28</v>
      </c>
      <c r="AD51">
        <v>5</v>
      </c>
      <c r="AE51">
        <v>4</v>
      </c>
      <c r="AF51">
        <v>9</v>
      </c>
      <c r="AG51">
        <v>19</v>
      </c>
      <c r="AH51">
        <v>178</v>
      </c>
      <c r="AI51">
        <v>3</v>
      </c>
      <c r="AJ51">
        <v>31</v>
      </c>
      <c r="AK51">
        <v>3</v>
      </c>
      <c r="AL51">
        <v>0</v>
      </c>
      <c r="AM51">
        <v>1</v>
      </c>
      <c r="AN51">
        <v>1</v>
      </c>
      <c r="AO51">
        <v>13</v>
      </c>
      <c r="AP51">
        <v>0</v>
      </c>
      <c r="AQ51">
        <v>0</v>
      </c>
      <c r="AR51">
        <v>1</v>
      </c>
      <c r="AS51">
        <v>3</v>
      </c>
      <c r="AT51">
        <v>1</v>
      </c>
      <c r="AU51">
        <v>3</v>
      </c>
      <c r="AV51">
        <v>0</v>
      </c>
      <c r="AW51">
        <v>0</v>
      </c>
      <c r="AX51">
        <v>2</v>
      </c>
      <c r="AY51">
        <v>0</v>
      </c>
      <c r="AZ51">
        <v>2</v>
      </c>
      <c r="BA51">
        <v>307</v>
      </c>
      <c r="BB51">
        <v>88</v>
      </c>
      <c r="BC51">
        <v>30</v>
      </c>
      <c r="BD51">
        <v>8</v>
      </c>
      <c r="BE51">
        <v>5</v>
      </c>
      <c r="BF51">
        <v>0</v>
      </c>
      <c r="BG51">
        <v>0</v>
      </c>
      <c r="BH51">
        <v>1</v>
      </c>
      <c r="BI51">
        <v>31</v>
      </c>
      <c r="BJ51">
        <v>0</v>
      </c>
      <c r="BK51">
        <v>0</v>
      </c>
      <c r="BL51">
        <v>1</v>
      </c>
      <c r="BM51">
        <v>0</v>
      </c>
      <c r="BN51">
        <v>6</v>
      </c>
      <c r="BO51">
        <v>0</v>
      </c>
      <c r="BP51">
        <v>0</v>
      </c>
      <c r="BQ51">
        <v>0</v>
      </c>
      <c r="BR51">
        <v>0</v>
      </c>
      <c r="BS51">
        <v>3</v>
      </c>
      <c r="BT51">
        <v>0</v>
      </c>
      <c r="BU51">
        <v>0</v>
      </c>
      <c r="BV51">
        <v>0</v>
      </c>
      <c r="BW51">
        <v>1</v>
      </c>
      <c r="BX51">
        <v>2</v>
      </c>
      <c r="BY51">
        <v>88</v>
      </c>
      <c r="BZ51">
        <v>20</v>
      </c>
      <c r="CA51">
        <v>11</v>
      </c>
      <c r="CB51">
        <v>3</v>
      </c>
      <c r="CC51">
        <v>3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20</v>
      </c>
      <c r="CP51">
        <v>22</v>
      </c>
      <c r="CQ51">
        <v>14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5</v>
      </c>
      <c r="DM51">
        <v>0</v>
      </c>
      <c r="DN51">
        <v>0</v>
      </c>
      <c r="DO51">
        <v>22</v>
      </c>
      <c r="DP51">
        <v>41</v>
      </c>
      <c r="DQ51">
        <v>15</v>
      </c>
      <c r="DR51">
        <v>0</v>
      </c>
      <c r="DS51">
        <v>11</v>
      </c>
      <c r="DT51">
        <v>1</v>
      </c>
      <c r="DU51">
        <v>0</v>
      </c>
      <c r="DV51">
        <v>9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3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41</v>
      </c>
      <c r="EP51">
        <v>28</v>
      </c>
      <c r="EQ51">
        <v>18</v>
      </c>
      <c r="ER51">
        <v>2</v>
      </c>
      <c r="ES51">
        <v>2</v>
      </c>
      <c r="ET51">
        <v>0</v>
      </c>
      <c r="EU51">
        <v>0</v>
      </c>
      <c r="EV51">
        <v>1</v>
      </c>
      <c r="EW51">
        <v>0</v>
      </c>
      <c r="EX51">
        <v>2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2</v>
      </c>
      <c r="FM51">
        <v>28</v>
      </c>
      <c r="FN51">
        <v>46</v>
      </c>
      <c r="FO51">
        <v>26</v>
      </c>
      <c r="FP51">
        <v>1</v>
      </c>
      <c r="FQ51">
        <v>2</v>
      </c>
      <c r="FR51">
        <v>3</v>
      </c>
      <c r="FS51">
        <v>0</v>
      </c>
      <c r="FT51">
        <v>2</v>
      </c>
      <c r="FU51">
        <v>2</v>
      </c>
      <c r="FV51">
        <v>0</v>
      </c>
      <c r="FW51">
        <v>0</v>
      </c>
      <c r="FX51">
        <v>0</v>
      </c>
      <c r="FY51">
        <v>3</v>
      </c>
      <c r="FZ51">
        <v>1</v>
      </c>
      <c r="GA51">
        <v>0</v>
      </c>
      <c r="GB51">
        <v>0</v>
      </c>
      <c r="GC51">
        <v>0</v>
      </c>
      <c r="GD51">
        <v>2</v>
      </c>
      <c r="GE51">
        <v>0</v>
      </c>
      <c r="GF51">
        <v>0</v>
      </c>
      <c r="GG51">
        <v>0</v>
      </c>
      <c r="GH51">
        <v>1</v>
      </c>
      <c r="GI51">
        <v>1</v>
      </c>
      <c r="GJ51">
        <v>2</v>
      </c>
      <c r="GK51">
        <v>46</v>
      </c>
      <c r="GL51">
        <v>44</v>
      </c>
      <c r="GM51">
        <v>25</v>
      </c>
      <c r="GN51">
        <v>3</v>
      </c>
      <c r="GO51">
        <v>1</v>
      </c>
      <c r="GP51">
        <v>3</v>
      </c>
      <c r="GQ51">
        <v>3</v>
      </c>
      <c r="GR51">
        <v>2</v>
      </c>
      <c r="GS51">
        <v>1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1</v>
      </c>
      <c r="GZ51">
        <v>3</v>
      </c>
      <c r="HA51">
        <v>0</v>
      </c>
      <c r="HB51">
        <v>2</v>
      </c>
      <c r="HC51">
        <v>0</v>
      </c>
      <c r="HD51">
        <v>0</v>
      </c>
      <c r="HE51">
        <v>44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1</v>
      </c>
      <c r="IS51">
        <v>0</v>
      </c>
      <c r="IT51">
        <v>1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1</v>
      </c>
    </row>
    <row r="52" spans="1:268">
      <c r="A52" t="s">
        <v>1520</v>
      </c>
      <c r="B52" t="s">
        <v>1507</v>
      </c>
      <c r="C52" t="str">
        <f>"140307"</f>
        <v>140307</v>
      </c>
      <c r="D52" t="s">
        <v>1519</v>
      </c>
      <c r="E52">
        <v>2</v>
      </c>
      <c r="F52">
        <v>1492</v>
      </c>
      <c r="G52">
        <v>1140</v>
      </c>
      <c r="H52">
        <v>487</v>
      </c>
      <c r="I52">
        <v>653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653</v>
      </c>
      <c r="T52">
        <v>0</v>
      </c>
      <c r="U52">
        <v>0</v>
      </c>
      <c r="V52">
        <v>653</v>
      </c>
      <c r="W52">
        <v>17</v>
      </c>
      <c r="X52">
        <v>14</v>
      </c>
      <c r="Y52">
        <v>3</v>
      </c>
      <c r="Z52">
        <v>0</v>
      </c>
      <c r="AA52">
        <v>636</v>
      </c>
      <c r="AB52">
        <v>401</v>
      </c>
      <c r="AC52">
        <v>33</v>
      </c>
      <c r="AD52">
        <v>1</v>
      </c>
      <c r="AE52">
        <v>2</v>
      </c>
      <c r="AF52">
        <v>24</v>
      </c>
      <c r="AG52">
        <v>8</v>
      </c>
      <c r="AH52">
        <v>246</v>
      </c>
      <c r="AI52">
        <v>0</v>
      </c>
      <c r="AJ52">
        <v>36</v>
      </c>
      <c r="AK52">
        <v>2</v>
      </c>
      <c r="AL52">
        <v>1</v>
      </c>
      <c r="AM52">
        <v>3</v>
      </c>
      <c r="AN52">
        <v>1</v>
      </c>
      <c r="AO52">
        <v>20</v>
      </c>
      <c r="AP52">
        <v>2</v>
      </c>
      <c r="AQ52">
        <v>0</v>
      </c>
      <c r="AR52">
        <v>0</v>
      </c>
      <c r="AS52">
        <v>8</v>
      </c>
      <c r="AT52">
        <v>1</v>
      </c>
      <c r="AU52">
        <v>6</v>
      </c>
      <c r="AV52">
        <v>0</v>
      </c>
      <c r="AW52">
        <v>2</v>
      </c>
      <c r="AX52">
        <v>1</v>
      </c>
      <c r="AY52">
        <v>0</v>
      </c>
      <c r="AZ52">
        <v>4</v>
      </c>
      <c r="BA52">
        <v>401</v>
      </c>
      <c r="BB52">
        <v>49</v>
      </c>
      <c r="BC52">
        <v>12</v>
      </c>
      <c r="BD52">
        <v>11</v>
      </c>
      <c r="BE52">
        <v>0</v>
      </c>
      <c r="BF52">
        <v>1</v>
      </c>
      <c r="BG52">
        <v>0</v>
      </c>
      <c r="BH52">
        <v>1</v>
      </c>
      <c r="BI52">
        <v>18</v>
      </c>
      <c r="BJ52">
        <v>1</v>
      </c>
      <c r="BK52">
        <v>0</v>
      </c>
      <c r="BL52">
        <v>0</v>
      </c>
      <c r="BM52">
        <v>2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49</v>
      </c>
      <c r="BZ52">
        <v>16</v>
      </c>
      <c r="CA52">
        <v>9</v>
      </c>
      <c r="CB52">
        <v>1</v>
      </c>
      <c r="CC52">
        <v>0</v>
      </c>
      <c r="CD52">
        <v>0</v>
      </c>
      <c r="CE52">
        <v>3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1</v>
      </c>
      <c r="CO52">
        <v>16</v>
      </c>
      <c r="CP52">
        <v>12</v>
      </c>
      <c r="CQ52">
        <v>4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6</v>
      </c>
      <c r="DM52">
        <v>0</v>
      </c>
      <c r="DN52">
        <v>0</v>
      </c>
      <c r="DO52">
        <v>12</v>
      </c>
      <c r="DP52">
        <v>74</v>
      </c>
      <c r="DQ52">
        <v>20</v>
      </c>
      <c r="DR52">
        <v>0</v>
      </c>
      <c r="DS52">
        <v>14</v>
      </c>
      <c r="DT52">
        <v>0</v>
      </c>
      <c r="DU52">
        <v>0</v>
      </c>
      <c r="DV52">
        <v>32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3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4</v>
      </c>
      <c r="EO52">
        <v>74</v>
      </c>
      <c r="EP52">
        <v>16</v>
      </c>
      <c r="EQ52">
        <v>9</v>
      </c>
      <c r="ER52">
        <v>1</v>
      </c>
      <c r="ES52">
        <v>0</v>
      </c>
      <c r="ET52">
        <v>1</v>
      </c>
      <c r="EU52">
        <v>1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2</v>
      </c>
      <c r="FK52">
        <v>1</v>
      </c>
      <c r="FL52">
        <v>0</v>
      </c>
      <c r="FM52">
        <v>16</v>
      </c>
      <c r="FN52">
        <v>56</v>
      </c>
      <c r="FO52">
        <v>23</v>
      </c>
      <c r="FP52">
        <v>1</v>
      </c>
      <c r="FQ52">
        <v>3</v>
      </c>
      <c r="FR52">
        <v>3</v>
      </c>
      <c r="FS52">
        <v>3</v>
      </c>
      <c r="FT52">
        <v>3</v>
      </c>
      <c r="FU52">
        <v>3</v>
      </c>
      <c r="FV52">
        <v>0</v>
      </c>
      <c r="FW52">
        <v>1</v>
      </c>
      <c r="FX52">
        <v>2</v>
      </c>
      <c r="FY52">
        <v>2</v>
      </c>
      <c r="FZ52">
        <v>0</v>
      </c>
      <c r="GA52">
        <v>0</v>
      </c>
      <c r="GB52">
        <v>1</v>
      </c>
      <c r="GC52">
        <v>0</v>
      </c>
      <c r="GD52">
        <v>2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4</v>
      </c>
      <c r="GK52">
        <v>56</v>
      </c>
      <c r="GL52">
        <v>9</v>
      </c>
      <c r="GM52">
        <v>6</v>
      </c>
      <c r="GN52">
        <v>1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1</v>
      </c>
      <c r="HC52">
        <v>0</v>
      </c>
      <c r="HD52">
        <v>0</v>
      </c>
      <c r="HE52">
        <v>9</v>
      </c>
      <c r="HF52">
        <v>1</v>
      </c>
      <c r="HG52">
        <v>0</v>
      </c>
      <c r="HH52">
        <v>1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1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2</v>
      </c>
      <c r="IS52">
        <v>1</v>
      </c>
      <c r="IT52">
        <v>0</v>
      </c>
      <c r="IU52">
        <v>0</v>
      </c>
      <c r="IV52">
        <v>0</v>
      </c>
      <c r="IW52">
        <v>1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2</v>
      </c>
    </row>
    <row r="53" spans="1:268">
      <c r="A53" t="s">
        <v>1518</v>
      </c>
      <c r="B53" t="s">
        <v>1507</v>
      </c>
      <c r="C53" t="str">
        <f>"140307"</f>
        <v>140307</v>
      </c>
      <c r="D53" t="s">
        <v>1517</v>
      </c>
      <c r="E53">
        <v>3</v>
      </c>
      <c r="F53">
        <v>367</v>
      </c>
      <c r="G53">
        <v>290</v>
      </c>
      <c r="H53">
        <v>135</v>
      </c>
      <c r="I53">
        <v>155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155</v>
      </c>
      <c r="T53">
        <v>0</v>
      </c>
      <c r="U53">
        <v>0</v>
      </c>
      <c r="V53">
        <v>155</v>
      </c>
      <c r="W53">
        <v>11</v>
      </c>
      <c r="X53">
        <v>7</v>
      </c>
      <c r="Y53">
        <v>4</v>
      </c>
      <c r="Z53">
        <v>0</v>
      </c>
      <c r="AA53">
        <v>144</v>
      </c>
      <c r="AB53">
        <v>104</v>
      </c>
      <c r="AC53">
        <v>8</v>
      </c>
      <c r="AD53">
        <v>1</v>
      </c>
      <c r="AE53">
        <v>1</v>
      </c>
      <c r="AF53">
        <v>4</v>
      </c>
      <c r="AG53">
        <v>3</v>
      </c>
      <c r="AH53">
        <v>66</v>
      </c>
      <c r="AI53">
        <v>0</v>
      </c>
      <c r="AJ53">
        <v>6</v>
      </c>
      <c r="AK53">
        <v>1</v>
      </c>
      <c r="AL53">
        <v>0</v>
      </c>
      <c r="AM53">
        <v>4</v>
      </c>
      <c r="AN53">
        <v>0</v>
      </c>
      <c r="AO53">
        <v>4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104</v>
      </c>
      <c r="BB53">
        <v>2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</v>
      </c>
      <c r="BZ53">
        <v>2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2</v>
      </c>
      <c r="CP53">
        <v>5</v>
      </c>
      <c r="CQ53">
        <v>3</v>
      </c>
      <c r="CR53">
        <v>1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5</v>
      </c>
      <c r="DP53">
        <v>16</v>
      </c>
      <c r="DQ53">
        <v>11</v>
      </c>
      <c r="DR53">
        <v>0</v>
      </c>
      <c r="DS53">
        <v>2</v>
      </c>
      <c r="DT53">
        <v>0</v>
      </c>
      <c r="DU53">
        <v>0</v>
      </c>
      <c r="DV53">
        <v>2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16</v>
      </c>
      <c r="EP53">
        <v>3</v>
      </c>
      <c r="EQ53">
        <v>0</v>
      </c>
      <c r="ER53">
        <v>1</v>
      </c>
      <c r="ES53">
        <v>2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3</v>
      </c>
      <c r="FN53">
        <v>9</v>
      </c>
      <c r="FO53">
        <v>5</v>
      </c>
      <c r="FP53">
        <v>1</v>
      </c>
      <c r="FQ53">
        <v>1</v>
      </c>
      <c r="FR53">
        <v>0</v>
      </c>
      <c r="FS53">
        <v>0</v>
      </c>
      <c r="FT53">
        <v>0</v>
      </c>
      <c r="FU53">
        <v>0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1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9</v>
      </c>
      <c r="GL53">
        <v>2</v>
      </c>
      <c r="GM53">
        <v>2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2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1</v>
      </c>
      <c r="IA53">
        <v>1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1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</row>
    <row r="54" spans="1:268">
      <c r="A54" t="s">
        <v>1516</v>
      </c>
      <c r="B54" t="s">
        <v>1507</v>
      </c>
      <c r="C54" t="str">
        <f>"140307"</f>
        <v>140307</v>
      </c>
      <c r="D54" t="s">
        <v>1515</v>
      </c>
      <c r="E54">
        <v>4</v>
      </c>
      <c r="F54">
        <v>398</v>
      </c>
      <c r="G54">
        <v>300</v>
      </c>
      <c r="H54">
        <v>138</v>
      </c>
      <c r="I54">
        <v>162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162</v>
      </c>
      <c r="T54">
        <v>0</v>
      </c>
      <c r="U54">
        <v>0</v>
      </c>
      <c r="V54">
        <v>162</v>
      </c>
      <c r="W54">
        <v>14</v>
      </c>
      <c r="X54">
        <v>9</v>
      </c>
      <c r="Y54">
        <v>5</v>
      </c>
      <c r="Z54">
        <v>0</v>
      </c>
      <c r="AA54">
        <v>148</v>
      </c>
      <c r="AB54">
        <v>97</v>
      </c>
      <c r="AC54">
        <v>5</v>
      </c>
      <c r="AD54">
        <v>0</v>
      </c>
      <c r="AE54">
        <v>0</v>
      </c>
      <c r="AF54">
        <v>4</v>
      </c>
      <c r="AG54">
        <v>7</v>
      </c>
      <c r="AH54">
        <v>73</v>
      </c>
      <c r="AI54">
        <v>1</v>
      </c>
      <c r="AJ54">
        <v>5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97</v>
      </c>
      <c r="BB54">
        <v>8</v>
      </c>
      <c r="BC54">
        <v>3</v>
      </c>
      <c r="BD54">
        <v>2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8</v>
      </c>
      <c r="BZ54">
        <v>3</v>
      </c>
      <c r="CA54">
        <v>1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3</v>
      </c>
      <c r="CP54">
        <v>3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2</v>
      </c>
      <c r="DM54">
        <v>0</v>
      </c>
      <c r="DN54">
        <v>0</v>
      </c>
      <c r="DO54">
        <v>3</v>
      </c>
      <c r="DP54">
        <v>14</v>
      </c>
      <c r="DQ54">
        <v>4</v>
      </c>
      <c r="DR54">
        <v>0</v>
      </c>
      <c r="DS54">
        <v>0</v>
      </c>
      <c r="DT54">
        <v>0</v>
      </c>
      <c r="DU54">
        <v>0</v>
      </c>
      <c r="DV54">
        <v>10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14</v>
      </c>
      <c r="EP54">
        <v>3</v>
      </c>
      <c r="EQ54">
        <v>1</v>
      </c>
      <c r="ER54">
        <v>2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3</v>
      </c>
      <c r="FN54">
        <v>17</v>
      </c>
      <c r="FO54">
        <v>9</v>
      </c>
      <c r="FP54">
        <v>0</v>
      </c>
      <c r="FQ54">
        <v>1</v>
      </c>
      <c r="FR54">
        <v>1</v>
      </c>
      <c r="FS54">
        <v>1</v>
      </c>
      <c r="FT54">
        <v>0</v>
      </c>
      <c r="FU54">
        <v>1</v>
      </c>
      <c r="FV54">
        <v>0</v>
      </c>
      <c r="FW54">
        <v>0</v>
      </c>
      <c r="FX54">
        <v>0</v>
      </c>
      <c r="FY54">
        <v>1</v>
      </c>
      <c r="FZ54">
        <v>0</v>
      </c>
      <c r="GA54">
        <v>1</v>
      </c>
      <c r="GB54">
        <v>1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1</v>
      </c>
      <c r="GK54">
        <v>17</v>
      </c>
      <c r="GL54">
        <v>2</v>
      </c>
      <c r="GM54">
        <v>1</v>
      </c>
      <c r="GN54">
        <v>0</v>
      </c>
      <c r="GO54">
        <v>1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2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1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1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1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</row>
    <row r="55" spans="1:268">
      <c r="A55" t="s">
        <v>1514</v>
      </c>
      <c r="B55" t="s">
        <v>1507</v>
      </c>
      <c r="C55" t="str">
        <f>"140307"</f>
        <v>140307</v>
      </c>
      <c r="D55" t="s">
        <v>1513</v>
      </c>
      <c r="E55">
        <v>5</v>
      </c>
      <c r="F55">
        <v>400</v>
      </c>
      <c r="G55">
        <v>300</v>
      </c>
      <c r="H55">
        <v>151</v>
      </c>
      <c r="I55">
        <v>149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149</v>
      </c>
      <c r="T55">
        <v>0</v>
      </c>
      <c r="U55">
        <v>0</v>
      </c>
      <c r="V55">
        <v>149</v>
      </c>
      <c r="W55">
        <v>8</v>
      </c>
      <c r="X55">
        <v>5</v>
      </c>
      <c r="Y55">
        <v>2</v>
      </c>
      <c r="Z55">
        <v>0</v>
      </c>
      <c r="AA55">
        <v>141</v>
      </c>
      <c r="AB55">
        <v>104</v>
      </c>
      <c r="AC55">
        <v>6</v>
      </c>
      <c r="AD55">
        <v>2</v>
      </c>
      <c r="AE55">
        <v>2</v>
      </c>
      <c r="AF55">
        <v>3</v>
      </c>
      <c r="AG55">
        <v>1</v>
      </c>
      <c r="AH55">
        <v>66</v>
      </c>
      <c r="AI55">
        <v>2</v>
      </c>
      <c r="AJ55">
        <v>7</v>
      </c>
      <c r="AK55">
        <v>0</v>
      </c>
      <c r="AL55">
        <v>1</v>
      </c>
      <c r="AM55">
        <v>2</v>
      </c>
      <c r="AN55">
        <v>0</v>
      </c>
      <c r="AO55">
        <v>7</v>
      </c>
      <c r="AP55">
        <v>1</v>
      </c>
      <c r="AQ55">
        <v>0</v>
      </c>
      <c r="AR55">
        <v>0</v>
      </c>
      <c r="AS55">
        <v>2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104</v>
      </c>
      <c r="BB55">
        <v>9</v>
      </c>
      <c r="BC55">
        <v>2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3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9</v>
      </c>
      <c r="BZ55">
        <v>1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4</v>
      </c>
      <c r="CQ55">
        <v>3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4</v>
      </c>
      <c r="DP55">
        <v>10</v>
      </c>
      <c r="DQ55">
        <v>6</v>
      </c>
      <c r="DR55">
        <v>0</v>
      </c>
      <c r="DS55">
        <v>2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0</v>
      </c>
      <c r="ED55">
        <v>1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10</v>
      </c>
      <c r="EP55">
        <v>3</v>
      </c>
      <c r="EQ55">
        <v>1</v>
      </c>
      <c r="ER55">
        <v>0</v>
      </c>
      <c r="ES55">
        <v>0</v>
      </c>
      <c r="ET55">
        <v>0</v>
      </c>
      <c r="EU55">
        <v>1</v>
      </c>
      <c r="EV55">
        <v>0</v>
      </c>
      <c r="EW55">
        <v>0</v>
      </c>
      <c r="EX55">
        <v>0</v>
      </c>
      <c r="EY55">
        <v>1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3</v>
      </c>
      <c r="FN55">
        <v>7</v>
      </c>
      <c r="FO55">
        <v>4</v>
      </c>
      <c r="FP55">
        <v>1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7</v>
      </c>
      <c r="GL55">
        <v>3</v>
      </c>
      <c r="GM55">
        <v>1</v>
      </c>
      <c r="GN55">
        <v>0</v>
      </c>
      <c r="GO55">
        <v>0</v>
      </c>
      <c r="GP55">
        <v>0</v>
      </c>
      <c r="GQ55">
        <v>2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3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</row>
    <row r="56" spans="1:268">
      <c r="A56" t="s">
        <v>1512</v>
      </c>
      <c r="B56" t="s">
        <v>1507</v>
      </c>
      <c r="C56" t="str">
        <f>"140307"</f>
        <v>140307</v>
      </c>
      <c r="D56" t="s">
        <v>1511</v>
      </c>
      <c r="E56">
        <v>6</v>
      </c>
      <c r="F56">
        <v>1159</v>
      </c>
      <c r="G56">
        <v>880</v>
      </c>
      <c r="H56">
        <v>259</v>
      </c>
      <c r="I56">
        <v>621</v>
      </c>
      <c r="J56">
        <v>0</v>
      </c>
      <c r="K56">
        <v>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621</v>
      </c>
      <c r="T56">
        <v>0</v>
      </c>
      <c r="U56">
        <v>0</v>
      </c>
      <c r="V56">
        <v>621</v>
      </c>
      <c r="W56">
        <v>20</v>
      </c>
      <c r="X56">
        <v>12</v>
      </c>
      <c r="Y56">
        <v>6</v>
      </c>
      <c r="Z56">
        <v>0</v>
      </c>
      <c r="AA56">
        <v>601</v>
      </c>
      <c r="AB56">
        <v>456</v>
      </c>
      <c r="AC56">
        <v>21</v>
      </c>
      <c r="AD56">
        <v>6</v>
      </c>
      <c r="AE56">
        <v>3</v>
      </c>
      <c r="AF56">
        <v>3</v>
      </c>
      <c r="AG56">
        <v>13</v>
      </c>
      <c r="AH56">
        <v>364</v>
      </c>
      <c r="AI56">
        <v>0</v>
      </c>
      <c r="AJ56">
        <v>21</v>
      </c>
      <c r="AK56">
        <v>0</v>
      </c>
      <c r="AL56">
        <v>0</v>
      </c>
      <c r="AM56">
        <v>2</v>
      </c>
      <c r="AN56">
        <v>0</v>
      </c>
      <c r="AO56">
        <v>11</v>
      </c>
      <c r="AP56">
        <v>1</v>
      </c>
      <c r="AQ56">
        <v>0</v>
      </c>
      <c r="AR56">
        <v>1</v>
      </c>
      <c r="AS56">
        <v>2</v>
      </c>
      <c r="AT56">
        <v>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5</v>
      </c>
      <c r="BA56">
        <v>456</v>
      </c>
      <c r="BB56">
        <v>27</v>
      </c>
      <c r="BC56">
        <v>11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6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3</v>
      </c>
      <c r="BT56">
        <v>0</v>
      </c>
      <c r="BU56">
        <v>0</v>
      </c>
      <c r="BV56">
        <v>1</v>
      </c>
      <c r="BW56">
        <v>0</v>
      </c>
      <c r="BX56">
        <v>2</v>
      </c>
      <c r="BY56">
        <v>27</v>
      </c>
      <c r="BZ56">
        <v>9</v>
      </c>
      <c r="CA56">
        <v>2</v>
      </c>
      <c r="CB56">
        <v>2</v>
      </c>
      <c r="CC56">
        <v>0</v>
      </c>
      <c r="CD56">
        <v>1</v>
      </c>
      <c r="CE56">
        <v>2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9</v>
      </c>
      <c r="CP56">
        <v>9</v>
      </c>
      <c r="CQ56">
        <v>3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2</v>
      </c>
      <c r="DM56">
        <v>0</v>
      </c>
      <c r="DN56">
        <v>1</v>
      </c>
      <c r="DO56">
        <v>9</v>
      </c>
      <c r="DP56">
        <v>41</v>
      </c>
      <c r="DQ56">
        <v>22</v>
      </c>
      <c r="DR56">
        <v>0</v>
      </c>
      <c r="DS56">
        <v>3</v>
      </c>
      <c r="DT56">
        <v>0</v>
      </c>
      <c r="DU56">
        <v>1</v>
      </c>
      <c r="DV56">
        <v>9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4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1</v>
      </c>
      <c r="EO56">
        <v>41</v>
      </c>
      <c r="EP56">
        <v>6</v>
      </c>
      <c r="EQ56">
        <v>1</v>
      </c>
      <c r="ER56">
        <v>1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1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1</v>
      </c>
      <c r="FK56">
        <v>0</v>
      </c>
      <c r="FL56">
        <v>0</v>
      </c>
      <c r="FM56">
        <v>6</v>
      </c>
      <c r="FN56">
        <v>31</v>
      </c>
      <c r="FO56">
        <v>12</v>
      </c>
      <c r="FP56">
        <v>3</v>
      </c>
      <c r="FQ56">
        <v>1</v>
      </c>
      <c r="FR56">
        <v>1</v>
      </c>
      <c r="FS56">
        <v>0</v>
      </c>
      <c r="FT56">
        <v>2</v>
      </c>
      <c r="FU56">
        <v>1</v>
      </c>
      <c r="FV56">
        <v>1</v>
      </c>
      <c r="FW56">
        <v>2</v>
      </c>
      <c r="FX56">
        <v>0</v>
      </c>
      <c r="FY56">
        <v>2</v>
      </c>
      <c r="FZ56">
        <v>0</v>
      </c>
      <c r="GA56">
        <v>1</v>
      </c>
      <c r="GB56">
        <v>0</v>
      </c>
      <c r="GC56">
        <v>0</v>
      </c>
      <c r="GD56">
        <v>3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1</v>
      </c>
      <c r="GK56">
        <v>31</v>
      </c>
      <c r="GL56">
        <v>12</v>
      </c>
      <c r="GM56">
        <v>5</v>
      </c>
      <c r="GN56">
        <v>0</v>
      </c>
      <c r="GO56">
        <v>0</v>
      </c>
      <c r="GP56">
        <v>0</v>
      </c>
      <c r="GQ56">
        <v>1</v>
      </c>
      <c r="GR56">
        <v>1</v>
      </c>
      <c r="GS56">
        <v>1</v>
      </c>
      <c r="GT56">
        <v>0</v>
      </c>
      <c r="GU56">
        <v>1</v>
      </c>
      <c r="GV56">
        <v>0</v>
      </c>
      <c r="GW56">
        <v>0</v>
      </c>
      <c r="GX56">
        <v>0</v>
      </c>
      <c r="GY56">
        <v>1</v>
      </c>
      <c r="GZ56">
        <v>0</v>
      </c>
      <c r="HA56">
        <v>0</v>
      </c>
      <c r="HB56">
        <v>1</v>
      </c>
      <c r="HC56">
        <v>0</v>
      </c>
      <c r="HD56">
        <v>1</v>
      </c>
      <c r="HE56">
        <v>12</v>
      </c>
      <c r="HF56">
        <v>7</v>
      </c>
      <c r="HG56">
        <v>1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6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7</v>
      </c>
      <c r="HZ56">
        <v>1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1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1</v>
      </c>
      <c r="IR56">
        <v>2</v>
      </c>
      <c r="IS56">
        <v>1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1</v>
      </c>
      <c r="JH56">
        <v>2</v>
      </c>
    </row>
    <row r="57" spans="1:268">
      <c r="A57" t="s">
        <v>1510</v>
      </c>
      <c r="B57" t="s">
        <v>1507</v>
      </c>
      <c r="C57" t="str">
        <f>"140307"</f>
        <v>140307</v>
      </c>
      <c r="D57" t="s">
        <v>1509</v>
      </c>
      <c r="E57">
        <v>7</v>
      </c>
      <c r="F57">
        <v>477</v>
      </c>
      <c r="G57">
        <v>370</v>
      </c>
      <c r="H57">
        <v>198</v>
      </c>
      <c r="I57">
        <v>172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172</v>
      </c>
      <c r="T57">
        <v>0</v>
      </c>
      <c r="U57">
        <v>0</v>
      </c>
      <c r="V57">
        <v>172</v>
      </c>
      <c r="W57">
        <v>3</v>
      </c>
      <c r="X57">
        <v>2</v>
      </c>
      <c r="Y57">
        <v>1</v>
      </c>
      <c r="Z57">
        <v>0</v>
      </c>
      <c r="AA57">
        <v>169</v>
      </c>
      <c r="AB57">
        <v>118</v>
      </c>
      <c r="AC57">
        <v>14</v>
      </c>
      <c r="AD57">
        <v>0</v>
      </c>
      <c r="AE57">
        <v>1</v>
      </c>
      <c r="AF57">
        <v>4</v>
      </c>
      <c r="AG57">
        <v>1</v>
      </c>
      <c r="AH57">
        <v>73</v>
      </c>
      <c r="AI57">
        <v>0</v>
      </c>
      <c r="AJ57">
        <v>14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1</v>
      </c>
      <c r="AU57">
        <v>2</v>
      </c>
      <c r="AV57">
        <v>0</v>
      </c>
      <c r="AW57">
        <v>1</v>
      </c>
      <c r="AX57">
        <v>0</v>
      </c>
      <c r="AY57">
        <v>0</v>
      </c>
      <c r="AZ57">
        <v>3</v>
      </c>
      <c r="BA57">
        <v>118</v>
      </c>
      <c r="BB57">
        <v>11</v>
      </c>
      <c r="BC57">
        <v>4</v>
      </c>
      <c r="BD57">
        <v>1</v>
      </c>
      <c r="BE57">
        <v>1</v>
      </c>
      <c r="BF57">
        <v>0</v>
      </c>
      <c r="BG57">
        <v>2</v>
      </c>
      <c r="BH57">
        <v>0</v>
      </c>
      <c r="BI57">
        <v>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11</v>
      </c>
      <c r="BZ57">
        <v>5</v>
      </c>
      <c r="CA57">
        <v>1</v>
      </c>
      <c r="CB57">
        <v>1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1</v>
      </c>
      <c r="CO57">
        <v>5</v>
      </c>
      <c r="CP57">
        <v>3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3</v>
      </c>
      <c r="DP57">
        <v>19</v>
      </c>
      <c r="DQ57">
        <v>5</v>
      </c>
      <c r="DR57">
        <v>0</v>
      </c>
      <c r="DS57">
        <v>0</v>
      </c>
      <c r="DT57">
        <v>0</v>
      </c>
      <c r="DU57">
        <v>0</v>
      </c>
      <c r="DV57">
        <v>14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19</v>
      </c>
      <c r="EP57">
        <v>4</v>
      </c>
      <c r="EQ57">
        <v>0</v>
      </c>
      <c r="ER57">
        <v>1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4</v>
      </c>
      <c r="FN57">
        <v>7</v>
      </c>
      <c r="FO57">
        <v>2</v>
      </c>
      <c r="FP57">
        <v>1</v>
      </c>
      <c r="FQ57">
        <v>0</v>
      </c>
      <c r="FR57">
        <v>0</v>
      </c>
      <c r="FS57">
        <v>0</v>
      </c>
      <c r="FT57">
        <v>1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0</v>
      </c>
      <c r="GJ57">
        <v>1</v>
      </c>
      <c r="GK57">
        <v>7</v>
      </c>
      <c r="GL57">
        <v>2</v>
      </c>
      <c r="GM57">
        <v>1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1</v>
      </c>
      <c r="HB57">
        <v>0</v>
      </c>
      <c r="HC57">
        <v>0</v>
      </c>
      <c r="HD57">
        <v>0</v>
      </c>
      <c r="HE57">
        <v>2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</row>
    <row r="58" spans="1:268">
      <c r="A58" t="s">
        <v>1508</v>
      </c>
      <c r="B58" t="s">
        <v>1507</v>
      </c>
      <c r="C58" t="str">
        <f>"140307"</f>
        <v>140307</v>
      </c>
      <c r="D58" t="s">
        <v>1506</v>
      </c>
      <c r="E58">
        <v>8</v>
      </c>
      <c r="F58">
        <v>359</v>
      </c>
      <c r="G58">
        <v>280</v>
      </c>
      <c r="H58">
        <v>117</v>
      </c>
      <c r="I58">
        <v>163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163</v>
      </c>
      <c r="T58">
        <v>0</v>
      </c>
      <c r="U58">
        <v>0</v>
      </c>
      <c r="V58">
        <v>163</v>
      </c>
      <c r="W58">
        <v>10</v>
      </c>
      <c r="X58">
        <v>9</v>
      </c>
      <c r="Y58">
        <v>1</v>
      </c>
      <c r="Z58">
        <v>0</v>
      </c>
      <c r="AA58">
        <v>153</v>
      </c>
      <c r="AB58">
        <v>116</v>
      </c>
      <c r="AC58">
        <v>6</v>
      </c>
      <c r="AD58">
        <v>1</v>
      </c>
      <c r="AE58">
        <v>5</v>
      </c>
      <c r="AF58">
        <v>6</v>
      </c>
      <c r="AG58">
        <v>1</v>
      </c>
      <c r="AH58">
        <v>72</v>
      </c>
      <c r="AI58">
        <v>0</v>
      </c>
      <c r="AJ58">
        <v>13</v>
      </c>
      <c r="AK58">
        <v>1</v>
      </c>
      <c r="AL58">
        <v>2</v>
      </c>
      <c r="AM58">
        <v>2</v>
      </c>
      <c r="AN58">
        <v>0</v>
      </c>
      <c r="AO58">
        <v>3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116</v>
      </c>
      <c r="BB58">
        <v>10</v>
      </c>
      <c r="BC58">
        <v>1</v>
      </c>
      <c r="BD58">
        <v>2</v>
      </c>
      <c r="BE58">
        <v>0</v>
      </c>
      <c r="BF58">
        <v>1</v>
      </c>
      <c r="BG58">
        <v>0</v>
      </c>
      <c r="BH58">
        <v>0</v>
      </c>
      <c r="BI58">
        <v>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10</v>
      </c>
      <c r="BZ58">
        <v>2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2</v>
      </c>
      <c r="CP58">
        <v>4</v>
      </c>
      <c r="CQ58">
        <v>2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4</v>
      </c>
      <c r="DP58">
        <v>10</v>
      </c>
      <c r="DQ58">
        <v>3</v>
      </c>
      <c r="DR58">
        <v>0</v>
      </c>
      <c r="DS58">
        <v>3</v>
      </c>
      <c r="DT58">
        <v>0</v>
      </c>
      <c r="DU58">
        <v>0</v>
      </c>
      <c r="DV58">
        <v>3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10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8</v>
      </c>
      <c r="FO58">
        <v>2</v>
      </c>
      <c r="FP58">
        <v>1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1</v>
      </c>
      <c r="GF58">
        <v>0</v>
      </c>
      <c r="GG58">
        <v>1</v>
      </c>
      <c r="GH58">
        <v>0</v>
      </c>
      <c r="GI58">
        <v>0</v>
      </c>
      <c r="GJ58">
        <v>2</v>
      </c>
      <c r="GK58">
        <v>8</v>
      </c>
      <c r="GL58">
        <v>3</v>
      </c>
      <c r="GM58">
        <v>2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1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3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</row>
    <row r="59" spans="1:268">
      <c r="A59" t="s">
        <v>1505</v>
      </c>
      <c r="B59" t="s">
        <v>1496</v>
      </c>
      <c r="C59" t="str">
        <f>"140308"</f>
        <v>140308</v>
      </c>
      <c r="D59" t="s">
        <v>1504</v>
      </c>
      <c r="E59">
        <v>1</v>
      </c>
      <c r="F59">
        <v>988</v>
      </c>
      <c r="G59">
        <v>750</v>
      </c>
      <c r="H59">
        <v>251</v>
      </c>
      <c r="I59">
        <v>499</v>
      </c>
      <c r="J59">
        <v>0</v>
      </c>
      <c r="K59">
        <v>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499</v>
      </c>
      <c r="T59">
        <v>0</v>
      </c>
      <c r="U59">
        <v>0</v>
      </c>
      <c r="V59">
        <v>499</v>
      </c>
      <c r="W59">
        <v>21</v>
      </c>
      <c r="X59">
        <v>18</v>
      </c>
      <c r="Y59">
        <v>3</v>
      </c>
      <c r="Z59">
        <v>0</v>
      </c>
      <c r="AA59">
        <v>478</v>
      </c>
      <c r="AB59">
        <v>274</v>
      </c>
      <c r="AC59">
        <v>20</v>
      </c>
      <c r="AD59">
        <v>5</v>
      </c>
      <c r="AE59">
        <v>2</v>
      </c>
      <c r="AF59">
        <v>9</v>
      </c>
      <c r="AG59">
        <v>13</v>
      </c>
      <c r="AH59">
        <v>186</v>
      </c>
      <c r="AI59">
        <v>0</v>
      </c>
      <c r="AJ59">
        <v>11</v>
      </c>
      <c r="AK59">
        <v>1</v>
      </c>
      <c r="AL59">
        <v>0</v>
      </c>
      <c r="AM59">
        <v>1</v>
      </c>
      <c r="AN59">
        <v>2</v>
      </c>
      <c r="AO59">
        <v>10</v>
      </c>
      <c r="AP59">
        <v>1</v>
      </c>
      <c r="AQ59">
        <v>0</v>
      </c>
      <c r="AR59">
        <v>9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2</v>
      </c>
      <c r="BA59">
        <v>274</v>
      </c>
      <c r="BB59">
        <v>64</v>
      </c>
      <c r="BC59">
        <v>19</v>
      </c>
      <c r="BD59">
        <v>3</v>
      </c>
      <c r="BE59">
        <v>1</v>
      </c>
      <c r="BF59">
        <v>0</v>
      </c>
      <c r="BG59">
        <v>0</v>
      </c>
      <c r="BH59">
        <v>0</v>
      </c>
      <c r="BI59">
        <v>30</v>
      </c>
      <c r="BJ59">
        <v>0</v>
      </c>
      <c r="BK59">
        <v>0</v>
      </c>
      <c r="BL59">
        <v>0</v>
      </c>
      <c r="BM59">
        <v>1</v>
      </c>
      <c r="BN59">
        <v>4</v>
      </c>
      <c r="BO59">
        <v>1</v>
      </c>
      <c r="BP59">
        <v>0</v>
      </c>
      <c r="BQ59">
        <v>2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64</v>
      </c>
      <c r="BZ59">
        <v>6</v>
      </c>
      <c r="CA59">
        <v>2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2</v>
      </c>
      <c r="CO59">
        <v>6</v>
      </c>
      <c r="CP59">
        <v>8</v>
      </c>
      <c r="CQ59">
        <v>5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1</v>
      </c>
      <c r="DM59">
        <v>0</v>
      </c>
      <c r="DN59">
        <v>0</v>
      </c>
      <c r="DO59">
        <v>8</v>
      </c>
      <c r="DP59">
        <v>61</v>
      </c>
      <c r="DQ59">
        <v>24</v>
      </c>
      <c r="DR59">
        <v>0</v>
      </c>
      <c r="DS59">
        <v>13</v>
      </c>
      <c r="DT59">
        <v>0</v>
      </c>
      <c r="DU59">
        <v>0</v>
      </c>
      <c r="DV59">
        <v>15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4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4</v>
      </c>
      <c r="EO59">
        <v>61</v>
      </c>
      <c r="EP59">
        <v>14</v>
      </c>
      <c r="EQ59">
        <v>5</v>
      </c>
      <c r="ER59">
        <v>5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0</v>
      </c>
      <c r="FE59">
        <v>1</v>
      </c>
      <c r="FF59">
        <v>1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14</v>
      </c>
      <c r="FN59">
        <v>31</v>
      </c>
      <c r="FO59">
        <v>9</v>
      </c>
      <c r="FP59">
        <v>0</v>
      </c>
      <c r="FQ59">
        <v>2</v>
      </c>
      <c r="FR59">
        <v>1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1</v>
      </c>
      <c r="FY59">
        <v>0</v>
      </c>
      <c r="FZ59">
        <v>0</v>
      </c>
      <c r="GA59">
        <v>2</v>
      </c>
      <c r="GB59">
        <v>1</v>
      </c>
      <c r="GC59">
        <v>0</v>
      </c>
      <c r="GD59">
        <v>11</v>
      </c>
      <c r="GE59">
        <v>1</v>
      </c>
      <c r="GF59">
        <v>0</v>
      </c>
      <c r="GG59">
        <v>0</v>
      </c>
      <c r="GH59">
        <v>0</v>
      </c>
      <c r="GI59">
        <v>1</v>
      </c>
      <c r="GJ59">
        <v>1</v>
      </c>
      <c r="GK59">
        <v>31</v>
      </c>
      <c r="GL59">
        <v>17</v>
      </c>
      <c r="GM59">
        <v>11</v>
      </c>
      <c r="GN59">
        <v>0</v>
      </c>
      <c r="GO59">
        <v>0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2</v>
      </c>
      <c r="HB59">
        <v>1</v>
      </c>
      <c r="HC59">
        <v>0</v>
      </c>
      <c r="HD59">
        <v>2</v>
      </c>
      <c r="HE59">
        <v>17</v>
      </c>
      <c r="HF59">
        <v>1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1</v>
      </c>
      <c r="HV59">
        <v>0</v>
      </c>
      <c r="HW59">
        <v>0</v>
      </c>
      <c r="HX59">
        <v>0</v>
      </c>
      <c r="HY59">
        <v>1</v>
      </c>
      <c r="HZ59">
        <v>1</v>
      </c>
      <c r="IA59">
        <v>0</v>
      </c>
      <c r="IB59">
        <v>1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1</v>
      </c>
      <c r="IS59">
        <v>1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1</v>
      </c>
    </row>
    <row r="60" spans="1:268">
      <c r="A60" t="s">
        <v>1503</v>
      </c>
      <c r="B60" t="s">
        <v>1496</v>
      </c>
      <c r="C60" t="str">
        <f>"140308"</f>
        <v>140308</v>
      </c>
      <c r="D60" t="s">
        <v>1501</v>
      </c>
      <c r="E60">
        <v>2</v>
      </c>
      <c r="F60">
        <v>526</v>
      </c>
      <c r="G60">
        <v>400</v>
      </c>
      <c r="H60">
        <v>149</v>
      </c>
      <c r="I60">
        <v>251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251</v>
      </c>
      <c r="T60">
        <v>0</v>
      </c>
      <c r="U60">
        <v>0</v>
      </c>
      <c r="V60">
        <v>251</v>
      </c>
      <c r="W60">
        <v>11</v>
      </c>
      <c r="X60">
        <v>9</v>
      </c>
      <c r="Y60">
        <v>2</v>
      </c>
      <c r="Z60">
        <v>0</v>
      </c>
      <c r="AA60">
        <v>240</v>
      </c>
      <c r="AB60">
        <v>166</v>
      </c>
      <c r="AC60">
        <v>9</v>
      </c>
      <c r="AD60">
        <v>0</v>
      </c>
      <c r="AE60">
        <v>1</v>
      </c>
      <c r="AF60">
        <v>18</v>
      </c>
      <c r="AG60">
        <v>8</v>
      </c>
      <c r="AH60">
        <v>93</v>
      </c>
      <c r="AI60">
        <v>1</v>
      </c>
      <c r="AJ60">
        <v>3</v>
      </c>
      <c r="AK60">
        <v>2</v>
      </c>
      <c r="AL60">
        <v>2</v>
      </c>
      <c r="AM60">
        <v>3</v>
      </c>
      <c r="AN60">
        <v>1</v>
      </c>
      <c r="AO60">
        <v>5</v>
      </c>
      <c r="AP60">
        <v>2</v>
      </c>
      <c r="AQ60">
        <v>0</v>
      </c>
      <c r="AR60">
        <v>6</v>
      </c>
      <c r="AS60">
        <v>7</v>
      </c>
      <c r="AT60">
        <v>0</v>
      </c>
      <c r="AU60">
        <v>0</v>
      </c>
      <c r="AV60">
        <v>0</v>
      </c>
      <c r="AW60">
        <v>2</v>
      </c>
      <c r="AX60">
        <v>0</v>
      </c>
      <c r="AY60">
        <v>0</v>
      </c>
      <c r="AZ60">
        <v>3</v>
      </c>
      <c r="BA60">
        <v>166</v>
      </c>
      <c r="BB60">
        <v>7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5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7</v>
      </c>
      <c r="BZ60">
        <v>5</v>
      </c>
      <c r="CA60">
        <v>2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5</v>
      </c>
      <c r="CP60">
        <v>5</v>
      </c>
      <c r="CQ60">
        <v>1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2</v>
      </c>
      <c r="DM60">
        <v>0</v>
      </c>
      <c r="DN60">
        <v>1</v>
      </c>
      <c r="DO60">
        <v>5</v>
      </c>
      <c r="DP60">
        <v>31</v>
      </c>
      <c r="DQ60">
        <v>10</v>
      </c>
      <c r="DR60">
        <v>0</v>
      </c>
      <c r="DS60">
        <v>6</v>
      </c>
      <c r="DT60">
        <v>0</v>
      </c>
      <c r="DU60">
        <v>0</v>
      </c>
      <c r="DV60">
        <v>11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31</v>
      </c>
      <c r="EP60">
        <v>6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1</v>
      </c>
      <c r="EY60">
        <v>1</v>
      </c>
      <c r="EZ60">
        <v>1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6</v>
      </c>
      <c r="FN60">
        <v>16</v>
      </c>
      <c r="FO60">
        <v>2</v>
      </c>
      <c r="FP60">
        <v>1</v>
      </c>
      <c r="FQ60">
        <v>2</v>
      </c>
      <c r="FR60">
        <v>0</v>
      </c>
      <c r="FS60">
        <v>0</v>
      </c>
      <c r="FT60">
        <v>3</v>
      </c>
      <c r="FU60">
        <v>0</v>
      </c>
      <c r="FV60">
        <v>0</v>
      </c>
      <c r="FW60">
        <v>1</v>
      </c>
      <c r="FX60">
        <v>0</v>
      </c>
      <c r="FY60">
        <v>1</v>
      </c>
      <c r="FZ60">
        <v>1</v>
      </c>
      <c r="GA60">
        <v>0</v>
      </c>
      <c r="GB60">
        <v>0</v>
      </c>
      <c r="GC60">
        <v>0</v>
      </c>
      <c r="GD60">
        <v>3</v>
      </c>
      <c r="GE60">
        <v>1</v>
      </c>
      <c r="GF60">
        <v>0</v>
      </c>
      <c r="GG60">
        <v>0</v>
      </c>
      <c r="GH60">
        <v>0</v>
      </c>
      <c r="GI60">
        <v>1</v>
      </c>
      <c r="GJ60">
        <v>0</v>
      </c>
      <c r="GK60">
        <v>16</v>
      </c>
      <c r="GL60">
        <v>3</v>
      </c>
      <c r="GM60">
        <v>2</v>
      </c>
      <c r="GN60">
        <v>0</v>
      </c>
      <c r="GO60">
        <v>0</v>
      </c>
      <c r="GP60">
        <v>0</v>
      </c>
      <c r="GQ60">
        <v>0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3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1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1</v>
      </c>
    </row>
    <row r="61" spans="1:268">
      <c r="A61" t="s">
        <v>1502</v>
      </c>
      <c r="B61" t="s">
        <v>1496</v>
      </c>
      <c r="C61" t="str">
        <f>"140308"</f>
        <v>140308</v>
      </c>
      <c r="D61" t="s">
        <v>1501</v>
      </c>
      <c r="E61">
        <v>3</v>
      </c>
      <c r="F61">
        <v>520</v>
      </c>
      <c r="G61">
        <v>400</v>
      </c>
      <c r="H61">
        <v>126</v>
      </c>
      <c r="I61">
        <v>274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274</v>
      </c>
      <c r="T61">
        <v>0</v>
      </c>
      <c r="U61">
        <v>0</v>
      </c>
      <c r="V61">
        <v>274</v>
      </c>
      <c r="W61">
        <v>11</v>
      </c>
      <c r="X61">
        <v>7</v>
      </c>
      <c r="Y61">
        <v>2</v>
      </c>
      <c r="Z61">
        <v>0</v>
      </c>
      <c r="AA61">
        <v>263</v>
      </c>
      <c r="AB61">
        <v>144</v>
      </c>
      <c r="AC61">
        <v>13</v>
      </c>
      <c r="AD61">
        <v>2</v>
      </c>
      <c r="AE61">
        <v>2</v>
      </c>
      <c r="AF61">
        <v>0</v>
      </c>
      <c r="AG61">
        <v>7</v>
      </c>
      <c r="AH61">
        <v>97</v>
      </c>
      <c r="AI61">
        <v>1</v>
      </c>
      <c r="AJ61">
        <v>10</v>
      </c>
      <c r="AK61">
        <v>0</v>
      </c>
      <c r="AL61">
        <v>0</v>
      </c>
      <c r="AM61">
        <v>1</v>
      </c>
      <c r="AN61">
        <v>0</v>
      </c>
      <c r="AO61">
        <v>3</v>
      </c>
      <c r="AP61">
        <v>1</v>
      </c>
      <c r="AQ61">
        <v>0</v>
      </c>
      <c r="AR61">
        <v>1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2</v>
      </c>
      <c r="BA61">
        <v>144</v>
      </c>
      <c r="BB61">
        <v>28</v>
      </c>
      <c r="BC61">
        <v>7</v>
      </c>
      <c r="BD61">
        <v>3</v>
      </c>
      <c r="BE61">
        <v>2</v>
      </c>
      <c r="BF61">
        <v>0</v>
      </c>
      <c r="BG61">
        <v>0</v>
      </c>
      <c r="BH61">
        <v>0</v>
      </c>
      <c r="BI61">
        <v>14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28</v>
      </c>
      <c r="BZ61">
        <v>3</v>
      </c>
      <c r="CA61">
        <v>2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3</v>
      </c>
      <c r="CP61">
        <v>9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5</v>
      </c>
      <c r="DM61">
        <v>0</v>
      </c>
      <c r="DN61">
        <v>0</v>
      </c>
      <c r="DO61">
        <v>9</v>
      </c>
      <c r="DP61">
        <v>30</v>
      </c>
      <c r="DQ61">
        <v>21</v>
      </c>
      <c r="DR61">
        <v>0</v>
      </c>
      <c r="DS61">
        <v>0</v>
      </c>
      <c r="DT61">
        <v>0</v>
      </c>
      <c r="DU61">
        <v>0</v>
      </c>
      <c r="DV61">
        <v>5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2</v>
      </c>
      <c r="EO61">
        <v>30</v>
      </c>
      <c r="EP61">
        <v>9</v>
      </c>
      <c r="EQ61">
        <v>6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9</v>
      </c>
      <c r="FN61">
        <v>23</v>
      </c>
      <c r="FO61">
        <v>8</v>
      </c>
      <c r="FP61">
        <v>1</v>
      </c>
      <c r="FQ61">
        <v>2</v>
      </c>
      <c r="FR61">
        <v>0</v>
      </c>
      <c r="FS61">
        <v>2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2</v>
      </c>
      <c r="GE61">
        <v>0</v>
      </c>
      <c r="GF61">
        <v>0</v>
      </c>
      <c r="GG61">
        <v>0</v>
      </c>
      <c r="GH61">
        <v>3</v>
      </c>
      <c r="GI61">
        <v>1</v>
      </c>
      <c r="GJ61">
        <v>3</v>
      </c>
      <c r="GK61">
        <v>23</v>
      </c>
      <c r="GL61">
        <v>14</v>
      </c>
      <c r="GM61">
        <v>4</v>
      </c>
      <c r="GN61">
        <v>3</v>
      </c>
      <c r="GO61">
        <v>0</v>
      </c>
      <c r="GP61">
        <v>1</v>
      </c>
      <c r="GQ61">
        <v>3</v>
      </c>
      <c r="GR61">
        <v>0</v>
      </c>
      <c r="GS61">
        <v>0</v>
      </c>
      <c r="GT61">
        <v>0</v>
      </c>
      <c r="GU61">
        <v>0</v>
      </c>
      <c r="GV61">
        <v>1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1</v>
      </c>
      <c r="HE61">
        <v>14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1</v>
      </c>
      <c r="IA61">
        <v>1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1</v>
      </c>
      <c r="IR61">
        <v>2</v>
      </c>
      <c r="IS61">
        <v>0</v>
      </c>
      <c r="IT61">
        <v>1</v>
      </c>
      <c r="IU61">
        <v>0</v>
      </c>
      <c r="IV61">
        <v>0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2</v>
      </c>
    </row>
    <row r="62" spans="1:268">
      <c r="A62" t="s">
        <v>1500</v>
      </c>
      <c r="B62" t="s">
        <v>1496</v>
      </c>
      <c r="C62" t="str">
        <f>"140308"</f>
        <v>140308</v>
      </c>
      <c r="D62" t="s">
        <v>642</v>
      </c>
      <c r="E62">
        <v>4</v>
      </c>
      <c r="F62">
        <v>584</v>
      </c>
      <c r="G62">
        <v>450</v>
      </c>
      <c r="H62">
        <v>169</v>
      </c>
      <c r="I62">
        <v>281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281</v>
      </c>
      <c r="T62">
        <v>0</v>
      </c>
      <c r="U62">
        <v>0</v>
      </c>
      <c r="V62">
        <v>281</v>
      </c>
      <c r="W62">
        <v>11</v>
      </c>
      <c r="X62">
        <v>11</v>
      </c>
      <c r="Y62">
        <v>0</v>
      </c>
      <c r="Z62">
        <v>0</v>
      </c>
      <c r="AA62">
        <v>270</v>
      </c>
      <c r="AB62">
        <v>174</v>
      </c>
      <c r="AC62">
        <v>12</v>
      </c>
      <c r="AD62">
        <v>2</v>
      </c>
      <c r="AE62">
        <v>0</v>
      </c>
      <c r="AF62">
        <v>8</v>
      </c>
      <c r="AG62">
        <v>11</v>
      </c>
      <c r="AH62">
        <v>113</v>
      </c>
      <c r="AI62">
        <v>1</v>
      </c>
      <c r="AJ62">
        <v>10</v>
      </c>
      <c r="AK62">
        <v>0</v>
      </c>
      <c r="AL62">
        <v>1</v>
      </c>
      <c r="AM62">
        <v>0</v>
      </c>
      <c r="AN62">
        <v>1</v>
      </c>
      <c r="AO62">
        <v>11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174</v>
      </c>
      <c r="BB62">
        <v>27</v>
      </c>
      <c r="BC62">
        <v>3</v>
      </c>
      <c r="BD62">
        <v>1</v>
      </c>
      <c r="BE62">
        <v>2</v>
      </c>
      <c r="BF62">
        <v>0</v>
      </c>
      <c r="BG62">
        <v>0</v>
      </c>
      <c r="BH62">
        <v>1</v>
      </c>
      <c r="BI62">
        <v>14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1</v>
      </c>
      <c r="BP62">
        <v>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27</v>
      </c>
      <c r="BZ62">
        <v>10</v>
      </c>
      <c r="CA62">
        <v>0</v>
      </c>
      <c r="CB62">
        <v>7</v>
      </c>
      <c r="CC62">
        <v>1</v>
      </c>
      <c r="CD62">
        <v>0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10</v>
      </c>
      <c r="CP62">
        <v>9</v>
      </c>
      <c r="CQ62">
        <v>6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9</v>
      </c>
      <c r="DP62">
        <v>24</v>
      </c>
      <c r="DQ62">
        <v>8</v>
      </c>
      <c r="DR62">
        <v>0</v>
      </c>
      <c r="DS62">
        <v>6</v>
      </c>
      <c r="DT62">
        <v>0</v>
      </c>
      <c r="DU62">
        <v>0</v>
      </c>
      <c r="DV62">
        <v>9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24</v>
      </c>
      <c r="EP62">
        <v>4</v>
      </c>
      <c r="EQ62">
        <v>2</v>
      </c>
      <c r="ER62">
        <v>1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4</v>
      </c>
      <c r="FN62">
        <v>18</v>
      </c>
      <c r="FO62">
        <v>3</v>
      </c>
      <c r="FP62">
        <v>3</v>
      </c>
      <c r="FQ62">
        <v>1</v>
      </c>
      <c r="FR62">
        <v>0</v>
      </c>
      <c r="FS62">
        <v>0</v>
      </c>
      <c r="FT62">
        <v>0</v>
      </c>
      <c r="FU62">
        <v>0</v>
      </c>
      <c r="FV62">
        <v>3</v>
      </c>
      <c r="FW62">
        <v>0</v>
      </c>
      <c r="FX62">
        <v>0</v>
      </c>
      <c r="FY62">
        <v>2</v>
      </c>
      <c r="FZ62">
        <v>0</v>
      </c>
      <c r="GA62">
        <v>1</v>
      </c>
      <c r="GB62">
        <v>0</v>
      </c>
      <c r="GC62">
        <v>0</v>
      </c>
      <c r="GD62">
        <v>3</v>
      </c>
      <c r="GE62">
        <v>2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18</v>
      </c>
      <c r="GL62">
        <v>4</v>
      </c>
      <c r="GM62">
        <v>3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1</v>
      </c>
      <c r="HB62">
        <v>0</v>
      </c>
      <c r="HC62">
        <v>0</v>
      </c>
      <c r="HD62">
        <v>0</v>
      </c>
      <c r="HE62">
        <v>4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</row>
    <row r="63" spans="1:268">
      <c r="A63" t="s">
        <v>1499</v>
      </c>
      <c r="B63" t="s">
        <v>1496</v>
      </c>
      <c r="C63" t="str">
        <f>"140308"</f>
        <v>140308</v>
      </c>
      <c r="D63" t="s">
        <v>1498</v>
      </c>
      <c r="E63">
        <v>5</v>
      </c>
      <c r="F63">
        <v>618</v>
      </c>
      <c r="G63">
        <v>470</v>
      </c>
      <c r="H63">
        <v>176</v>
      </c>
      <c r="I63">
        <v>294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294</v>
      </c>
      <c r="T63">
        <v>0</v>
      </c>
      <c r="U63">
        <v>0</v>
      </c>
      <c r="V63">
        <v>294</v>
      </c>
      <c r="W63">
        <v>10</v>
      </c>
      <c r="X63">
        <v>10</v>
      </c>
      <c r="Y63">
        <v>0</v>
      </c>
      <c r="Z63">
        <v>0</v>
      </c>
      <c r="AA63">
        <v>284</v>
      </c>
      <c r="AB63">
        <v>199</v>
      </c>
      <c r="AC63">
        <v>14</v>
      </c>
      <c r="AD63">
        <v>2</v>
      </c>
      <c r="AE63">
        <v>1</v>
      </c>
      <c r="AF63">
        <v>11</v>
      </c>
      <c r="AG63">
        <v>11</v>
      </c>
      <c r="AH63">
        <v>109</v>
      </c>
      <c r="AI63">
        <v>1</v>
      </c>
      <c r="AJ63">
        <v>28</v>
      </c>
      <c r="AK63">
        <v>0</v>
      </c>
      <c r="AL63">
        <v>0</v>
      </c>
      <c r="AM63">
        <v>1</v>
      </c>
      <c r="AN63">
        <v>2</v>
      </c>
      <c r="AO63">
        <v>13</v>
      </c>
      <c r="AP63">
        <v>0</v>
      </c>
      <c r="AQ63">
        <v>0</v>
      </c>
      <c r="AR63">
        <v>0</v>
      </c>
      <c r="AS63">
        <v>2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0</v>
      </c>
      <c r="AZ63">
        <v>1</v>
      </c>
      <c r="BA63">
        <v>199</v>
      </c>
      <c r="BB63">
        <v>33</v>
      </c>
      <c r="BC63">
        <v>14</v>
      </c>
      <c r="BD63">
        <v>2</v>
      </c>
      <c r="BE63">
        <v>3</v>
      </c>
      <c r="BF63">
        <v>0</v>
      </c>
      <c r="BG63">
        <v>1</v>
      </c>
      <c r="BH63">
        <v>1</v>
      </c>
      <c r="BI63">
        <v>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2</v>
      </c>
      <c r="BW63">
        <v>0</v>
      </c>
      <c r="BX63">
        <v>1</v>
      </c>
      <c r="BY63">
        <v>33</v>
      </c>
      <c r="BZ63">
        <v>5</v>
      </c>
      <c r="CA63">
        <v>2</v>
      </c>
      <c r="CB63">
        <v>0</v>
      </c>
      <c r="CC63">
        <v>2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5</v>
      </c>
      <c r="CP63">
        <v>5</v>
      </c>
      <c r="CQ63">
        <v>3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5</v>
      </c>
      <c r="DP63">
        <v>18</v>
      </c>
      <c r="DQ63">
        <v>10</v>
      </c>
      <c r="DR63">
        <v>0</v>
      </c>
      <c r="DS63">
        <v>3</v>
      </c>
      <c r="DT63">
        <v>0</v>
      </c>
      <c r="DU63">
        <v>0</v>
      </c>
      <c r="DV63">
        <v>2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3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18</v>
      </c>
      <c r="EP63">
        <v>5</v>
      </c>
      <c r="EQ63">
        <v>4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5</v>
      </c>
      <c r="FN63">
        <v>15</v>
      </c>
      <c r="FO63">
        <v>4</v>
      </c>
      <c r="FP63">
        <v>0</v>
      </c>
      <c r="FQ63">
        <v>0</v>
      </c>
      <c r="FR63">
        <v>1</v>
      </c>
      <c r="FS63">
        <v>1</v>
      </c>
      <c r="FT63">
        <v>0</v>
      </c>
      <c r="FU63">
        <v>1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</v>
      </c>
      <c r="GC63">
        <v>0</v>
      </c>
      <c r="GD63">
        <v>5</v>
      </c>
      <c r="GE63">
        <v>0</v>
      </c>
      <c r="GF63">
        <v>0</v>
      </c>
      <c r="GG63">
        <v>1</v>
      </c>
      <c r="GH63">
        <v>0</v>
      </c>
      <c r="GI63">
        <v>0</v>
      </c>
      <c r="GJ63">
        <v>1</v>
      </c>
      <c r="GK63">
        <v>15</v>
      </c>
      <c r="GL63">
        <v>3</v>
      </c>
      <c r="GM63">
        <v>1</v>
      </c>
      <c r="GN63">
        <v>0</v>
      </c>
      <c r="GO63">
        <v>0</v>
      </c>
      <c r="GP63">
        <v>0</v>
      </c>
      <c r="GQ63">
        <v>1</v>
      </c>
      <c r="GR63">
        <v>0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3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1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1</v>
      </c>
      <c r="JD63">
        <v>0</v>
      </c>
      <c r="JE63">
        <v>0</v>
      </c>
      <c r="JF63">
        <v>0</v>
      </c>
      <c r="JG63">
        <v>0</v>
      </c>
      <c r="JH63">
        <v>1</v>
      </c>
    </row>
    <row r="64" spans="1:268">
      <c r="A64" t="s">
        <v>1497</v>
      </c>
      <c r="B64" t="s">
        <v>1496</v>
      </c>
      <c r="C64" t="str">
        <f>"140308"</f>
        <v>140308</v>
      </c>
      <c r="D64" t="s">
        <v>1495</v>
      </c>
      <c r="E64">
        <v>6</v>
      </c>
      <c r="F64">
        <v>695</v>
      </c>
      <c r="G64">
        <v>530</v>
      </c>
      <c r="H64">
        <v>193</v>
      </c>
      <c r="I64">
        <v>337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337</v>
      </c>
      <c r="T64">
        <v>0</v>
      </c>
      <c r="U64">
        <v>0</v>
      </c>
      <c r="V64">
        <v>337</v>
      </c>
      <c r="W64">
        <v>18</v>
      </c>
      <c r="X64">
        <v>6</v>
      </c>
      <c r="Y64">
        <v>12</v>
      </c>
      <c r="Z64">
        <v>0</v>
      </c>
      <c r="AA64">
        <v>319</v>
      </c>
      <c r="AB64">
        <v>168</v>
      </c>
      <c r="AC64">
        <v>10</v>
      </c>
      <c r="AD64">
        <v>2</v>
      </c>
      <c r="AE64">
        <v>1</v>
      </c>
      <c r="AF64">
        <v>0</v>
      </c>
      <c r="AG64">
        <v>6</v>
      </c>
      <c r="AH64">
        <v>122</v>
      </c>
      <c r="AI64">
        <v>2</v>
      </c>
      <c r="AJ64">
        <v>7</v>
      </c>
      <c r="AK64">
        <v>1</v>
      </c>
      <c r="AL64">
        <v>0</v>
      </c>
      <c r="AM64">
        <v>1</v>
      </c>
      <c r="AN64">
        <v>0</v>
      </c>
      <c r="AO64">
        <v>7</v>
      </c>
      <c r="AP64">
        <v>2</v>
      </c>
      <c r="AQ64">
        <v>0</v>
      </c>
      <c r="AR64">
        <v>3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2</v>
      </c>
      <c r="BA64">
        <v>168</v>
      </c>
      <c r="BB64">
        <v>33</v>
      </c>
      <c r="BC64">
        <v>5</v>
      </c>
      <c r="BD64">
        <v>2</v>
      </c>
      <c r="BE64">
        <v>1</v>
      </c>
      <c r="BF64">
        <v>3</v>
      </c>
      <c r="BG64">
        <v>1</v>
      </c>
      <c r="BH64">
        <v>0</v>
      </c>
      <c r="BI64">
        <v>20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33</v>
      </c>
      <c r="BZ64">
        <v>6</v>
      </c>
      <c r="CA64">
        <v>4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6</v>
      </c>
      <c r="CP64">
        <v>13</v>
      </c>
      <c r="CQ64">
        <v>7</v>
      </c>
      <c r="CR64">
        <v>0</v>
      </c>
      <c r="CS64">
        <v>1</v>
      </c>
      <c r="CT64">
        <v>2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2</v>
      </c>
      <c r="DM64">
        <v>0</v>
      </c>
      <c r="DN64">
        <v>0</v>
      </c>
      <c r="DO64">
        <v>13</v>
      </c>
      <c r="DP64">
        <v>44</v>
      </c>
      <c r="DQ64">
        <v>8</v>
      </c>
      <c r="DR64">
        <v>0</v>
      </c>
      <c r="DS64">
        <v>2</v>
      </c>
      <c r="DT64">
        <v>0</v>
      </c>
      <c r="DU64">
        <v>0</v>
      </c>
      <c r="DV64">
        <v>27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6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44</v>
      </c>
      <c r="EP64">
        <v>9</v>
      </c>
      <c r="EQ64">
        <v>5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1</v>
      </c>
      <c r="FL64">
        <v>1</v>
      </c>
      <c r="FM64">
        <v>9</v>
      </c>
      <c r="FN64">
        <v>28</v>
      </c>
      <c r="FO64">
        <v>11</v>
      </c>
      <c r="FP64">
        <v>2</v>
      </c>
      <c r="FQ64">
        <v>1</v>
      </c>
      <c r="FR64">
        <v>0</v>
      </c>
      <c r="FS64">
        <v>0</v>
      </c>
      <c r="FT64">
        <v>0</v>
      </c>
      <c r="FU64">
        <v>0</v>
      </c>
      <c r="FV64">
        <v>2</v>
      </c>
      <c r="FW64">
        <v>0</v>
      </c>
      <c r="FX64">
        <v>0</v>
      </c>
      <c r="FY64">
        <v>2</v>
      </c>
      <c r="FZ64">
        <v>1</v>
      </c>
      <c r="GA64">
        <v>2</v>
      </c>
      <c r="GB64">
        <v>1</v>
      </c>
      <c r="GC64">
        <v>0</v>
      </c>
      <c r="GD64">
        <v>3</v>
      </c>
      <c r="GE64">
        <v>0</v>
      </c>
      <c r="GF64">
        <v>0</v>
      </c>
      <c r="GG64">
        <v>2</v>
      </c>
      <c r="GH64">
        <v>0</v>
      </c>
      <c r="GI64">
        <v>0</v>
      </c>
      <c r="GJ64">
        <v>1</v>
      </c>
      <c r="GK64">
        <v>28</v>
      </c>
      <c r="GL64">
        <v>15</v>
      </c>
      <c r="GM64">
        <v>5</v>
      </c>
      <c r="GN64">
        <v>0</v>
      </c>
      <c r="GO64">
        <v>0</v>
      </c>
      <c r="GP64">
        <v>0</v>
      </c>
      <c r="GQ64">
        <v>4</v>
      </c>
      <c r="GR64">
        <v>1</v>
      </c>
      <c r="GS64">
        <v>0</v>
      </c>
      <c r="GT64">
        <v>0</v>
      </c>
      <c r="GU64">
        <v>0</v>
      </c>
      <c r="GV64">
        <v>2</v>
      </c>
      <c r="GW64">
        <v>1</v>
      </c>
      <c r="GX64">
        <v>1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</v>
      </c>
      <c r="HE64">
        <v>15</v>
      </c>
      <c r="HF64">
        <v>1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1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2</v>
      </c>
      <c r="IS64">
        <v>1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1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2</v>
      </c>
    </row>
    <row r="65" spans="1:268">
      <c r="A65" t="s">
        <v>1494</v>
      </c>
      <c r="B65" t="s">
        <v>1487</v>
      </c>
      <c r="C65" t="str">
        <f>"140309"</f>
        <v>140309</v>
      </c>
      <c r="D65" t="s">
        <v>1493</v>
      </c>
      <c r="E65">
        <v>1</v>
      </c>
      <c r="F65">
        <v>880</v>
      </c>
      <c r="G65">
        <v>680</v>
      </c>
      <c r="H65">
        <v>153</v>
      </c>
      <c r="I65">
        <v>527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527</v>
      </c>
      <c r="T65">
        <v>0</v>
      </c>
      <c r="U65">
        <v>0</v>
      </c>
      <c r="V65">
        <v>527</v>
      </c>
      <c r="W65">
        <v>24</v>
      </c>
      <c r="X65">
        <v>17</v>
      </c>
      <c r="Y65">
        <v>7</v>
      </c>
      <c r="Z65">
        <v>0</v>
      </c>
      <c r="AA65">
        <v>503</v>
      </c>
      <c r="AB65">
        <v>298</v>
      </c>
      <c r="AC65">
        <v>8</v>
      </c>
      <c r="AD65">
        <v>9</v>
      </c>
      <c r="AE65">
        <v>3</v>
      </c>
      <c r="AF65">
        <v>1</v>
      </c>
      <c r="AG65">
        <v>13</v>
      </c>
      <c r="AH65">
        <v>47</v>
      </c>
      <c r="AI65">
        <v>1</v>
      </c>
      <c r="AJ65">
        <v>12</v>
      </c>
      <c r="AK65">
        <v>1</v>
      </c>
      <c r="AL65">
        <v>0</v>
      </c>
      <c r="AM65">
        <v>0</v>
      </c>
      <c r="AN65">
        <v>0</v>
      </c>
      <c r="AO65">
        <v>192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6</v>
      </c>
      <c r="BA65">
        <v>298</v>
      </c>
      <c r="BB65">
        <v>22</v>
      </c>
      <c r="BC65">
        <v>9</v>
      </c>
      <c r="BD65">
        <v>2</v>
      </c>
      <c r="BE65">
        <v>0</v>
      </c>
      <c r="BF65">
        <v>1</v>
      </c>
      <c r="BG65">
        <v>1</v>
      </c>
      <c r="BH65">
        <v>0</v>
      </c>
      <c r="BI65">
        <v>7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22</v>
      </c>
      <c r="BZ65">
        <v>9</v>
      </c>
      <c r="CA65">
        <v>7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9</v>
      </c>
      <c r="CP65">
        <v>24</v>
      </c>
      <c r="CQ65">
        <v>13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8</v>
      </c>
      <c r="DM65">
        <v>0</v>
      </c>
      <c r="DN65">
        <v>0</v>
      </c>
      <c r="DO65">
        <v>24</v>
      </c>
      <c r="DP65">
        <v>91</v>
      </c>
      <c r="DQ65">
        <v>7</v>
      </c>
      <c r="DR65">
        <v>0</v>
      </c>
      <c r="DS65">
        <v>2</v>
      </c>
      <c r="DT65">
        <v>0</v>
      </c>
      <c r="DU65">
        <v>0</v>
      </c>
      <c r="DV65">
        <v>76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6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91</v>
      </c>
      <c r="EP65">
        <v>8</v>
      </c>
      <c r="EQ65">
        <v>3</v>
      </c>
      <c r="ER65">
        <v>0</v>
      </c>
      <c r="ES65">
        <v>0</v>
      </c>
      <c r="ET65">
        <v>0</v>
      </c>
      <c r="EU65">
        <v>1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1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1</v>
      </c>
      <c r="FL65">
        <v>0</v>
      </c>
      <c r="FM65">
        <v>8</v>
      </c>
      <c r="FN65">
        <v>44</v>
      </c>
      <c r="FO65">
        <v>28</v>
      </c>
      <c r="FP65">
        <v>3</v>
      </c>
      <c r="FQ65">
        <v>0</v>
      </c>
      <c r="FR65">
        <v>0</v>
      </c>
      <c r="FS65">
        <v>0</v>
      </c>
      <c r="FT65">
        <v>2</v>
      </c>
      <c r="FU65">
        <v>0</v>
      </c>
      <c r="FV65">
        <v>0</v>
      </c>
      <c r="FW65">
        <v>0</v>
      </c>
      <c r="FX65">
        <v>0</v>
      </c>
      <c r="FY65">
        <v>1</v>
      </c>
      <c r="FZ65">
        <v>0</v>
      </c>
      <c r="GA65">
        <v>1</v>
      </c>
      <c r="GB65">
        <v>0</v>
      </c>
      <c r="GC65">
        <v>1</v>
      </c>
      <c r="GD65">
        <v>2</v>
      </c>
      <c r="GE65">
        <v>0</v>
      </c>
      <c r="GF65">
        <v>0</v>
      </c>
      <c r="GG65">
        <v>2</v>
      </c>
      <c r="GH65">
        <v>0</v>
      </c>
      <c r="GI65">
        <v>2</v>
      </c>
      <c r="GJ65">
        <v>2</v>
      </c>
      <c r="GK65">
        <v>44</v>
      </c>
      <c r="GL65">
        <v>5</v>
      </c>
      <c r="GM65">
        <v>1</v>
      </c>
      <c r="GN65">
        <v>1</v>
      </c>
      <c r="GO65">
        <v>0</v>
      </c>
      <c r="GP65">
        <v>0</v>
      </c>
      <c r="GQ65">
        <v>2</v>
      </c>
      <c r="GR65">
        <v>0</v>
      </c>
      <c r="GS65">
        <v>0</v>
      </c>
      <c r="GT65">
        <v>0</v>
      </c>
      <c r="GU65">
        <v>1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5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2</v>
      </c>
      <c r="IA65">
        <v>2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2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</row>
    <row r="66" spans="1:268">
      <c r="A66" t="s">
        <v>1492</v>
      </c>
      <c r="B66" t="s">
        <v>1487</v>
      </c>
      <c r="C66" t="str">
        <f>"140309"</f>
        <v>140309</v>
      </c>
      <c r="D66" t="s">
        <v>1491</v>
      </c>
      <c r="E66">
        <v>2</v>
      </c>
      <c r="F66">
        <v>1280</v>
      </c>
      <c r="G66">
        <v>970</v>
      </c>
      <c r="H66">
        <v>375</v>
      </c>
      <c r="I66">
        <v>595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595</v>
      </c>
      <c r="T66">
        <v>0</v>
      </c>
      <c r="U66">
        <v>0</v>
      </c>
      <c r="V66">
        <v>595</v>
      </c>
      <c r="W66">
        <v>45</v>
      </c>
      <c r="X66">
        <v>40</v>
      </c>
      <c r="Y66">
        <v>5</v>
      </c>
      <c r="Z66">
        <v>0</v>
      </c>
      <c r="AA66">
        <v>550</v>
      </c>
      <c r="AB66">
        <v>368</v>
      </c>
      <c r="AC66">
        <v>7</v>
      </c>
      <c r="AD66">
        <v>2</v>
      </c>
      <c r="AE66">
        <v>4</v>
      </c>
      <c r="AF66">
        <v>2</v>
      </c>
      <c r="AG66">
        <v>11</v>
      </c>
      <c r="AH66">
        <v>87</v>
      </c>
      <c r="AI66">
        <v>3</v>
      </c>
      <c r="AJ66">
        <v>23</v>
      </c>
      <c r="AK66">
        <v>0</v>
      </c>
      <c r="AL66">
        <v>0</v>
      </c>
      <c r="AM66">
        <v>0</v>
      </c>
      <c r="AN66">
        <v>0</v>
      </c>
      <c r="AO66">
        <v>226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368</v>
      </c>
      <c r="BB66">
        <v>19</v>
      </c>
      <c r="BC66">
        <v>7</v>
      </c>
      <c r="BD66">
        <v>3</v>
      </c>
      <c r="BE66">
        <v>0</v>
      </c>
      <c r="BF66">
        <v>0</v>
      </c>
      <c r="BG66">
        <v>0</v>
      </c>
      <c r="BH66">
        <v>1</v>
      </c>
      <c r="BI66">
        <v>7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19</v>
      </c>
      <c r="BZ66">
        <v>7</v>
      </c>
      <c r="CA66">
        <v>4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7</v>
      </c>
      <c r="CP66">
        <v>13</v>
      </c>
      <c r="CQ66">
        <v>5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6</v>
      </c>
      <c r="DM66">
        <v>0</v>
      </c>
      <c r="DN66">
        <v>1</v>
      </c>
      <c r="DO66">
        <v>13</v>
      </c>
      <c r="DP66">
        <v>109</v>
      </c>
      <c r="DQ66">
        <v>4</v>
      </c>
      <c r="DR66">
        <v>0</v>
      </c>
      <c r="DS66">
        <v>0</v>
      </c>
      <c r="DT66">
        <v>4</v>
      </c>
      <c r="DU66">
        <v>0</v>
      </c>
      <c r="DV66">
        <v>99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0</v>
      </c>
      <c r="EO66">
        <v>109</v>
      </c>
      <c r="EP66">
        <v>4</v>
      </c>
      <c r="EQ66">
        <v>1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4</v>
      </c>
      <c r="FN66">
        <v>21</v>
      </c>
      <c r="FO66">
        <v>13</v>
      </c>
      <c r="FP66">
        <v>0</v>
      </c>
      <c r="FQ66">
        <v>2</v>
      </c>
      <c r="FR66">
        <v>0</v>
      </c>
      <c r="FS66">
        <v>0</v>
      </c>
      <c r="FT66">
        <v>2</v>
      </c>
      <c r="FU66">
        <v>1</v>
      </c>
      <c r="FV66">
        <v>0</v>
      </c>
      <c r="FW66">
        <v>0</v>
      </c>
      <c r="FX66">
        <v>0</v>
      </c>
      <c r="FY66">
        <v>2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1</v>
      </c>
      <c r="GH66">
        <v>0</v>
      </c>
      <c r="GI66">
        <v>0</v>
      </c>
      <c r="GJ66">
        <v>0</v>
      </c>
      <c r="GK66">
        <v>21</v>
      </c>
      <c r="GL66">
        <v>8</v>
      </c>
      <c r="GM66">
        <v>6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0</v>
      </c>
      <c r="GT66">
        <v>1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8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1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1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</row>
    <row r="67" spans="1:268">
      <c r="A67" t="s">
        <v>1490</v>
      </c>
      <c r="B67" t="s">
        <v>1487</v>
      </c>
      <c r="C67" t="str">
        <f>"140309"</f>
        <v>140309</v>
      </c>
      <c r="D67" t="s">
        <v>1489</v>
      </c>
      <c r="E67">
        <v>3</v>
      </c>
      <c r="F67">
        <v>481</v>
      </c>
      <c r="G67">
        <v>370</v>
      </c>
      <c r="H67">
        <v>178</v>
      </c>
      <c r="I67">
        <v>192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192</v>
      </c>
      <c r="T67">
        <v>0</v>
      </c>
      <c r="U67">
        <v>0</v>
      </c>
      <c r="V67">
        <v>192</v>
      </c>
      <c r="W67">
        <v>10</v>
      </c>
      <c r="X67">
        <v>8</v>
      </c>
      <c r="Y67">
        <v>1</v>
      </c>
      <c r="Z67">
        <v>0</v>
      </c>
      <c r="AA67">
        <v>182</v>
      </c>
      <c r="AB67">
        <v>126</v>
      </c>
      <c r="AC67">
        <v>2</v>
      </c>
      <c r="AD67">
        <v>0</v>
      </c>
      <c r="AE67">
        <v>1</v>
      </c>
      <c r="AF67">
        <v>9</v>
      </c>
      <c r="AG67">
        <v>4</v>
      </c>
      <c r="AH67">
        <v>43</v>
      </c>
      <c r="AI67">
        <v>0</v>
      </c>
      <c r="AJ67">
        <v>10</v>
      </c>
      <c r="AK67">
        <v>0</v>
      </c>
      <c r="AL67">
        <v>0</v>
      </c>
      <c r="AM67">
        <v>0</v>
      </c>
      <c r="AN67">
        <v>0</v>
      </c>
      <c r="AO67">
        <v>52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5</v>
      </c>
      <c r="BA67">
        <v>126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4</v>
      </c>
      <c r="CA67">
        <v>1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4</v>
      </c>
      <c r="CP67">
        <v>5</v>
      </c>
      <c r="CQ67">
        <v>3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5</v>
      </c>
      <c r="DP67">
        <v>35</v>
      </c>
      <c r="DQ67">
        <v>9</v>
      </c>
      <c r="DR67">
        <v>0</v>
      </c>
      <c r="DS67">
        <v>0</v>
      </c>
      <c r="DT67">
        <v>0</v>
      </c>
      <c r="DU67">
        <v>0</v>
      </c>
      <c r="DV67">
        <v>26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35</v>
      </c>
      <c r="EP67">
        <v>3</v>
      </c>
      <c r="EQ67">
        <v>1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3</v>
      </c>
      <c r="FN67">
        <v>9</v>
      </c>
      <c r="FO67">
        <v>2</v>
      </c>
      <c r="FP67">
        <v>3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</v>
      </c>
      <c r="GE67">
        <v>0</v>
      </c>
      <c r="GF67">
        <v>0</v>
      </c>
      <c r="GG67">
        <v>0</v>
      </c>
      <c r="GH67">
        <v>0</v>
      </c>
      <c r="GI67">
        <v>2</v>
      </c>
      <c r="GJ67">
        <v>0</v>
      </c>
      <c r="GK67">
        <v>9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</row>
    <row r="68" spans="1:268">
      <c r="A68" t="s">
        <v>1488</v>
      </c>
      <c r="B68" t="s">
        <v>1487</v>
      </c>
      <c r="C68" t="str">
        <f>"140309"</f>
        <v>140309</v>
      </c>
      <c r="D68" t="s">
        <v>1486</v>
      </c>
      <c r="E68">
        <v>4</v>
      </c>
      <c r="F68">
        <v>635</v>
      </c>
      <c r="G68">
        <v>480</v>
      </c>
      <c r="H68">
        <v>172</v>
      </c>
      <c r="I68">
        <v>308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308</v>
      </c>
      <c r="T68">
        <v>0</v>
      </c>
      <c r="U68">
        <v>0</v>
      </c>
      <c r="V68">
        <v>308</v>
      </c>
      <c r="W68">
        <v>18</v>
      </c>
      <c r="X68">
        <v>11</v>
      </c>
      <c r="Y68">
        <v>7</v>
      </c>
      <c r="Z68">
        <v>0</v>
      </c>
      <c r="AA68">
        <v>290</v>
      </c>
      <c r="AB68">
        <v>194</v>
      </c>
      <c r="AC68">
        <v>6</v>
      </c>
      <c r="AD68">
        <v>1</v>
      </c>
      <c r="AE68">
        <v>4</v>
      </c>
      <c r="AF68">
        <v>0</v>
      </c>
      <c r="AG68">
        <v>6</v>
      </c>
      <c r="AH68">
        <v>89</v>
      </c>
      <c r="AI68">
        <v>0</v>
      </c>
      <c r="AJ68">
        <v>19</v>
      </c>
      <c r="AK68">
        <v>0</v>
      </c>
      <c r="AL68">
        <v>0</v>
      </c>
      <c r="AM68">
        <v>0</v>
      </c>
      <c r="AN68">
        <v>1</v>
      </c>
      <c r="AO68">
        <v>64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3</v>
      </c>
      <c r="BA68">
        <v>194</v>
      </c>
      <c r="BB68">
        <v>17</v>
      </c>
      <c r="BC68">
        <v>0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13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17</v>
      </c>
      <c r="BZ68">
        <v>3</v>
      </c>
      <c r="CA68">
        <v>2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3</v>
      </c>
      <c r="CP68">
        <v>7</v>
      </c>
      <c r="CQ68">
        <v>3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2</v>
      </c>
      <c r="DM68">
        <v>0</v>
      </c>
      <c r="DN68">
        <v>0</v>
      </c>
      <c r="DO68">
        <v>7</v>
      </c>
      <c r="DP68">
        <v>40</v>
      </c>
      <c r="DQ68">
        <v>3</v>
      </c>
      <c r="DR68">
        <v>0</v>
      </c>
      <c r="DS68">
        <v>2</v>
      </c>
      <c r="DT68">
        <v>2</v>
      </c>
      <c r="DU68">
        <v>1</v>
      </c>
      <c r="DV68">
        <v>27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2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1</v>
      </c>
      <c r="EO68">
        <v>40</v>
      </c>
      <c r="EP68">
        <v>2</v>
      </c>
      <c r="EQ68">
        <v>1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2</v>
      </c>
      <c r="FN68">
        <v>24</v>
      </c>
      <c r="FO68">
        <v>16</v>
      </c>
      <c r="FP68">
        <v>0</v>
      </c>
      <c r="FQ68">
        <v>1</v>
      </c>
      <c r="FR68">
        <v>0</v>
      </c>
      <c r="FS68">
        <v>0</v>
      </c>
      <c r="FT68">
        <v>1</v>
      </c>
      <c r="FU68">
        <v>3</v>
      </c>
      <c r="FV68">
        <v>1</v>
      </c>
      <c r="FW68">
        <v>0</v>
      </c>
      <c r="FX68">
        <v>0</v>
      </c>
      <c r="FY68">
        <v>1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1</v>
      </c>
      <c r="GI68">
        <v>0</v>
      </c>
      <c r="GJ68">
        <v>0</v>
      </c>
      <c r="GK68">
        <v>24</v>
      </c>
      <c r="GL68">
        <v>1</v>
      </c>
      <c r="GM68">
        <v>1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1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2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2</v>
      </c>
      <c r="JD68">
        <v>0</v>
      </c>
      <c r="JE68">
        <v>0</v>
      </c>
      <c r="JF68">
        <v>0</v>
      </c>
      <c r="JG68">
        <v>0</v>
      </c>
      <c r="JH68">
        <v>2</v>
      </c>
    </row>
    <row r="69" spans="1:268">
      <c r="A69" t="s">
        <v>1485</v>
      </c>
      <c r="B69" t="s">
        <v>1466</v>
      </c>
      <c r="C69" t="str">
        <f>"140310"</f>
        <v>140310</v>
      </c>
      <c r="D69" t="s">
        <v>1484</v>
      </c>
      <c r="E69">
        <v>1</v>
      </c>
      <c r="F69">
        <v>1266</v>
      </c>
      <c r="G69">
        <v>960</v>
      </c>
      <c r="H69">
        <v>366</v>
      </c>
      <c r="I69">
        <v>594</v>
      </c>
      <c r="J69">
        <v>0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594</v>
      </c>
      <c r="T69">
        <v>0</v>
      </c>
      <c r="U69">
        <v>0</v>
      </c>
      <c r="V69">
        <v>594</v>
      </c>
      <c r="W69">
        <v>15</v>
      </c>
      <c r="X69">
        <v>10</v>
      </c>
      <c r="Y69">
        <v>4</v>
      </c>
      <c r="Z69">
        <v>0</v>
      </c>
      <c r="AA69">
        <v>579</v>
      </c>
      <c r="AB69">
        <v>422</v>
      </c>
      <c r="AC69">
        <v>17</v>
      </c>
      <c r="AD69">
        <v>5</v>
      </c>
      <c r="AE69">
        <v>3</v>
      </c>
      <c r="AF69">
        <v>5</v>
      </c>
      <c r="AG69">
        <v>8</v>
      </c>
      <c r="AH69">
        <v>306</v>
      </c>
      <c r="AI69">
        <v>2</v>
      </c>
      <c r="AJ69">
        <v>22</v>
      </c>
      <c r="AK69">
        <v>0</v>
      </c>
      <c r="AL69">
        <v>1</v>
      </c>
      <c r="AM69">
        <v>1</v>
      </c>
      <c r="AN69">
        <v>0</v>
      </c>
      <c r="AO69">
        <v>29</v>
      </c>
      <c r="AP69">
        <v>1</v>
      </c>
      <c r="AQ69">
        <v>2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2</v>
      </c>
      <c r="AX69">
        <v>1</v>
      </c>
      <c r="AY69">
        <v>1</v>
      </c>
      <c r="AZ69">
        <v>13</v>
      </c>
      <c r="BA69">
        <v>422</v>
      </c>
      <c r="BB69">
        <v>33</v>
      </c>
      <c r="BC69">
        <v>8</v>
      </c>
      <c r="BD69">
        <v>6</v>
      </c>
      <c r="BE69">
        <v>1</v>
      </c>
      <c r="BF69">
        <v>1</v>
      </c>
      <c r="BG69">
        <v>4</v>
      </c>
      <c r="BH69">
        <v>1</v>
      </c>
      <c r="BI69">
        <v>7</v>
      </c>
      <c r="BJ69">
        <v>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33</v>
      </c>
      <c r="BZ69">
        <v>14</v>
      </c>
      <c r="CA69">
        <v>6</v>
      </c>
      <c r="CB69">
        <v>0</v>
      </c>
      <c r="CC69">
        <v>2</v>
      </c>
      <c r="CD69">
        <v>2</v>
      </c>
      <c r="CE69">
        <v>2</v>
      </c>
      <c r="CF69">
        <v>0</v>
      </c>
      <c r="CG69">
        <v>1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14</v>
      </c>
      <c r="CP69">
        <v>12</v>
      </c>
      <c r="CQ69">
        <v>3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1</v>
      </c>
      <c r="DK69">
        <v>0</v>
      </c>
      <c r="DL69">
        <v>5</v>
      </c>
      <c r="DM69">
        <v>0</v>
      </c>
      <c r="DN69">
        <v>0</v>
      </c>
      <c r="DO69">
        <v>12</v>
      </c>
      <c r="DP69">
        <v>33</v>
      </c>
      <c r="DQ69">
        <v>8</v>
      </c>
      <c r="DR69">
        <v>0</v>
      </c>
      <c r="DS69">
        <v>9</v>
      </c>
      <c r="DT69">
        <v>0</v>
      </c>
      <c r="DU69">
        <v>0</v>
      </c>
      <c r="DV69">
        <v>11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2</v>
      </c>
      <c r="EO69">
        <v>33</v>
      </c>
      <c r="EP69">
        <v>10</v>
      </c>
      <c r="EQ69">
        <v>6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0</v>
      </c>
      <c r="FF69">
        <v>1</v>
      </c>
      <c r="FG69">
        <v>1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10</v>
      </c>
      <c r="FN69">
        <v>36</v>
      </c>
      <c r="FO69">
        <v>9</v>
      </c>
      <c r="FP69">
        <v>2</v>
      </c>
      <c r="FQ69">
        <v>3</v>
      </c>
      <c r="FR69">
        <v>3</v>
      </c>
      <c r="FS69">
        <v>2</v>
      </c>
      <c r="FT69">
        <v>0</v>
      </c>
      <c r="FU69">
        <v>0</v>
      </c>
      <c r="FV69">
        <v>0</v>
      </c>
      <c r="FW69">
        <v>0</v>
      </c>
      <c r="FX69">
        <v>2</v>
      </c>
      <c r="FY69">
        <v>3</v>
      </c>
      <c r="FZ69">
        <v>0</v>
      </c>
      <c r="GA69">
        <v>2</v>
      </c>
      <c r="GB69">
        <v>1</v>
      </c>
      <c r="GC69">
        <v>0</v>
      </c>
      <c r="GD69">
        <v>1</v>
      </c>
      <c r="GE69">
        <v>0</v>
      </c>
      <c r="GF69">
        <v>0</v>
      </c>
      <c r="GG69">
        <v>0</v>
      </c>
      <c r="GH69">
        <v>1</v>
      </c>
      <c r="GI69">
        <v>2</v>
      </c>
      <c r="GJ69">
        <v>5</v>
      </c>
      <c r="GK69">
        <v>36</v>
      </c>
      <c r="GL69">
        <v>16</v>
      </c>
      <c r="GM69">
        <v>8</v>
      </c>
      <c r="GN69">
        <v>0</v>
      </c>
      <c r="GO69">
        <v>0</v>
      </c>
      <c r="GP69">
        <v>1</v>
      </c>
      <c r="GQ69">
        <v>1</v>
      </c>
      <c r="GR69">
        <v>0</v>
      </c>
      <c r="GS69">
        <v>4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2</v>
      </c>
      <c r="HA69">
        <v>0</v>
      </c>
      <c r="HB69">
        <v>0</v>
      </c>
      <c r="HC69">
        <v>0</v>
      </c>
      <c r="HD69">
        <v>0</v>
      </c>
      <c r="HE69">
        <v>16</v>
      </c>
      <c r="HF69">
        <v>2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1</v>
      </c>
      <c r="HM69">
        <v>0</v>
      </c>
      <c r="HN69">
        <v>1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2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1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1</v>
      </c>
      <c r="JF69">
        <v>0</v>
      </c>
      <c r="JG69">
        <v>0</v>
      </c>
      <c r="JH69">
        <v>1</v>
      </c>
    </row>
    <row r="70" spans="1:268">
      <c r="A70" t="s">
        <v>1483</v>
      </c>
      <c r="B70" t="s">
        <v>1466</v>
      </c>
      <c r="C70" t="str">
        <f>"140310"</f>
        <v>140310</v>
      </c>
      <c r="D70" t="s">
        <v>1482</v>
      </c>
      <c r="E70">
        <v>2</v>
      </c>
      <c r="F70">
        <v>628</v>
      </c>
      <c r="G70">
        <v>480</v>
      </c>
      <c r="H70">
        <v>142</v>
      </c>
      <c r="I70">
        <v>338</v>
      </c>
      <c r="J70">
        <v>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338</v>
      </c>
      <c r="T70">
        <v>0</v>
      </c>
      <c r="U70">
        <v>0</v>
      </c>
      <c r="V70">
        <v>338</v>
      </c>
      <c r="W70">
        <v>12</v>
      </c>
      <c r="X70">
        <v>11</v>
      </c>
      <c r="Y70">
        <v>1</v>
      </c>
      <c r="Z70">
        <v>0</v>
      </c>
      <c r="AA70">
        <v>326</v>
      </c>
      <c r="AB70">
        <v>206</v>
      </c>
      <c r="AC70">
        <v>9</v>
      </c>
      <c r="AD70">
        <v>10</v>
      </c>
      <c r="AE70">
        <v>0</v>
      </c>
      <c r="AF70">
        <v>0</v>
      </c>
      <c r="AG70">
        <v>12</v>
      </c>
      <c r="AH70">
        <v>117</v>
      </c>
      <c r="AI70">
        <v>1</v>
      </c>
      <c r="AJ70">
        <v>28</v>
      </c>
      <c r="AK70">
        <v>1</v>
      </c>
      <c r="AL70">
        <v>1</v>
      </c>
      <c r="AM70">
        <v>1</v>
      </c>
      <c r="AN70">
        <v>0</v>
      </c>
      <c r="AO70">
        <v>14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2</v>
      </c>
      <c r="AV70">
        <v>0</v>
      </c>
      <c r="AW70">
        <v>1</v>
      </c>
      <c r="AX70">
        <v>2</v>
      </c>
      <c r="AY70">
        <v>0</v>
      </c>
      <c r="AZ70">
        <v>6</v>
      </c>
      <c r="BA70">
        <v>206</v>
      </c>
      <c r="BB70">
        <v>28</v>
      </c>
      <c r="BC70">
        <v>6</v>
      </c>
      <c r="BD70">
        <v>4</v>
      </c>
      <c r="BE70">
        <v>4</v>
      </c>
      <c r="BF70">
        <v>0</v>
      </c>
      <c r="BG70">
        <v>1</v>
      </c>
      <c r="BH70">
        <v>0</v>
      </c>
      <c r="BI70">
        <v>10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28</v>
      </c>
      <c r="BZ70">
        <v>9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2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9</v>
      </c>
      <c r="CP70">
        <v>9</v>
      </c>
      <c r="CQ70">
        <v>5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3</v>
      </c>
      <c r="DM70">
        <v>1</v>
      </c>
      <c r="DN70">
        <v>0</v>
      </c>
      <c r="DO70">
        <v>9</v>
      </c>
      <c r="DP70">
        <v>24</v>
      </c>
      <c r="DQ70">
        <v>7</v>
      </c>
      <c r="DR70">
        <v>0</v>
      </c>
      <c r="DS70">
        <v>4</v>
      </c>
      <c r="DT70">
        <v>0</v>
      </c>
      <c r="DU70">
        <v>0</v>
      </c>
      <c r="DV70">
        <v>7</v>
      </c>
      <c r="DW70">
        <v>0</v>
      </c>
      <c r="DX70">
        <v>0</v>
      </c>
      <c r="DY70">
        <v>3</v>
      </c>
      <c r="DZ70">
        <v>0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2</v>
      </c>
      <c r="EO70">
        <v>24</v>
      </c>
      <c r="EP70">
        <v>7</v>
      </c>
      <c r="EQ70">
        <v>3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1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7</v>
      </c>
      <c r="FN70">
        <v>29</v>
      </c>
      <c r="FO70">
        <v>21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1</v>
      </c>
      <c r="FV70">
        <v>2</v>
      </c>
      <c r="FW70">
        <v>0</v>
      </c>
      <c r="FX70">
        <v>1</v>
      </c>
      <c r="FY70">
        <v>0</v>
      </c>
      <c r="FZ70">
        <v>0</v>
      </c>
      <c r="GA70">
        <v>0</v>
      </c>
      <c r="GB70">
        <v>0</v>
      </c>
      <c r="GC70">
        <v>2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1</v>
      </c>
      <c r="GJ70">
        <v>0</v>
      </c>
      <c r="GK70">
        <v>29</v>
      </c>
      <c r="GL70">
        <v>8</v>
      </c>
      <c r="GM70">
        <v>4</v>
      </c>
      <c r="GN70">
        <v>1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1</v>
      </c>
      <c r="HB70">
        <v>0</v>
      </c>
      <c r="HC70">
        <v>0</v>
      </c>
      <c r="HD70">
        <v>2</v>
      </c>
      <c r="HE70">
        <v>8</v>
      </c>
      <c r="HF70">
        <v>2</v>
      </c>
      <c r="HG70">
        <v>0</v>
      </c>
      <c r="HH70">
        <v>1</v>
      </c>
      <c r="HI70">
        <v>0</v>
      </c>
      <c r="HJ70">
        <v>0</v>
      </c>
      <c r="HK70">
        <v>1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2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4</v>
      </c>
      <c r="IS70">
        <v>1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1</v>
      </c>
      <c r="JD70">
        <v>0</v>
      </c>
      <c r="JE70">
        <v>0</v>
      </c>
      <c r="JF70">
        <v>2</v>
      </c>
      <c r="JG70">
        <v>0</v>
      </c>
      <c r="JH70">
        <v>4</v>
      </c>
    </row>
    <row r="71" spans="1:268">
      <c r="A71" t="s">
        <v>1481</v>
      </c>
      <c r="B71" t="s">
        <v>1466</v>
      </c>
      <c r="C71" t="str">
        <f>"140310"</f>
        <v>140310</v>
      </c>
      <c r="D71" t="s">
        <v>1480</v>
      </c>
      <c r="E71">
        <v>3</v>
      </c>
      <c r="F71">
        <v>1089</v>
      </c>
      <c r="G71">
        <v>830</v>
      </c>
      <c r="H71">
        <v>346</v>
      </c>
      <c r="I71">
        <v>484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484</v>
      </c>
      <c r="T71">
        <v>0</v>
      </c>
      <c r="U71">
        <v>0</v>
      </c>
      <c r="V71">
        <v>484</v>
      </c>
      <c r="W71">
        <v>18</v>
      </c>
      <c r="X71">
        <v>10</v>
      </c>
      <c r="Y71">
        <v>7</v>
      </c>
      <c r="Z71">
        <v>0</v>
      </c>
      <c r="AA71">
        <v>466</v>
      </c>
      <c r="AB71">
        <v>237</v>
      </c>
      <c r="AC71">
        <v>8</v>
      </c>
      <c r="AD71">
        <v>7</v>
      </c>
      <c r="AE71">
        <v>4</v>
      </c>
      <c r="AF71">
        <v>0</v>
      </c>
      <c r="AG71">
        <v>7</v>
      </c>
      <c r="AH71">
        <v>157</v>
      </c>
      <c r="AI71">
        <v>1</v>
      </c>
      <c r="AJ71">
        <v>29</v>
      </c>
      <c r="AK71">
        <v>2</v>
      </c>
      <c r="AL71">
        <v>1</v>
      </c>
      <c r="AM71">
        <v>0</v>
      </c>
      <c r="AN71">
        <v>0</v>
      </c>
      <c r="AO71">
        <v>11</v>
      </c>
      <c r="AP71">
        <v>0</v>
      </c>
      <c r="AQ71">
        <v>1</v>
      </c>
      <c r="AR71">
        <v>1</v>
      </c>
      <c r="AS71">
        <v>0</v>
      </c>
      <c r="AT71">
        <v>4</v>
      </c>
      <c r="AU71">
        <v>1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237</v>
      </c>
      <c r="BB71">
        <v>73</v>
      </c>
      <c r="BC71">
        <v>16</v>
      </c>
      <c r="BD71">
        <v>2</v>
      </c>
      <c r="BE71">
        <v>5</v>
      </c>
      <c r="BF71">
        <v>0</v>
      </c>
      <c r="BG71">
        <v>5</v>
      </c>
      <c r="BH71">
        <v>1</v>
      </c>
      <c r="BI71">
        <v>34</v>
      </c>
      <c r="BJ71">
        <v>3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0</v>
      </c>
      <c r="BU71">
        <v>0</v>
      </c>
      <c r="BV71">
        <v>1</v>
      </c>
      <c r="BW71">
        <v>1</v>
      </c>
      <c r="BX71">
        <v>1</v>
      </c>
      <c r="BY71">
        <v>73</v>
      </c>
      <c r="BZ71">
        <v>15</v>
      </c>
      <c r="CA71">
        <v>7</v>
      </c>
      <c r="CB71">
        <v>3</v>
      </c>
      <c r="CC71">
        <v>0</v>
      </c>
      <c r="CD71">
        <v>0</v>
      </c>
      <c r="CE71">
        <v>1</v>
      </c>
      <c r="CF71">
        <v>0</v>
      </c>
      <c r="CG71">
        <v>1</v>
      </c>
      <c r="CH71">
        <v>1</v>
      </c>
      <c r="CI71">
        <v>2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15</v>
      </c>
      <c r="CP71">
        <v>16</v>
      </c>
      <c r="CQ71">
        <v>5</v>
      </c>
      <c r="CR71">
        <v>0</v>
      </c>
      <c r="CS71">
        <v>0</v>
      </c>
      <c r="CT71">
        <v>2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5</v>
      </c>
      <c r="DM71">
        <v>1</v>
      </c>
      <c r="DN71">
        <v>0</v>
      </c>
      <c r="DO71">
        <v>16</v>
      </c>
      <c r="DP71">
        <v>19</v>
      </c>
      <c r="DQ71">
        <v>7</v>
      </c>
      <c r="DR71">
        <v>0</v>
      </c>
      <c r="DS71">
        <v>4</v>
      </c>
      <c r="DT71">
        <v>0</v>
      </c>
      <c r="DU71">
        <v>0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  <c r="EK71">
        <v>1</v>
      </c>
      <c r="EL71">
        <v>0</v>
      </c>
      <c r="EM71">
        <v>0</v>
      </c>
      <c r="EN71">
        <v>4</v>
      </c>
      <c r="EO71">
        <v>19</v>
      </c>
      <c r="EP71">
        <v>34</v>
      </c>
      <c r="EQ71">
        <v>17</v>
      </c>
      <c r="ER71">
        <v>6</v>
      </c>
      <c r="ES71">
        <v>0</v>
      </c>
      <c r="ET71">
        <v>0</v>
      </c>
      <c r="EU71">
        <v>1</v>
      </c>
      <c r="EV71">
        <v>3</v>
      </c>
      <c r="EW71">
        <v>1</v>
      </c>
      <c r="EX71">
        <v>0</v>
      </c>
      <c r="EY71">
        <v>2</v>
      </c>
      <c r="EZ71">
        <v>0</v>
      </c>
      <c r="FA71">
        <v>0</v>
      </c>
      <c r="FB71">
        <v>0</v>
      </c>
      <c r="FC71">
        <v>1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1</v>
      </c>
      <c r="FK71">
        <v>0</v>
      </c>
      <c r="FL71">
        <v>1</v>
      </c>
      <c r="FM71">
        <v>34</v>
      </c>
      <c r="FN71">
        <v>49</v>
      </c>
      <c r="FO71">
        <v>28</v>
      </c>
      <c r="FP71">
        <v>4</v>
      </c>
      <c r="FQ71">
        <v>0</v>
      </c>
      <c r="FR71">
        <v>0</v>
      </c>
      <c r="FS71">
        <v>2</v>
      </c>
      <c r="FT71">
        <v>2</v>
      </c>
      <c r="FU71">
        <v>2</v>
      </c>
      <c r="FV71">
        <v>3</v>
      </c>
      <c r="FW71">
        <v>0</v>
      </c>
      <c r="FX71">
        <v>0</v>
      </c>
      <c r="FY71">
        <v>1</v>
      </c>
      <c r="FZ71">
        <v>0</v>
      </c>
      <c r="GA71">
        <v>1</v>
      </c>
      <c r="GB71">
        <v>2</v>
      </c>
      <c r="GC71">
        <v>1</v>
      </c>
      <c r="GD71">
        <v>0</v>
      </c>
      <c r="GE71">
        <v>1</v>
      </c>
      <c r="GF71">
        <v>0</v>
      </c>
      <c r="GG71">
        <v>1</v>
      </c>
      <c r="GH71">
        <v>1</v>
      </c>
      <c r="GI71">
        <v>0</v>
      </c>
      <c r="GJ71">
        <v>0</v>
      </c>
      <c r="GK71">
        <v>49</v>
      </c>
      <c r="GL71">
        <v>19</v>
      </c>
      <c r="GM71">
        <v>5</v>
      </c>
      <c r="GN71">
        <v>3</v>
      </c>
      <c r="GO71">
        <v>2</v>
      </c>
      <c r="GP71">
        <v>0</v>
      </c>
      <c r="GQ71">
        <v>2</v>
      </c>
      <c r="GR71">
        <v>0</v>
      </c>
      <c r="GS71">
        <v>0</v>
      </c>
      <c r="GT71">
        <v>1</v>
      </c>
      <c r="GU71">
        <v>1</v>
      </c>
      <c r="GV71">
        <v>1</v>
      </c>
      <c r="GW71">
        <v>0</v>
      </c>
      <c r="GX71">
        <v>1</v>
      </c>
      <c r="GY71">
        <v>0</v>
      </c>
      <c r="GZ71">
        <v>0</v>
      </c>
      <c r="HA71">
        <v>0</v>
      </c>
      <c r="HB71">
        <v>2</v>
      </c>
      <c r="HC71">
        <v>1</v>
      </c>
      <c r="HD71">
        <v>0</v>
      </c>
      <c r="HE71">
        <v>19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1</v>
      </c>
      <c r="HY71">
        <v>1</v>
      </c>
      <c r="HZ71">
        <v>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1</v>
      </c>
      <c r="II71">
        <v>0</v>
      </c>
      <c r="IJ71">
        <v>0</v>
      </c>
      <c r="IK71">
        <v>1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2</v>
      </c>
      <c r="IR71">
        <v>1</v>
      </c>
      <c r="IS71">
        <v>0</v>
      </c>
      <c r="IT71">
        <v>1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1</v>
      </c>
    </row>
    <row r="72" spans="1:268">
      <c r="A72" t="s">
        <v>1479</v>
      </c>
      <c r="B72" t="s">
        <v>1466</v>
      </c>
      <c r="C72" t="str">
        <f>"140310"</f>
        <v>140310</v>
      </c>
      <c r="D72" t="s">
        <v>1478</v>
      </c>
      <c r="E72">
        <v>4</v>
      </c>
      <c r="F72">
        <v>532</v>
      </c>
      <c r="G72">
        <v>400</v>
      </c>
      <c r="H72">
        <v>94</v>
      </c>
      <c r="I72">
        <v>306</v>
      </c>
      <c r="J72">
        <v>0</v>
      </c>
      <c r="K72">
        <v>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306</v>
      </c>
      <c r="T72">
        <v>0</v>
      </c>
      <c r="U72">
        <v>0</v>
      </c>
      <c r="V72">
        <v>306</v>
      </c>
      <c r="W72">
        <v>7</v>
      </c>
      <c r="X72">
        <v>2</v>
      </c>
      <c r="Y72">
        <v>1</v>
      </c>
      <c r="Z72">
        <v>0</v>
      </c>
      <c r="AA72">
        <v>299</v>
      </c>
      <c r="AB72">
        <v>188</v>
      </c>
      <c r="AC72">
        <v>4</v>
      </c>
      <c r="AD72">
        <v>4</v>
      </c>
      <c r="AE72">
        <v>0</v>
      </c>
      <c r="AF72">
        <v>2</v>
      </c>
      <c r="AG72">
        <v>10</v>
      </c>
      <c r="AH72">
        <v>122</v>
      </c>
      <c r="AI72">
        <v>0</v>
      </c>
      <c r="AJ72">
        <v>35</v>
      </c>
      <c r="AK72">
        <v>0</v>
      </c>
      <c r="AL72">
        <v>0</v>
      </c>
      <c r="AM72">
        <v>0</v>
      </c>
      <c r="AN72">
        <v>0</v>
      </c>
      <c r="AO72">
        <v>7</v>
      </c>
      <c r="AP72">
        <v>1</v>
      </c>
      <c r="AQ72">
        <v>0</v>
      </c>
      <c r="AR72">
        <v>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188</v>
      </c>
      <c r="BB72">
        <v>24</v>
      </c>
      <c r="BC72">
        <v>9</v>
      </c>
      <c r="BD72">
        <v>4</v>
      </c>
      <c r="BE72">
        <v>2</v>
      </c>
      <c r="BF72">
        <v>1</v>
      </c>
      <c r="BG72">
        <v>0</v>
      </c>
      <c r="BH72">
        <v>1</v>
      </c>
      <c r="BI72">
        <v>4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24</v>
      </c>
      <c r="BZ72">
        <v>9</v>
      </c>
      <c r="CA72">
        <v>7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1</v>
      </c>
      <c r="CO72">
        <v>9</v>
      </c>
      <c r="CP72">
        <v>7</v>
      </c>
      <c r="CQ72">
        <v>2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0</v>
      </c>
      <c r="DN72">
        <v>0</v>
      </c>
      <c r="DO72">
        <v>7</v>
      </c>
      <c r="DP72">
        <v>17</v>
      </c>
      <c r="DQ72">
        <v>0</v>
      </c>
      <c r="DR72">
        <v>0</v>
      </c>
      <c r="DS72">
        <v>5</v>
      </c>
      <c r="DT72">
        <v>0</v>
      </c>
      <c r="DU72">
        <v>0</v>
      </c>
      <c r="DV72">
        <v>8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1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2</v>
      </c>
      <c r="EO72">
        <v>17</v>
      </c>
      <c r="EP72">
        <v>15</v>
      </c>
      <c r="EQ72">
        <v>10</v>
      </c>
      <c r="ER72">
        <v>2</v>
      </c>
      <c r="ES72">
        <v>0</v>
      </c>
      <c r="ET72">
        <v>0</v>
      </c>
      <c r="EU72">
        <v>1</v>
      </c>
      <c r="EV72">
        <v>0</v>
      </c>
      <c r="EW72">
        <v>0</v>
      </c>
      <c r="EX72">
        <v>0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0</v>
      </c>
      <c r="FL72">
        <v>0</v>
      </c>
      <c r="FM72">
        <v>15</v>
      </c>
      <c r="FN72">
        <v>25</v>
      </c>
      <c r="FO72">
        <v>12</v>
      </c>
      <c r="FP72">
        <v>1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3</v>
      </c>
      <c r="FW72">
        <v>0</v>
      </c>
      <c r="FX72">
        <v>1</v>
      </c>
      <c r="FY72">
        <v>2</v>
      </c>
      <c r="FZ72">
        <v>0</v>
      </c>
      <c r="GA72">
        <v>2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1</v>
      </c>
      <c r="GH72">
        <v>0</v>
      </c>
      <c r="GI72">
        <v>0</v>
      </c>
      <c r="GJ72">
        <v>2</v>
      </c>
      <c r="GK72">
        <v>25</v>
      </c>
      <c r="GL72">
        <v>12</v>
      </c>
      <c r="GM72">
        <v>9</v>
      </c>
      <c r="GN72">
        <v>0</v>
      </c>
      <c r="GO72">
        <v>0</v>
      </c>
      <c r="GP72">
        <v>0</v>
      </c>
      <c r="GQ72">
        <v>1</v>
      </c>
      <c r="GR72">
        <v>0</v>
      </c>
      <c r="GS72">
        <v>0</v>
      </c>
      <c r="GT72">
        <v>1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1</v>
      </c>
      <c r="HD72">
        <v>0</v>
      </c>
      <c r="HE72">
        <v>12</v>
      </c>
      <c r="HF72">
        <v>1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1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1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1</v>
      </c>
      <c r="IS72">
        <v>1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1</v>
      </c>
    </row>
    <row r="73" spans="1:268">
      <c r="A73" t="s">
        <v>1477</v>
      </c>
      <c r="B73" t="s">
        <v>1466</v>
      </c>
      <c r="C73" t="str">
        <f>"140310"</f>
        <v>140310</v>
      </c>
      <c r="D73" t="s">
        <v>1476</v>
      </c>
      <c r="E73">
        <v>5</v>
      </c>
      <c r="F73">
        <v>387</v>
      </c>
      <c r="G73">
        <v>300</v>
      </c>
      <c r="H73">
        <v>98</v>
      </c>
      <c r="I73">
        <v>202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202</v>
      </c>
      <c r="T73">
        <v>0</v>
      </c>
      <c r="U73">
        <v>0</v>
      </c>
      <c r="V73">
        <v>202</v>
      </c>
      <c r="W73">
        <v>7</v>
      </c>
      <c r="X73">
        <v>5</v>
      </c>
      <c r="Y73">
        <v>2</v>
      </c>
      <c r="Z73">
        <v>0</v>
      </c>
      <c r="AA73">
        <v>195</v>
      </c>
      <c r="AB73">
        <v>135</v>
      </c>
      <c r="AC73">
        <v>11</v>
      </c>
      <c r="AD73">
        <v>4</v>
      </c>
      <c r="AE73">
        <v>1</v>
      </c>
      <c r="AF73">
        <v>0</v>
      </c>
      <c r="AG73">
        <v>10</v>
      </c>
      <c r="AH73">
        <v>86</v>
      </c>
      <c r="AI73">
        <v>1</v>
      </c>
      <c r="AJ73">
        <v>13</v>
      </c>
      <c r="AK73">
        <v>0</v>
      </c>
      <c r="AL73">
        <v>0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1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135</v>
      </c>
      <c r="BB73">
        <v>12</v>
      </c>
      <c r="BC73">
        <v>0</v>
      </c>
      <c r="BD73">
        <v>4</v>
      </c>
      <c r="BE73">
        <v>1</v>
      </c>
      <c r="BF73">
        <v>1</v>
      </c>
      <c r="BG73">
        <v>0</v>
      </c>
      <c r="BH73">
        <v>0</v>
      </c>
      <c r="BI73">
        <v>2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3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3</v>
      </c>
      <c r="CQ73">
        <v>2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3</v>
      </c>
      <c r="DP73">
        <v>11</v>
      </c>
      <c r="DQ73">
        <v>5</v>
      </c>
      <c r="DR73">
        <v>0</v>
      </c>
      <c r="DS73">
        <v>0</v>
      </c>
      <c r="DT73">
        <v>0</v>
      </c>
      <c r="DU73">
        <v>0</v>
      </c>
      <c r="DV73">
        <v>3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2</v>
      </c>
      <c r="EO73">
        <v>11</v>
      </c>
      <c r="EP73">
        <v>7</v>
      </c>
      <c r="EQ73">
        <v>2</v>
      </c>
      <c r="ER73">
        <v>0</v>
      </c>
      <c r="ES73">
        <v>1</v>
      </c>
      <c r="ET73">
        <v>0</v>
      </c>
      <c r="EU73">
        <v>0</v>
      </c>
      <c r="EV73">
        <v>1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2</v>
      </c>
      <c r="FK73">
        <v>0</v>
      </c>
      <c r="FL73">
        <v>0</v>
      </c>
      <c r="FM73">
        <v>7</v>
      </c>
      <c r="FN73">
        <v>18</v>
      </c>
      <c r="FO73">
        <v>9</v>
      </c>
      <c r="FP73">
        <v>0</v>
      </c>
      <c r="FQ73">
        <v>0</v>
      </c>
      <c r="FR73">
        <v>1</v>
      </c>
      <c r="FS73">
        <v>0</v>
      </c>
      <c r="FT73">
        <v>1</v>
      </c>
      <c r="FU73">
        <v>0</v>
      </c>
      <c r="FV73">
        <v>1</v>
      </c>
      <c r="FW73">
        <v>0</v>
      </c>
      <c r="FX73">
        <v>0</v>
      </c>
      <c r="FY73">
        <v>2</v>
      </c>
      <c r="FZ73">
        <v>0</v>
      </c>
      <c r="GA73">
        <v>0</v>
      </c>
      <c r="GB73">
        <v>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2</v>
      </c>
      <c r="GJ73">
        <v>0</v>
      </c>
      <c r="GK73">
        <v>18</v>
      </c>
      <c r="GL73">
        <v>6</v>
      </c>
      <c r="GM73">
        <v>1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1</v>
      </c>
      <c r="GT73">
        <v>0</v>
      </c>
      <c r="GU73">
        <v>0</v>
      </c>
      <c r="GV73">
        <v>0</v>
      </c>
      <c r="GW73">
        <v>2</v>
      </c>
      <c r="GX73">
        <v>1</v>
      </c>
      <c r="GY73">
        <v>0</v>
      </c>
      <c r="GZ73">
        <v>0</v>
      </c>
      <c r="HA73">
        <v>0</v>
      </c>
      <c r="HB73">
        <v>1</v>
      </c>
      <c r="HC73">
        <v>0</v>
      </c>
      <c r="HD73">
        <v>0</v>
      </c>
      <c r="HE73">
        <v>6</v>
      </c>
      <c r="HF73">
        <v>1</v>
      </c>
      <c r="HG73">
        <v>1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1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2</v>
      </c>
      <c r="IS73">
        <v>2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2</v>
      </c>
    </row>
    <row r="74" spans="1:268">
      <c r="A74" t="s">
        <v>1475</v>
      </c>
      <c r="B74" t="s">
        <v>1466</v>
      </c>
      <c r="C74" t="str">
        <f>"140310"</f>
        <v>140310</v>
      </c>
      <c r="D74" t="s">
        <v>1474</v>
      </c>
      <c r="E74">
        <v>6</v>
      </c>
      <c r="F74">
        <v>630</v>
      </c>
      <c r="G74">
        <v>480</v>
      </c>
      <c r="H74">
        <v>161</v>
      </c>
      <c r="I74">
        <v>319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319</v>
      </c>
      <c r="T74">
        <v>0</v>
      </c>
      <c r="U74">
        <v>0</v>
      </c>
      <c r="V74">
        <v>319</v>
      </c>
      <c r="W74">
        <v>4</v>
      </c>
      <c r="X74">
        <v>4</v>
      </c>
      <c r="Y74">
        <v>0</v>
      </c>
      <c r="Z74">
        <v>0</v>
      </c>
      <c r="AA74">
        <v>315</v>
      </c>
      <c r="AB74">
        <v>227</v>
      </c>
      <c r="AC74">
        <v>5</v>
      </c>
      <c r="AD74">
        <v>7</v>
      </c>
      <c r="AE74">
        <v>3</v>
      </c>
      <c r="AF74">
        <v>4</v>
      </c>
      <c r="AG74">
        <v>22</v>
      </c>
      <c r="AH74">
        <v>128</v>
      </c>
      <c r="AI74">
        <v>2</v>
      </c>
      <c r="AJ74">
        <v>25</v>
      </c>
      <c r="AK74">
        <v>0</v>
      </c>
      <c r="AL74">
        <v>0</v>
      </c>
      <c r="AM74">
        <v>1</v>
      </c>
      <c r="AN74">
        <v>2</v>
      </c>
      <c r="AO74">
        <v>15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3</v>
      </c>
      <c r="AX74">
        <v>0</v>
      </c>
      <c r="AY74">
        <v>0</v>
      </c>
      <c r="AZ74">
        <v>6</v>
      </c>
      <c r="BA74">
        <v>227</v>
      </c>
      <c r="BB74">
        <v>22</v>
      </c>
      <c r="BC74">
        <v>5</v>
      </c>
      <c r="BD74">
        <v>0</v>
      </c>
      <c r="BE74">
        <v>1</v>
      </c>
      <c r="BF74">
        <v>1</v>
      </c>
      <c r="BG74">
        <v>3</v>
      </c>
      <c r="BH74">
        <v>0</v>
      </c>
      <c r="BI74">
        <v>11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22</v>
      </c>
      <c r="BZ74">
        <v>8</v>
      </c>
      <c r="CA74">
        <v>5</v>
      </c>
      <c r="CB74">
        <v>2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8</v>
      </c>
      <c r="CP74">
        <v>10</v>
      </c>
      <c r="CQ74">
        <v>6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0</v>
      </c>
      <c r="DN74">
        <v>0</v>
      </c>
      <c r="DO74">
        <v>10</v>
      </c>
      <c r="DP74">
        <v>12</v>
      </c>
      <c r="DQ74">
        <v>9</v>
      </c>
      <c r="DR74">
        <v>0</v>
      </c>
      <c r="DS74">
        <v>3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12</v>
      </c>
      <c r="EP74">
        <v>6</v>
      </c>
      <c r="EQ74">
        <v>2</v>
      </c>
      <c r="ER74">
        <v>1</v>
      </c>
      <c r="ES74">
        <v>1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1</v>
      </c>
      <c r="FK74">
        <v>0</v>
      </c>
      <c r="FL74">
        <v>0</v>
      </c>
      <c r="FM74">
        <v>6</v>
      </c>
      <c r="FN74">
        <v>18</v>
      </c>
      <c r="FO74">
        <v>4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3</v>
      </c>
      <c r="FW74">
        <v>0</v>
      </c>
      <c r="FX74">
        <v>0</v>
      </c>
      <c r="FY74">
        <v>0</v>
      </c>
      <c r="FZ74">
        <v>2</v>
      </c>
      <c r="GA74">
        <v>0</v>
      </c>
      <c r="GB74">
        <v>1</v>
      </c>
      <c r="GC74">
        <v>0</v>
      </c>
      <c r="GD74">
        <v>0</v>
      </c>
      <c r="GE74">
        <v>0</v>
      </c>
      <c r="GF74">
        <v>1</v>
      </c>
      <c r="GG74">
        <v>2</v>
      </c>
      <c r="GH74">
        <v>1</v>
      </c>
      <c r="GI74">
        <v>0</v>
      </c>
      <c r="GJ74">
        <v>4</v>
      </c>
      <c r="GK74">
        <v>18</v>
      </c>
      <c r="GL74">
        <v>12</v>
      </c>
      <c r="GM74">
        <v>4</v>
      </c>
      <c r="GN74">
        <v>2</v>
      </c>
      <c r="GO74">
        <v>0</v>
      </c>
      <c r="GP74">
        <v>0</v>
      </c>
      <c r="GQ74">
        <v>2</v>
      </c>
      <c r="GR74">
        <v>0</v>
      </c>
      <c r="GS74">
        <v>1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1</v>
      </c>
      <c r="HA74">
        <v>1</v>
      </c>
      <c r="HB74">
        <v>0</v>
      </c>
      <c r="HC74">
        <v>0</v>
      </c>
      <c r="HD74">
        <v>1</v>
      </c>
      <c r="HE74">
        <v>12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</row>
    <row r="75" spans="1:268">
      <c r="A75" t="s">
        <v>1473</v>
      </c>
      <c r="B75" t="s">
        <v>1466</v>
      </c>
      <c r="C75" t="str">
        <f>"140310"</f>
        <v>140310</v>
      </c>
      <c r="D75" t="s">
        <v>1472</v>
      </c>
      <c r="E75">
        <v>7</v>
      </c>
      <c r="F75">
        <v>1279</v>
      </c>
      <c r="G75">
        <v>960</v>
      </c>
      <c r="H75">
        <v>252</v>
      </c>
      <c r="I75">
        <v>708</v>
      </c>
      <c r="J75">
        <v>1</v>
      </c>
      <c r="K75">
        <v>11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708</v>
      </c>
      <c r="T75">
        <v>0</v>
      </c>
      <c r="U75">
        <v>0</v>
      </c>
      <c r="V75">
        <v>708</v>
      </c>
      <c r="W75">
        <v>21</v>
      </c>
      <c r="X75">
        <v>17</v>
      </c>
      <c r="Y75">
        <v>4</v>
      </c>
      <c r="Z75">
        <v>0</v>
      </c>
      <c r="AA75">
        <v>687</v>
      </c>
      <c r="AB75">
        <v>368</v>
      </c>
      <c r="AC75">
        <v>20</v>
      </c>
      <c r="AD75">
        <v>20</v>
      </c>
      <c r="AE75">
        <v>5</v>
      </c>
      <c r="AF75">
        <v>5</v>
      </c>
      <c r="AG75">
        <v>40</v>
      </c>
      <c r="AH75">
        <v>194</v>
      </c>
      <c r="AI75">
        <v>9</v>
      </c>
      <c r="AJ75">
        <v>23</v>
      </c>
      <c r="AK75">
        <v>0</v>
      </c>
      <c r="AL75">
        <v>0</v>
      </c>
      <c r="AM75">
        <v>6</v>
      </c>
      <c r="AN75">
        <v>4</v>
      </c>
      <c r="AO75">
        <v>19</v>
      </c>
      <c r="AP75">
        <v>3</v>
      </c>
      <c r="AQ75">
        <v>0</v>
      </c>
      <c r="AR75">
        <v>0</v>
      </c>
      <c r="AS75">
        <v>1</v>
      </c>
      <c r="AT75">
        <v>3</v>
      </c>
      <c r="AU75">
        <v>2</v>
      </c>
      <c r="AV75">
        <v>0</v>
      </c>
      <c r="AW75">
        <v>3</v>
      </c>
      <c r="AX75">
        <v>2</v>
      </c>
      <c r="AY75">
        <v>2</v>
      </c>
      <c r="AZ75">
        <v>7</v>
      </c>
      <c r="BA75">
        <v>368</v>
      </c>
      <c r="BB75">
        <v>98</v>
      </c>
      <c r="BC75">
        <v>29</v>
      </c>
      <c r="BD75">
        <v>9</v>
      </c>
      <c r="BE75">
        <v>5</v>
      </c>
      <c r="BF75">
        <v>0</v>
      </c>
      <c r="BG75">
        <v>1</v>
      </c>
      <c r="BH75">
        <v>1</v>
      </c>
      <c r="BI75">
        <v>36</v>
      </c>
      <c r="BJ75">
        <v>1</v>
      </c>
      <c r="BK75">
        <v>0</v>
      </c>
      <c r="BL75">
        <v>0</v>
      </c>
      <c r="BM75">
        <v>1</v>
      </c>
      <c r="BN75">
        <v>4</v>
      </c>
      <c r="BO75">
        <v>1</v>
      </c>
      <c r="BP75">
        <v>0</v>
      </c>
      <c r="BQ75">
        <v>1</v>
      </c>
      <c r="BR75">
        <v>0</v>
      </c>
      <c r="BS75">
        <v>2</v>
      </c>
      <c r="BT75">
        <v>1</v>
      </c>
      <c r="BU75">
        <v>0</v>
      </c>
      <c r="BV75">
        <v>3</v>
      </c>
      <c r="BW75">
        <v>1</v>
      </c>
      <c r="BX75">
        <v>2</v>
      </c>
      <c r="BY75">
        <v>98</v>
      </c>
      <c r="BZ75">
        <v>25</v>
      </c>
      <c r="CA75">
        <v>7</v>
      </c>
      <c r="CB75">
        <v>1</v>
      </c>
      <c r="CC75">
        <v>2</v>
      </c>
      <c r="CD75">
        <v>0</v>
      </c>
      <c r="CE75">
        <v>6</v>
      </c>
      <c r="CF75">
        <v>0</v>
      </c>
      <c r="CG75">
        <v>1</v>
      </c>
      <c r="CH75">
        <v>2</v>
      </c>
      <c r="CI75">
        <v>1</v>
      </c>
      <c r="CJ75">
        <v>1</v>
      </c>
      <c r="CK75">
        <v>0</v>
      </c>
      <c r="CL75">
        <v>1</v>
      </c>
      <c r="CM75">
        <v>1</v>
      </c>
      <c r="CN75">
        <v>2</v>
      </c>
      <c r="CO75">
        <v>25</v>
      </c>
      <c r="CP75">
        <v>31</v>
      </c>
      <c r="CQ75">
        <v>15</v>
      </c>
      <c r="CR75">
        <v>3</v>
      </c>
      <c r="CS75">
        <v>1</v>
      </c>
      <c r="CT75">
        <v>0</v>
      </c>
      <c r="CU75">
        <v>0</v>
      </c>
      <c r="CV75">
        <v>0</v>
      </c>
      <c r="CW75">
        <v>1</v>
      </c>
      <c r="CX75">
        <v>1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2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4</v>
      </c>
      <c r="DM75">
        <v>1</v>
      </c>
      <c r="DN75">
        <v>0</v>
      </c>
      <c r="DO75">
        <v>31</v>
      </c>
      <c r="DP75">
        <v>35</v>
      </c>
      <c r="DQ75">
        <v>14</v>
      </c>
      <c r="DR75">
        <v>0</v>
      </c>
      <c r="DS75">
        <v>10</v>
      </c>
      <c r="DT75">
        <v>0</v>
      </c>
      <c r="DU75">
        <v>0</v>
      </c>
      <c r="DV75">
        <v>6</v>
      </c>
      <c r="DW75">
        <v>0</v>
      </c>
      <c r="DX75">
        <v>0</v>
      </c>
      <c r="DY75">
        <v>3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35</v>
      </c>
      <c r="EP75">
        <v>20</v>
      </c>
      <c r="EQ75">
        <v>7</v>
      </c>
      <c r="ER75">
        <v>7</v>
      </c>
      <c r="ES75">
        <v>0</v>
      </c>
      <c r="ET75">
        <v>0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1</v>
      </c>
      <c r="FK75">
        <v>0</v>
      </c>
      <c r="FL75">
        <v>0</v>
      </c>
      <c r="FM75">
        <v>20</v>
      </c>
      <c r="FN75">
        <v>62</v>
      </c>
      <c r="FO75">
        <v>32</v>
      </c>
      <c r="FP75">
        <v>7</v>
      </c>
      <c r="FQ75">
        <v>2</v>
      </c>
      <c r="FR75">
        <v>0</v>
      </c>
      <c r="FS75">
        <v>1</v>
      </c>
      <c r="FT75">
        <v>1</v>
      </c>
      <c r="FU75">
        <v>0</v>
      </c>
      <c r="FV75">
        <v>1</v>
      </c>
      <c r="FW75">
        <v>1</v>
      </c>
      <c r="FX75">
        <v>0</v>
      </c>
      <c r="FY75">
        <v>5</v>
      </c>
      <c r="FZ75">
        <v>2</v>
      </c>
      <c r="GA75">
        <v>0</v>
      </c>
      <c r="GB75">
        <v>2</v>
      </c>
      <c r="GC75">
        <v>1</v>
      </c>
      <c r="GD75">
        <v>2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4</v>
      </c>
      <c r="GK75">
        <v>62</v>
      </c>
      <c r="GL75">
        <v>42</v>
      </c>
      <c r="GM75">
        <v>19</v>
      </c>
      <c r="GN75">
        <v>3</v>
      </c>
      <c r="GO75">
        <v>0</v>
      </c>
      <c r="GP75">
        <v>2</v>
      </c>
      <c r="GQ75">
        <v>4</v>
      </c>
      <c r="GR75">
        <v>1</v>
      </c>
      <c r="GS75">
        <v>4</v>
      </c>
      <c r="GT75">
        <v>1</v>
      </c>
      <c r="GU75">
        <v>0</v>
      </c>
      <c r="GV75">
        <v>0</v>
      </c>
      <c r="GW75">
        <v>0</v>
      </c>
      <c r="GX75">
        <v>3</v>
      </c>
      <c r="GY75">
        <v>0</v>
      </c>
      <c r="GZ75">
        <v>0</v>
      </c>
      <c r="HA75">
        <v>0</v>
      </c>
      <c r="HB75">
        <v>3</v>
      </c>
      <c r="HC75">
        <v>2</v>
      </c>
      <c r="HD75">
        <v>0</v>
      </c>
      <c r="HE75">
        <v>42</v>
      </c>
      <c r="HF75">
        <v>2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1</v>
      </c>
      <c r="HM75">
        <v>0</v>
      </c>
      <c r="HN75">
        <v>0</v>
      </c>
      <c r="HO75">
        <v>1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2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4</v>
      </c>
      <c r="IS75">
        <v>0</v>
      </c>
      <c r="IT75">
        <v>0</v>
      </c>
      <c r="IU75">
        <v>1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1</v>
      </c>
      <c r="JB75">
        <v>1</v>
      </c>
      <c r="JC75">
        <v>0</v>
      </c>
      <c r="JD75">
        <v>0</v>
      </c>
      <c r="JE75">
        <v>0</v>
      </c>
      <c r="JF75">
        <v>0</v>
      </c>
      <c r="JG75">
        <v>1</v>
      </c>
      <c r="JH75">
        <v>4</v>
      </c>
    </row>
    <row r="76" spans="1:268">
      <c r="A76" t="s">
        <v>1471</v>
      </c>
      <c r="B76" t="s">
        <v>1466</v>
      </c>
      <c r="C76" t="str">
        <f>"140310"</f>
        <v>140310</v>
      </c>
      <c r="D76" t="s">
        <v>1470</v>
      </c>
      <c r="E76">
        <v>8</v>
      </c>
      <c r="F76">
        <v>1014</v>
      </c>
      <c r="G76">
        <v>770</v>
      </c>
      <c r="H76">
        <v>215</v>
      </c>
      <c r="I76">
        <v>555</v>
      </c>
      <c r="J76">
        <v>0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554</v>
      </c>
      <c r="T76">
        <v>0</v>
      </c>
      <c r="U76">
        <v>0</v>
      </c>
      <c r="V76">
        <v>554</v>
      </c>
      <c r="W76">
        <v>19</v>
      </c>
      <c r="X76">
        <v>12</v>
      </c>
      <c r="Y76">
        <v>7</v>
      </c>
      <c r="Z76">
        <v>0</v>
      </c>
      <c r="AA76">
        <v>535</v>
      </c>
      <c r="AB76">
        <v>302</v>
      </c>
      <c r="AC76">
        <v>23</v>
      </c>
      <c r="AD76">
        <v>12</v>
      </c>
      <c r="AE76">
        <v>4</v>
      </c>
      <c r="AF76">
        <v>2</v>
      </c>
      <c r="AG76">
        <v>15</v>
      </c>
      <c r="AH76">
        <v>144</v>
      </c>
      <c r="AI76">
        <v>7</v>
      </c>
      <c r="AJ76">
        <v>40</v>
      </c>
      <c r="AK76">
        <v>1</v>
      </c>
      <c r="AL76">
        <v>2</v>
      </c>
      <c r="AM76">
        <v>0</v>
      </c>
      <c r="AN76">
        <v>0</v>
      </c>
      <c r="AO76">
        <v>25</v>
      </c>
      <c r="AP76">
        <v>2</v>
      </c>
      <c r="AQ76">
        <v>1</v>
      </c>
      <c r="AR76">
        <v>0</v>
      </c>
      <c r="AS76">
        <v>3</v>
      </c>
      <c r="AT76">
        <v>1</v>
      </c>
      <c r="AU76">
        <v>1</v>
      </c>
      <c r="AV76">
        <v>0</v>
      </c>
      <c r="AW76">
        <v>3</v>
      </c>
      <c r="AX76">
        <v>1</v>
      </c>
      <c r="AY76">
        <v>1</v>
      </c>
      <c r="AZ76">
        <v>14</v>
      </c>
      <c r="BA76">
        <v>302</v>
      </c>
      <c r="BB76">
        <v>66</v>
      </c>
      <c r="BC76">
        <v>18</v>
      </c>
      <c r="BD76">
        <v>6</v>
      </c>
      <c r="BE76">
        <v>7</v>
      </c>
      <c r="BF76">
        <v>1</v>
      </c>
      <c r="BG76">
        <v>2</v>
      </c>
      <c r="BH76">
        <v>1</v>
      </c>
      <c r="BI76">
        <v>20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4</v>
      </c>
      <c r="BP76">
        <v>0</v>
      </c>
      <c r="BQ76">
        <v>0</v>
      </c>
      <c r="BR76">
        <v>0</v>
      </c>
      <c r="BS76">
        <v>2</v>
      </c>
      <c r="BT76">
        <v>0</v>
      </c>
      <c r="BU76">
        <v>0</v>
      </c>
      <c r="BV76">
        <v>1</v>
      </c>
      <c r="BW76">
        <v>1</v>
      </c>
      <c r="BX76">
        <v>3</v>
      </c>
      <c r="BY76">
        <v>66</v>
      </c>
      <c r="BZ76">
        <v>18</v>
      </c>
      <c r="CA76">
        <v>5</v>
      </c>
      <c r="CB76">
        <v>0</v>
      </c>
      <c r="CC76">
        <v>1</v>
      </c>
      <c r="CD76">
        <v>1</v>
      </c>
      <c r="CE76">
        <v>3</v>
      </c>
      <c r="CF76">
        <v>2</v>
      </c>
      <c r="CG76">
        <v>0</v>
      </c>
      <c r="CH76">
        <v>3</v>
      </c>
      <c r="CI76">
        <v>0</v>
      </c>
      <c r="CJ76">
        <v>1</v>
      </c>
      <c r="CK76">
        <v>0</v>
      </c>
      <c r="CL76">
        <v>1</v>
      </c>
      <c r="CM76">
        <v>0</v>
      </c>
      <c r="CN76">
        <v>1</v>
      </c>
      <c r="CO76">
        <v>18</v>
      </c>
      <c r="CP76">
        <v>21</v>
      </c>
      <c r="CQ76">
        <v>6</v>
      </c>
      <c r="CR76">
        <v>0</v>
      </c>
      <c r="CS76">
        <v>2</v>
      </c>
      <c r="CT76">
        <v>0</v>
      </c>
      <c r="CU76">
        <v>1</v>
      </c>
      <c r="CV76">
        <v>2</v>
      </c>
      <c r="CW76">
        <v>0</v>
      </c>
      <c r="CX76">
        <v>0</v>
      </c>
      <c r="CY76">
        <v>2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6</v>
      </c>
      <c r="DM76">
        <v>0</v>
      </c>
      <c r="DN76">
        <v>0</v>
      </c>
      <c r="DO76">
        <v>21</v>
      </c>
      <c r="DP76">
        <v>32</v>
      </c>
      <c r="DQ76">
        <v>9</v>
      </c>
      <c r="DR76">
        <v>0</v>
      </c>
      <c r="DS76">
        <v>13</v>
      </c>
      <c r="DT76">
        <v>0</v>
      </c>
      <c r="DU76">
        <v>0</v>
      </c>
      <c r="DV76">
        <v>2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3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5</v>
      </c>
      <c r="EO76">
        <v>32</v>
      </c>
      <c r="EP76">
        <v>10</v>
      </c>
      <c r="EQ76">
        <v>4</v>
      </c>
      <c r="ER76">
        <v>1</v>
      </c>
      <c r="ES76">
        <v>0</v>
      </c>
      <c r="ET76">
        <v>2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0</v>
      </c>
      <c r="FM76">
        <v>10</v>
      </c>
      <c r="FN76">
        <v>58</v>
      </c>
      <c r="FO76">
        <v>29</v>
      </c>
      <c r="FP76">
        <v>3</v>
      </c>
      <c r="FQ76">
        <v>2</v>
      </c>
      <c r="FR76">
        <v>1</v>
      </c>
      <c r="FS76">
        <v>1</v>
      </c>
      <c r="FT76">
        <v>2</v>
      </c>
      <c r="FU76">
        <v>3</v>
      </c>
      <c r="FV76">
        <v>3</v>
      </c>
      <c r="FW76">
        <v>2</v>
      </c>
      <c r="FX76">
        <v>1</v>
      </c>
      <c r="FY76">
        <v>2</v>
      </c>
      <c r="FZ76">
        <v>1</v>
      </c>
      <c r="GA76">
        <v>0</v>
      </c>
      <c r="GB76">
        <v>2</v>
      </c>
      <c r="GC76">
        <v>0</v>
      </c>
      <c r="GD76">
        <v>1</v>
      </c>
      <c r="GE76">
        <v>0</v>
      </c>
      <c r="GF76">
        <v>2</v>
      </c>
      <c r="GG76">
        <v>0</v>
      </c>
      <c r="GH76">
        <v>0</v>
      </c>
      <c r="GI76">
        <v>0</v>
      </c>
      <c r="GJ76">
        <v>3</v>
      </c>
      <c r="GK76">
        <v>58</v>
      </c>
      <c r="GL76">
        <v>25</v>
      </c>
      <c r="GM76">
        <v>6</v>
      </c>
      <c r="GN76">
        <v>4</v>
      </c>
      <c r="GO76">
        <v>1</v>
      </c>
      <c r="GP76">
        <v>1</v>
      </c>
      <c r="GQ76">
        <v>3</v>
      </c>
      <c r="GR76">
        <v>1</v>
      </c>
      <c r="GS76">
        <v>0</v>
      </c>
      <c r="GT76">
        <v>0</v>
      </c>
      <c r="GU76">
        <v>0</v>
      </c>
      <c r="GV76">
        <v>1</v>
      </c>
      <c r="GW76">
        <v>0</v>
      </c>
      <c r="GX76">
        <v>4</v>
      </c>
      <c r="GY76">
        <v>0</v>
      </c>
      <c r="GZ76">
        <v>1</v>
      </c>
      <c r="HA76">
        <v>0</v>
      </c>
      <c r="HB76">
        <v>3</v>
      </c>
      <c r="HC76">
        <v>0</v>
      </c>
      <c r="HD76">
        <v>0</v>
      </c>
      <c r="HE76">
        <v>25</v>
      </c>
      <c r="HF76">
        <v>1</v>
      </c>
      <c r="HG76">
        <v>1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1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2</v>
      </c>
      <c r="IS76">
        <v>2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2</v>
      </c>
    </row>
    <row r="77" spans="1:268">
      <c r="A77" t="s">
        <v>1469</v>
      </c>
      <c r="B77" t="s">
        <v>1466</v>
      </c>
      <c r="C77" t="str">
        <f>"140310"</f>
        <v>140310</v>
      </c>
      <c r="D77" t="s">
        <v>1468</v>
      </c>
      <c r="E77">
        <v>9</v>
      </c>
      <c r="F77">
        <v>1165</v>
      </c>
      <c r="G77">
        <v>880</v>
      </c>
      <c r="H77">
        <v>167</v>
      </c>
      <c r="I77">
        <v>713</v>
      </c>
      <c r="J77">
        <v>0</v>
      </c>
      <c r="K77">
        <v>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713</v>
      </c>
      <c r="T77">
        <v>0</v>
      </c>
      <c r="U77">
        <v>0</v>
      </c>
      <c r="V77">
        <v>713</v>
      </c>
      <c r="W77">
        <v>8</v>
      </c>
      <c r="X77">
        <v>5</v>
      </c>
      <c r="Y77">
        <v>3</v>
      </c>
      <c r="Z77">
        <v>0</v>
      </c>
      <c r="AA77">
        <v>705</v>
      </c>
      <c r="AB77">
        <v>369</v>
      </c>
      <c r="AC77">
        <v>16</v>
      </c>
      <c r="AD77">
        <v>15</v>
      </c>
      <c r="AE77">
        <v>3</v>
      </c>
      <c r="AF77">
        <v>5</v>
      </c>
      <c r="AG77">
        <v>39</v>
      </c>
      <c r="AH77">
        <v>191</v>
      </c>
      <c r="AI77">
        <v>3</v>
      </c>
      <c r="AJ77">
        <v>52</v>
      </c>
      <c r="AK77">
        <v>7</v>
      </c>
      <c r="AL77">
        <v>0</v>
      </c>
      <c r="AM77">
        <v>3</v>
      </c>
      <c r="AN77">
        <v>2</v>
      </c>
      <c r="AO77">
        <v>15</v>
      </c>
      <c r="AP77">
        <v>0</v>
      </c>
      <c r="AQ77">
        <v>1</v>
      </c>
      <c r="AR77">
        <v>0</v>
      </c>
      <c r="AS77">
        <v>4</v>
      </c>
      <c r="AT77">
        <v>2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9</v>
      </c>
      <c r="BA77">
        <v>369</v>
      </c>
      <c r="BB77">
        <v>102</v>
      </c>
      <c r="BC77">
        <v>37</v>
      </c>
      <c r="BD77">
        <v>6</v>
      </c>
      <c r="BE77">
        <v>5</v>
      </c>
      <c r="BF77">
        <v>1</v>
      </c>
      <c r="BG77">
        <v>6</v>
      </c>
      <c r="BH77">
        <v>2</v>
      </c>
      <c r="BI77">
        <v>23</v>
      </c>
      <c r="BJ77">
        <v>4</v>
      </c>
      <c r="BK77">
        <v>0</v>
      </c>
      <c r="BL77">
        <v>0</v>
      </c>
      <c r="BM77">
        <v>0</v>
      </c>
      <c r="BN77">
        <v>6</v>
      </c>
      <c r="BO77">
        <v>3</v>
      </c>
      <c r="BP77">
        <v>1</v>
      </c>
      <c r="BQ77">
        <v>1</v>
      </c>
      <c r="BR77">
        <v>0</v>
      </c>
      <c r="BS77">
        <v>1</v>
      </c>
      <c r="BT77">
        <v>2</v>
      </c>
      <c r="BU77">
        <v>0</v>
      </c>
      <c r="BV77">
        <v>0</v>
      </c>
      <c r="BW77">
        <v>1</v>
      </c>
      <c r="BX77">
        <v>3</v>
      </c>
      <c r="BY77">
        <v>102</v>
      </c>
      <c r="BZ77">
        <v>26</v>
      </c>
      <c r="CA77">
        <v>6</v>
      </c>
      <c r="CB77">
        <v>5</v>
      </c>
      <c r="CC77">
        <v>0</v>
      </c>
      <c r="CD77">
        <v>0</v>
      </c>
      <c r="CE77">
        <v>1</v>
      </c>
      <c r="CF77">
        <v>5</v>
      </c>
      <c r="CG77">
        <v>2</v>
      </c>
      <c r="CH77">
        <v>2</v>
      </c>
      <c r="CI77">
        <v>1</v>
      </c>
      <c r="CJ77">
        <v>0</v>
      </c>
      <c r="CK77">
        <v>1</v>
      </c>
      <c r="CL77">
        <v>0</v>
      </c>
      <c r="CM77">
        <v>0</v>
      </c>
      <c r="CN77">
        <v>3</v>
      </c>
      <c r="CO77">
        <v>26</v>
      </c>
      <c r="CP77">
        <v>31</v>
      </c>
      <c r="CQ77">
        <v>14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1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12</v>
      </c>
      <c r="DM77">
        <v>0</v>
      </c>
      <c r="DN77">
        <v>1</v>
      </c>
      <c r="DO77">
        <v>31</v>
      </c>
      <c r="DP77">
        <v>25</v>
      </c>
      <c r="DQ77">
        <v>8</v>
      </c>
      <c r="DR77">
        <v>1</v>
      </c>
      <c r="DS77">
        <v>5</v>
      </c>
      <c r="DT77">
        <v>0</v>
      </c>
      <c r="DU77">
        <v>1</v>
      </c>
      <c r="DV77">
        <v>6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1</v>
      </c>
      <c r="EM77">
        <v>0</v>
      </c>
      <c r="EN77">
        <v>2</v>
      </c>
      <c r="EO77">
        <v>25</v>
      </c>
      <c r="EP77">
        <v>37</v>
      </c>
      <c r="EQ77">
        <v>12</v>
      </c>
      <c r="ER77">
        <v>8</v>
      </c>
      <c r="ES77">
        <v>1</v>
      </c>
      <c r="ET77">
        <v>1</v>
      </c>
      <c r="EU77">
        <v>1</v>
      </c>
      <c r="EV77">
        <v>1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1</v>
      </c>
      <c r="FF77">
        <v>4</v>
      </c>
      <c r="FG77">
        <v>0</v>
      </c>
      <c r="FH77">
        <v>0</v>
      </c>
      <c r="FI77">
        <v>0</v>
      </c>
      <c r="FJ77">
        <v>5</v>
      </c>
      <c r="FK77">
        <v>2</v>
      </c>
      <c r="FL77">
        <v>0</v>
      </c>
      <c r="FM77">
        <v>37</v>
      </c>
      <c r="FN77">
        <v>80</v>
      </c>
      <c r="FO77">
        <v>32</v>
      </c>
      <c r="FP77">
        <v>3</v>
      </c>
      <c r="FQ77">
        <v>5</v>
      </c>
      <c r="FR77">
        <v>2</v>
      </c>
      <c r="FS77">
        <v>1</v>
      </c>
      <c r="FT77">
        <v>3</v>
      </c>
      <c r="FU77">
        <v>0</v>
      </c>
      <c r="FV77">
        <v>1</v>
      </c>
      <c r="FW77">
        <v>1</v>
      </c>
      <c r="FX77">
        <v>3</v>
      </c>
      <c r="FY77">
        <v>2</v>
      </c>
      <c r="FZ77">
        <v>3</v>
      </c>
      <c r="GA77">
        <v>3</v>
      </c>
      <c r="GB77">
        <v>5</v>
      </c>
      <c r="GC77">
        <v>2</v>
      </c>
      <c r="GD77">
        <v>3</v>
      </c>
      <c r="GE77">
        <v>1</v>
      </c>
      <c r="GF77">
        <v>2</v>
      </c>
      <c r="GG77">
        <v>1</v>
      </c>
      <c r="GH77">
        <v>0</v>
      </c>
      <c r="GI77">
        <v>3</v>
      </c>
      <c r="GJ77">
        <v>4</v>
      </c>
      <c r="GK77">
        <v>80</v>
      </c>
      <c r="GL77">
        <v>31</v>
      </c>
      <c r="GM77">
        <v>22</v>
      </c>
      <c r="GN77">
        <v>2</v>
      </c>
      <c r="GO77">
        <v>0</v>
      </c>
      <c r="GP77">
        <v>0</v>
      </c>
      <c r="GQ77">
        <v>3</v>
      </c>
      <c r="GR77">
        <v>1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1</v>
      </c>
      <c r="HB77">
        <v>2</v>
      </c>
      <c r="HC77">
        <v>0</v>
      </c>
      <c r="HD77">
        <v>0</v>
      </c>
      <c r="HE77">
        <v>31</v>
      </c>
      <c r="HF77">
        <v>2</v>
      </c>
      <c r="HG77">
        <v>1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</v>
      </c>
      <c r="HV77">
        <v>0</v>
      </c>
      <c r="HW77">
        <v>0</v>
      </c>
      <c r="HX77">
        <v>0</v>
      </c>
      <c r="HY77">
        <v>2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2</v>
      </c>
      <c r="IS77">
        <v>2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2</v>
      </c>
    </row>
    <row r="78" spans="1:268">
      <c r="A78" t="s">
        <v>1467</v>
      </c>
      <c r="B78" t="s">
        <v>1466</v>
      </c>
      <c r="C78" t="str">
        <f>"140310"</f>
        <v>140310</v>
      </c>
      <c r="D78" t="s">
        <v>1465</v>
      </c>
      <c r="E78">
        <v>10</v>
      </c>
      <c r="F78">
        <v>543</v>
      </c>
      <c r="G78">
        <v>410</v>
      </c>
      <c r="H78">
        <v>114</v>
      </c>
      <c r="I78">
        <v>296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296</v>
      </c>
      <c r="T78">
        <v>0</v>
      </c>
      <c r="U78">
        <v>0</v>
      </c>
      <c r="V78">
        <v>296</v>
      </c>
      <c r="W78">
        <v>7</v>
      </c>
      <c r="X78">
        <v>3</v>
      </c>
      <c r="Y78">
        <v>2</v>
      </c>
      <c r="Z78">
        <v>0</v>
      </c>
      <c r="AA78">
        <v>289</v>
      </c>
      <c r="AB78">
        <v>153</v>
      </c>
      <c r="AC78">
        <v>9</v>
      </c>
      <c r="AD78">
        <v>6</v>
      </c>
      <c r="AE78">
        <v>2</v>
      </c>
      <c r="AF78">
        <v>11</v>
      </c>
      <c r="AG78">
        <v>11</v>
      </c>
      <c r="AH78">
        <v>50</v>
      </c>
      <c r="AI78">
        <v>4</v>
      </c>
      <c r="AJ78">
        <v>32</v>
      </c>
      <c r="AK78">
        <v>4</v>
      </c>
      <c r="AL78">
        <v>0</v>
      </c>
      <c r="AM78">
        <v>2</v>
      </c>
      <c r="AN78">
        <v>1</v>
      </c>
      <c r="AO78">
        <v>18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0</v>
      </c>
      <c r="AY78">
        <v>0</v>
      </c>
      <c r="AZ78">
        <v>0</v>
      </c>
      <c r="BA78">
        <v>153</v>
      </c>
      <c r="BB78">
        <v>41</v>
      </c>
      <c r="BC78">
        <v>17</v>
      </c>
      <c r="BD78">
        <v>5</v>
      </c>
      <c r="BE78">
        <v>3</v>
      </c>
      <c r="BF78">
        <v>0</v>
      </c>
      <c r="BG78">
        <v>3</v>
      </c>
      <c r="BH78">
        <v>1</v>
      </c>
      <c r="BI78">
        <v>8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1</v>
      </c>
      <c r="BX78">
        <v>1</v>
      </c>
      <c r="BY78">
        <v>41</v>
      </c>
      <c r="BZ78">
        <v>10</v>
      </c>
      <c r="CA78">
        <v>1</v>
      </c>
      <c r="CB78">
        <v>0</v>
      </c>
      <c r="CC78">
        <v>0</v>
      </c>
      <c r="CD78">
        <v>3</v>
      </c>
      <c r="CE78">
        <v>2</v>
      </c>
      <c r="CF78">
        <v>0</v>
      </c>
      <c r="CG78">
        <v>0</v>
      </c>
      <c r="CH78">
        <v>2</v>
      </c>
      <c r="CI78">
        <v>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10</v>
      </c>
      <c r="CP78">
        <v>3</v>
      </c>
      <c r="CQ78">
        <v>1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3</v>
      </c>
      <c r="DP78">
        <v>19</v>
      </c>
      <c r="DQ78">
        <v>4</v>
      </c>
      <c r="DR78">
        <v>0</v>
      </c>
      <c r="DS78">
        <v>3</v>
      </c>
      <c r="DT78">
        <v>0</v>
      </c>
      <c r="DU78">
        <v>1</v>
      </c>
      <c r="DV78">
        <v>6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0</v>
      </c>
      <c r="EN78">
        <v>2</v>
      </c>
      <c r="EO78">
        <v>19</v>
      </c>
      <c r="EP78">
        <v>16</v>
      </c>
      <c r="EQ78">
        <v>6</v>
      </c>
      <c r="ER78">
        <v>3</v>
      </c>
      <c r="ES78">
        <v>0</v>
      </c>
      <c r="ET78">
        <v>0</v>
      </c>
      <c r="EU78">
        <v>2</v>
      </c>
      <c r="EV78">
        <v>0</v>
      </c>
      <c r="EW78">
        <v>2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1</v>
      </c>
      <c r="FH78">
        <v>0</v>
      </c>
      <c r="FI78">
        <v>0</v>
      </c>
      <c r="FJ78">
        <v>1</v>
      </c>
      <c r="FK78">
        <v>1</v>
      </c>
      <c r="FL78">
        <v>0</v>
      </c>
      <c r="FM78">
        <v>16</v>
      </c>
      <c r="FN78">
        <v>38</v>
      </c>
      <c r="FO78">
        <v>14</v>
      </c>
      <c r="FP78">
        <v>2</v>
      </c>
      <c r="FQ78">
        <v>1</v>
      </c>
      <c r="FR78">
        <v>1</v>
      </c>
      <c r="FS78">
        <v>1</v>
      </c>
      <c r="FT78">
        <v>0</v>
      </c>
      <c r="FU78">
        <v>2</v>
      </c>
      <c r="FV78">
        <v>4</v>
      </c>
      <c r="FW78">
        <v>1</v>
      </c>
      <c r="FX78">
        <v>0</v>
      </c>
      <c r="FY78">
        <v>2</v>
      </c>
      <c r="FZ78">
        <v>1</v>
      </c>
      <c r="GA78">
        <v>0</v>
      </c>
      <c r="GB78">
        <v>2</v>
      </c>
      <c r="GC78">
        <v>2</v>
      </c>
      <c r="GD78">
        <v>1</v>
      </c>
      <c r="GE78">
        <v>0</v>
      </c>
      <c r="GF78">
        <v>0</v>
      </c>
      <c r="GG78">
        <v>1</v>
      </c>
      <c r="GH78">
        <v>1</v>
      </c>
      <c r="GI78">
        <v>2</v>
      </c>
      <c r="GJ78">
        <v>0</v>
      </c>
      <c r="GK78">
        <v>38</v>
      </c>
      <c r="GL78">
        <v>9</v>
      </c>
      <c r="GM78">
        <v>4</v>
      </c>
      <c r="GN78">
        <v>2</v>
      </c>
      <c r="GO78">
        <v>0</v>
      </c>
      <c r="GP78">
        <v>0</v>
      </c>
      <c r="GQ78">
        <v>1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1</v>
      </c>
      <c r="HD78">
        <v>1</v>
      </c>
      <c r="HE78">
        <v>9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</row>
    <row r="79" spans="1:268">
      <c r="A79" t="s">
        <v>1464</v>
      </c>
      <c r="B79" t="s">
        <v>1457</v>
      </c>
      <c r="C79" t="str">
        <f>"140311"</f>
        <v>140311</v>
      </c>
      <c r="D79" t="s">
        <v>157</v>
      </c>
      <c r="E79">
        <v>1</v>
      </c>
      <c r="F79">
        <v>1705</v>
      </c>
      <c r="G79">
        <v>1290</v>
      </c>
      <c r="H79">
        <v>275</v>
      </c>
      <c r="I79">
        <v>1015</v>
      </c>
      <c r="J79">
        <v>0</v>
      </c>
      <c r="K79">
        <v>10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1015</v>
      </c>
      <c r="T79">
        <v>0</v>
      </c>
      <c r="U79">
        <v>0</v>
      </c>
      <c r="V79">
        <v>1015</v>
      </c>
      <c r="W79">
        <v>38</v>
      </c>
      <c r="X79">
        <v>30</v>
      </c>
      <c r="Y79">
        <v>8</v>
      </c>
      <c r="Z79">
        <v>0</v>
      </c>
      <c r="AA79">
        <v>977</v>
      </c>
      <c r="AB79">
        <v>728</v>
      </c>
      <c r="AC79">
        <v>22</v>
      </c>
      <c r="AD79">
        <v>6</v>
      </c>
      <c r="AE79">
        <v>7</v>
      </c>
      <c r="AF79">
        <v>131</v>
      </c>
      <c r="AG79">
        <v>38</v>
      </c>
      <c r="AH79">
        <v>362</v>
      </c>
      <c r="AI79">
        <v>5</v>
      </c>
      <c r="AJ79">
        <v>58</v>
      </c>
      <c r="AK79">
        <v>5</v>
      </c>
      <c r="AL79">
        <v>2</v>
      </c>
      <c r="AM79">
        <v>3</v>
      </c>
      <c r="AN79">
        <v>1</v>
      </c>
      <c r="AO79">
        <v>32</v>
      </c>
      <c r="AP79">
        <v>1</v>
      </c>
      <c r="AQ79">
        <v>2</v>
      </c>
      <c r="AR79">
        <v>2</v>
      </c>
      <c r="AS79">
        <v>18</v>
      </c>
      <c r="AT79">
        <v>1</v>
      </c>
      <c r="AU79">
        <v>4</v>
      </c>
      <c r="AV79">
        <v>0</v>
      </c>
      <c r="AW79">
        <v>3</v>
      </c>
      <c r="AX79">
        <v>2</v>
      </c>
      <c r="AY79">
        <v>0</v>
      </c>
      <c r="AZ79">
        <v>23</v>
      </c>
      <c r="BA79">
        <v>728</v>
      </c>
      <c r="BB79">
        <v>50</v>
      </c>
      <c r="BC79">
        <v>3</v>
      </c>
      <c r="BD79">
        <v>1</v>
      </c>
      <c r="BE79">
        <v>0</v>
      </c>
      <c r="BF79">
        <v>0</v>
      </c>
      <c r="BG79">
        <v>2</v>
      </c>
      <c r="BH79">
        <v>1</v>
      </c>
      <c r="BI79">
        <v>35</v>
      </c>
      <c r="BJ79">
        <v>1</v>
      </c>
      <c r="BK79">
        <v>0</v>
      </c>
      <c r="BL79">
        <v>0</v>
      </c>
      <c r="BM79">
        <v>0</v>
      </c>
      <c r="BN79">
        <v>5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50</v>
      </c>
      <c r="BZ79">
        <v>6</v>
      </c>
      <c r="CA79">
        <v>1</v>
      </c>
      <c r="CB79">
        <v>1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1</v>
      </c>
      <c r="CO79">
        <v>6</v>
      </c>
      <c r="CP79">
        <v>17</v>
      </c>
      <c r="CQ79">
        <v>10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4</v>
      </c>
      <c r="DM79">
        <v>0</v>
      </c>
      <c r="DN79">
        <v>0</v>
      </c>
      <c r="DO79">
        <v>17</v>
      </c>
      <c r="DP79">
        <v>69</v>
      </c>
      <c r="DQ79">
        <v>20</v>
      </c>
      <c r="DR79">
        <v>0</v>
      </c>
      <c r="DS79">
        <v>5</v>
      </c>
      <c r="DT79">
        <v>0</v>
      </c>
      <c r="DU79">
        <v>1</v>
      </c>
      <c r="DV79">
        <v>23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16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3</v>
      </c>
      <c r="EO79">
        <v>69</v>
      </c>
      <c r="EP79">
        <v>17</v>
      </c>
      <c r="EQ79">
        <v>6</v>
      </c>
      <c r="ER79">
        <v>1</v>
      </c>
      <c r="ES79">
        <v>2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2</v>
      </c>
      <c r="EZ79">
        <v>1</v>
      </c>
      <c r="FA79">
        <v>0</v>
      </c>
      <c r="FB79">
        <v>0</v>
      </c>
      <c r="FC79">
        <v>1</v>
      </c>
      <c r="FD79">
        <v>0</v>
      </c>
      <c r="FE79">
        <v>1</v>
      </c>
      <c r="FF79">
        <v>0</v>
      </c>
      <c r="FG79">
        <v>0</v>
      </c>
      <c r="FH79">
        <v>1</v>
      </c>
      <c r="FI79">
        <v>0</v>
      </c>
      <c r="FJ79">
        <v>1</v>
      </c>
      <c r="FK79">
        <v>0</v>
      </c>
      <c r="FL79">
        <v>0</v>
      </c>
      <c r="FM79">
        <v>17</v>
      </c>
      <c r="FN79">
        <v>70</v>
      </c>
      <c r="FO79">
        <v>27</v>
      </c>
      <c r="FP79">
        <v>4</v>
      </c>
      <c r="FQ79">
        <v>5</v>
      </c>
      <c r="FR79">
        <v>0</v>
      </c>
      <c r="FS79">
        <v>2</v>
      </c>
      <c r="FT79">
        <v>3</v>
      </c>
      <c r="FU79">
        <v>2</v>
      </c>
      <c r="FV79">
        <v>4</v>
      </c>
      <c r="FW79">
        <v>5</v>
      </c>
      <c r="FX79">
        <v>2</v>
      </c>
      <c r="FY79">
        <v>2</v>
      </c>
      <c r="FZ79">
        <v>2</v>
      </c>
      <c r="GA79">
        <v>0</v>
      </c>
      <c r="GB79">
        <v>3</v>
      </c>
      <c r="GC79">
        <v>2</v>
      </c>
      <c r="GD79">
        <v>6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1</v>
      </c>
      <c r="GK79">
        <v>70</v>
      </c>
      <c r="GL79">
        <v>17</v>
      </c>
      <c r="GM79">
        <v>11</v>
      </c>
      <c r="GN79">
        <v>1</v>
      </c>
      <c r="GO79">
        <v>1</v>
      </c>
      <c r="GP79">
        <v>0</v>
      </c>
      <c r="GQ79">
        <v>0</v>
      </c>
      <c r="GR79">
        <v>1</v>
      </c>
      <c r="GS79">
        <v>0</v>
      </c>
      <c r="GT79">
        <v>0</v>
      </c>
      <c r="GU79">
        <v>0</v>
      </c>
      <c r="GV79">
        <v>1</v>
      </c>
      <c r="GW79">
        <v>0</v>
      </c>
      <c r="GX79">
        <v>0</v>
      </c>
      <c r="GY79">
        <v>0</v>
      </c>
      <c r="GZ79">
        <v>1</v>
      </c>
      <c r="HA79">
        <v>0</v>
      </c>
      <c r="HB79">
        <v>0</v>
      </c>
      <c r="HC79">
        <v>0</v>
      </c>
      <c r="HD79">
        <v>1</v>
      </c>
      <c r="HE79">
        <v>17</v>
      </c>
      <c r="HF79">
        <v>2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1</v>
      </c>
      <c r="HM79">
        <v>0</v>
      </c>
      <c r="HN79">
        <v>0</v>
      </c>
      <c r="HO79">
        <v>1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2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1</v>
      </c>
      <c r="IS79">
        <v>1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1</v>
      </c>
    </row>
    <row r="80" spans="1:268">
      <c r="A80" t="s">
        <v>1463</v>
      </c>
      <c r="B80" t="s">
        <v>1457</v>
      </c>
      <c r="C80" t="str">
        <f>"140311"</f>
        <v>140311</v>
      </c>
      <c r="D80" t="s">
        <v>159</v>
      </c>
      <c r="E80">
        <v>2</v>
      </c>
      <c r="F80">
        <v>780</v>
      </c>
      <c r="G80">
        <v>600</v>
      </c>
      <c r="H80">
        <v>177</v>
      </c>
      <c r="I80">
        <v>423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423</v>
      </c>
      <c r="T80">
        <v>0</v>
      </c>
      <c r="U80">
        <v>0</v>
      </c>
      <c r="V80">
        <v>423</v>
      </c>
      <c r="W80">
        <v>14</v>
      </c>
      <c r="X80">
        <v>6</v>
      </c>
      <c r="Y80">
        <v>8</v>
      </c>
      <c r="Z80">
        <v>0</v>
      </c>
      <c r="AA80">
        <v>409</v>
      </c>
      <c r="AB80">
        <v>318</v>
      </c>
      <c r="AC80">
        <v>14</v>
      </c>
      <c r="AD80">
        <v>7</v>
      </c>
      <c r="AE80">
        <v>0</v>
      </c>
      <c r="AF80">
        <v>64</v>
      </c>
      <c r="AG80">
        <v>11</v>
      </c>
      <c r="AH80">
        <v>158</v>
      </c>
      <c r="AI80">
        <v>3</v>
      </c>
      <c r="AJ80">
        <v>29</v>
      </c>
      <c r="AK80">
        <v>1</v>
      </c>
      <c r="AL80">
        <v>1</v>
      </c>
      <c r="AM80">
        <v>0</v>
      </c>
      <c r="AN80">
        <v>0</v>
      </c>
      <c r="AO80">
        <v>10</v>
      </c>
      <c r="AP80">
        <v>3</v>
      </c>
      <c r="AQ80">
        <v>0</v>
      </c>
      <c r="AR80">
        <v>1</v>
      </c>
      <c r="AS80">
        <v>3</v>
      </c>
      <c r="AT80">
        <v>3</v>
      </c>
      <c r="AU80">
        <v>1</v>
      </c>
      <c r="AV80">
        <v>0</v>
      </c>
      <c r="AW80">
        <v>3</v>
      </c>
      <c r="AX80">
        <v>1</v>
      </c>
      <c r="AY80">
        <v>2</v>
      </c>
      <c r="AZ80">
        <v>3</v>
      </c>
      <c r="BA80">
        <v>318</v>
      </c>
      <c r="BB80">
        <v>13</v>
      </c>
      <c r="BC80">
        <v>3</v>
      </c>
      <c r="BD80">
        <v>1</v>
      </c>
      <c r="BE80">
        <v>0</v>
      </c>
      <c r="BF80">
        <v>0</v>
      </c>
      <c r="BG80">
        <v>1</v>
      </c>
      <c r="BH80">
        <v>0</v>
      </c>
      <c r="BI80">
        <v>4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13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10</v>
      </c>
      <c r="CQ80">
        <v>3</v>
      </c>
      <c r="CR80">
        <v>1</v>
      </c>
      <c r="CS80">
        <v>0</v>
      </c>
      <c r="CT80">
        <v>1</v>
      </c>
      <c r="CU80">
        <v>0</v>
      </c>
      <c r="CV80">
        <v>1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2</v>
      </c>
      <c r="DM80">
        <v>0</v>
      </c>
      <c r="DN80">
        <v>0</v>
      </c>
      <c r="DO80">
        <v>10</v>
      </c>
      <c r="DP80">
        <v>26</v>
      </c>
      <c r="DQ80">
        <v>5</v>
      </c>
      <c r="DR80">
        <v>0</v>
      </c>
      <c r="DS80">
        <v>3</v>
      </c>
      <c r="DT80">
        <v>0</v>
      </c>
      <c r="DU80">
        <v>0</v>
      </c>
      <c r="DV80">
        <v>13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4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26</v>
      </c>
      <c r="EP80">
        <v>3</v>
      </c>
      <c r="EQ80">
        <v>1</v>
      </c>
      <c r="ER80">
        <v>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3</v>
      </c>
      <c r="FN80">
        <v>35</v>
      </c>
      <c r="FO80">
        <v>9</v>
      </c>
      <c r="FP80">
        <v>3</v>
      </c>
      <c r="FQ80">
        <v>1</v>
      </c>
      <c r="FR80">
        <v>2</v>
      </c>
      <c r="FS80">
        <v>2</v>
      </c>
      <c r="FT80">
        <v>1</v>
      </c>
      <c r="FU80">
        <v>0</v>
      </c>
      <c r="FV80">
        <v>1</v>
      </c>
      <c r="FW80">
        <v>2</v>
      </c>
      <c r="FX80">
        <v>1</v>
      </c>
      <c r="FY80">
        <v>1</v>
      </c>
      <c r="FZ80">
        <v>0</v>
      </c>
      <c r="GA80">
        <v>1</v>
      </c>
      <c r="GB80">
        <v>2</v>
      </c>
      <c r="GC80">
        <v>1</v>
      </c>
      <c r="GD80">
        <v>3</v>
      </c>
      <c r="GE80">
        <v>0</v>
      </c>
      <c r="GF80">
        <v>0</v>
      </c>
      <c r="GG80">
        <v>0</v>
      </c>
      <c r="GH80">
        <v>1</v>
      </c>
      <c r="GI80">
        <v>1</v>
      </c>
      <c r="GJ80">
        <v>3</v>
      </c>
      <c r="GK80">
        <v>35</v>
      </c>
      <c r="GL80">
        <v>4</v>
      </c>
      <c r="GM80">
        <v>0</v>
      </c>
      <c r="GN80">
        <v>0</v>
      </c>
      <c r="GO80">
        <v>0</v>
      </c>
      <c r="GP80">
        <v>2</v>
      </c>
      <c r="GQ80">
        <v>0</v>
      </c>
      <c r="GR80">
        <v>1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1</v>
      </c>
      <c r="HC80">
        <v>0</v>
      </c>
      <c r="HD80">
        <v>0</v>
      </c>
      <c r="HE80">
        <v>4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</row>
    <row r="81" spans="1:268">
      <c r="A81" t="s">
        <v>1462</v>
      </c>
      <c r="B81" t="s">
        <v>1457</v>
      </c>
      <c r="C81" t="str">
        <f>"140311"</f>
        <v>140311</v>
      </c>
      <c r="D81" t="s">
        <v>1461</v>
      </c>
      <c r="E81">
        <v>3</v>
      </c>
      <c r="F81">
        <v>1631</v>
      </c>
      <c r="G81">
        <v>1230</v>
      </c>
      <c r="H81">
        <v>435</v>
      </c>
      <c r="I81">
        <v>795</v>
      </c>
      <c r="J81">
        <v>0</v>
      </c>
      <c r="K81">
        <v>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795</v>
      </c>
      <c r="T81">
        <v>0</v>
      </c>
      <c r="U81">
        <v>0</v>
      </c>
      <c r="V81">
        <v>795</v>
      </c>
      <c r="W81">
        <v>33</v>
      </c>
      <c r="X81">
        <v>23</v>
      </c>
      <c r="Y81">
        <v>10</v>
      </c>
      <c r="Z81">
        <v>0</v>
      </c>
      <c r="AA81">
        <v>762</v>
      </c>
      <c r="AB81">
        <v>429</v>
      </c>
      <c r="AC81">
        <v>23</v>
      </c>
      <c r="AD81">
        <v>17</v>
      </c>
      <c r="AE81">
        <v>7</v>
      </c>
      <c r="AF81">
        <v>49</v>
      </c>
      <c r="AG81">
        <v>32</v>
      </c>
      <c r="AH81">
        <v>163</v>
      </c>
      <c r="AI81">
        <v>1</v>
      </c>
      <c r="AJ81">
        <v>47</v>
      </c>
      <c r="AK81">
        <v>7</v>
      </c>
      <c r="AL81">
        <v>2</v>
      </c>
      <c r="AM81">
        <v>3</v>
      </c>
      <c r="AN81">
        <v>0</v>
      </c>
      <c r="AO81">
        <v>13</v>
      </c>
      <c r="AP81">
        <v>3</v>
      </c>
      <c r="AQ81">
        <v>2</v>
      </c>
      <c r="AR81">
        <v>1</v>
      </c>
      <c r="AS81">
        <v>22</v>
      </c>
      <c r="AT81">
        <v>5</v>
      </c>
      <c r="AU81">
        <v>2</v>
      </c>
      <c r="AV81">
        <v>0</v>
      </c>
      <c r="AW81">
        <v>2</v>
      </c>
      <c r="AX81">
        <v>1</v>
      </c>
      <c r="AY81">
        <v>1</v>
      </c>
      <c r="AZ81">
        <v>26</v>
      </c>
      <c r="BA81">
        <v>429</v>
      </c>
      <c r="BB81">
        <v>102</v>
      </c>
      <c r="BC81">
        <v>36</v>
      </c>
      <c r="BD81">
        <v>10</v>
      </c>
      <c r="BE81">
        <v>5</v>
      </c>
      <c r="BF81">
        <v>2</v>
      </c>
      <c r="BG81">
        <v>3</v>
      </c>
      <c r="BH81">
        <v>4</v>
      </c>
      <c r="BI81">
        <v>27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1</v>
      </c>
      <c r="BP81">
        <v>0</v>
      </c>
      <c r="BQ81">
        <v>3</v>
      </c>
      <c r="BR81">
        <v>0</v>
      </c>
      <c r="BS81">
        <v>5</v>
      </c>
      <c r="BT81">
        <v>0</v>
      </c>
      <c r="BU81">
        <v>0</v>
      </c>
      <c r="BV81">
        <v>1</v>
      </c>
      <c r="BW81">
        <v>0</v>
      </c>
      <c r="BX81">
        <v>4</v>
      </c>
      <c r="BY81">
        <v>102</v>
      </c>
      <c r="BZ81">
        <v>21</v>
      </c>
      <c r="CA81">
        <v>10</v>
      </c>
      <c r="CB81">
        <v>2</v>
      </c>
      <c r="CC81">
        <v>2</v>
      </c>
      <c r="CD81">
        <v>1</v>
      </c>
      <c r="CE81">
        <v>1</v>
      </c>
      <c r="CF81">
        <v>1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3</v>
      </c>
      <c r="CM81">
        <v>0</v>
      </c>
      <c r="CN81">
        <v>0</v>
      </c>
      <c r="CO81">
        <v>21</v>
      </c>
      <c r="CP81">
        <v>21</v>
      </c>
      <c r="CQ81">
        <v>10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8</v>
      </c>
      <c r="DM81">
        <v>0</v>
      </c>
      <c r="DN81">
        <v>0</v>
      </c>
      <c r="DO81">
        <v>21</v>
      </c>
      <c r="DP81">
        <v>46</v>
      </c>
      <c r="DQ81">
        <v>29</v>
      </c>
      <c r="DR81">
        <v>2</v>
      </c>
      <c r="DS81">
        <v>10</v>
      </c>
      <c r="DT81">
        <v>0</v>
      </c>
      <c r="DU81">
        <v>1</v>
      </c>
      <c r="DV81">
        <v>2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2</v>
      </c>
      <c r="EO81">
        <v>46</v>
      </c>
      <c r="EP81">
        <v>18</v>
      </c>
      <c r="EQ81">
        <v>10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2</v>
      </c>
      <c r="EZ81">
        <v>0</v>
      </c>
      <c r="FA81">
        <v>0</v>
      </c>
      <c r="FB81">
        <v>2</v>
      </c>
      <c r="FC81">
        <v>0</v>
      </c>
      <c r="FD81">
        <v>0</v>
      </c>
      <c r="FE81">
        <v>0</v>
      </c>
      <c r="FF81">
        <v>1</v>
      </c>
      <c r="FG81">
        <v>0</v>
      </c>
      <c r="FH81">
        <v>1</v>
      </c>
      <c r="FI81">
        <v>0</v>
      </c>
      <c r="FJ81">
        <v>1</v>
      </c>
      <c r="FK81">
        <v>1</v>
      </c>
      <c r="FL81">
        <v>0</v>
      </c>
      <c r="FM81">
        <v>18</v>
      </c>
      <c r="FN81">
        <v>86</v>
      </c>
      <c r="FO81">
        <v>35</v>
      </c>
      <c r="FP81">
        <v>9</v>
      </c>
      <c r="FQ81">
        <v>7</v>
      </c>
      <c r="FR81">
        <v>3</v>
      </c>
      <c r="FS81">
        <v>1</v>
      </c>
      <c r="FT81">
        <v>4</v>
      </c>
      <c r="FU81">
        <v>4</v>
      </c>
      <c r="FV81">
        <v>7</v>
      </c>
      <c r="FW81">
        <v>1</v>
      </c>
      <c r="FX81">
        <v>1</v>
      </c>
      <c r="FY81">
        <v>2</v>
      </c>
      <c r="FZ81">
        <v>1</v>
      </c>
      <c r="GA81">
        <v>1</v>
      </c>
      <c r="GB81">
        <v>1</v>
      </c>
      <c r="GC81">
        <v>0</v>
      </c>
      <c r="GD81">
        <v>1</v>
      </c>
      <c r="GE81">
        <v>1</v>
      </c>
      <c r="GF81">
        <v>0</v>
      </c>
      <c r="GG81">
        <v>0</v>
      </c>
      <c r="GH81">
        <v>0</v>
      </c>
      <c r="GI81">
        <v>2</v>
      </c>
      <c r="GJ81">
        <v>5</v>
      </c>
      <c r="GK81">
        <v>86</v>
      </c>
      <c r="GL81">
        <v>33</v>
      </c>
      <c r="GM81">
        <v>12</v>
      </c>
      <c r="GN81">
        <v>0</v>
      </c>
      <c r="GO81">
        <v>1</v>
      </c>
      <c r="GP81">
        <v>1</v>
      </c>
      <c r="GQ81">
        <v>7</v>
      </c>
      <c r="GR81">
        <v>0</v>
      </c>
      <c r="GS81">
        <v>3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6</v>
      </c>
      <c r="GZ81">
        <v>0</v>
      </c>
      <c r="HA81">
        <v>1</v>
      </c>
      <c r="HB81">
        <v>1</v>
      </c>
      <c r="HC81">
        <v>0</v>
      </c>
      <c r="HD81">
        <v>1</v>
      </c>
      <c r="HE81">
        <v>33</v>
      </c>
      <c r="HF81">
        <v>4</v>
      </c>
      <c r="HG81">
        <v>1</v>
      </c>
      <c r="HH81">
        <v>0</v>
      </c>
      <c r="HI81">
        <v>0</v>
      </c>
      <c r="HJ81">
        <v>0</v>
      </c>
      <c r="HK81">
        <v>1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1</v>
      </c>
      <c r="HV81">
        <v>0</v>
      </c>
      <c r="HW81">
        <v>1</v>
      </c>
      <c r="HX81">
        <v>0</v>
      </c>
      <c r="HY81">
        <v>4</v>
      </c>
      <c r="HZ81">
        <v>2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</v>
      </c>
      <c r="IN81">
        <v>0</v>
      </c>
      <c r="IO81">
        <v>0</v>
      </c>
      <c r="IP81">
        <v>1</v>
      </c>
      <c r="IQ81">
        <v>2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</row>
    <row r="82" spans="1:268">
      <c r="A82" t="s">
        <v>1460</v>
      </c>
      <c r="B82" t="s">
        <v>1457</v>
      </c>
      <c r="C82" t="str">
        <f>"140311"</f>
        <v>140311</v>
      </c>
      <c r="D82" t="s">
        <v>479</v>
      </c>
      <c r="E82">
        <v>4</v>
      </c>
      <c r="F82">
        <v>1306</v>
      </c>
      <c r="G82">
        <v>1000</v>
      </c>
      <c r="H82">
        <v>347</v>
      </c>
      <c r="I82">
        <v>653</v>
      </c>
      <c r="J82">
        <v>0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653</v>
      </c>
      <c r="T82">
        <v>0</v>
      </c>
      <c r="U82">
        <v>0</v>
      </c>
      <c r="V82">
        <v>653</v>
      </c>
      <c r="W82">
        <v>19</v>
      </c>
      <c r="X82">
        <v>10</v>
      </c>
      <c r="Y82">
        <v>2</v>
      </c>
      <c r="Z82">
        <v>0</v>
      </c>
      <c r="AA82">
        <v>634</v>
      </c>
      <c r="AB82">
        <v>385</v>
      </c>
      <c r="AC82">
        <v>34</v>
      </c>
      <c r="AD82">
        <v>11</v>
      </c>
      <c r="AE82">
        <v>4</v>
      </c>
      <c r="AF82">
        <v>36</v>
      </c>
      <c r="AG82">
        <v>29</v>
      </c>
      <c r="AH82">
        <v>142</v>
      </c>
      <c r="AI82">
        <v>0</v>
      </c>
      <c r="AJ82">
        <v>39</v>
      </c>
      <c r="AK82">
        <v>9</v>
      </c>
      <c r="AL82">
        <v>1</v>
      </c>
      <c r="AM82">
        <v>8</v>
      </c>
      <c r="AN82">
        <v>1</v>
      </c>
      <c r="AO82">
        <v>24</v>
      </c>
      <c r="AP82">
        <v>1</v>
      </c>
      <c r="AQ82">
        <v>1</v>
      </c>
      <c r="AR82">
        <v>3</v>
      </c>
      <c r="AS82">
        <v>15</v>
      </c>
      <c r="AT82">
        <v>0</v>
      </c>
      <c r="AU82">
        <v>1</v>
      </c>
      <c r="AV82">
        <v>1</v>
      </c>
      <c r="AW82">
        <v>2</v>
      </c>
      <c r="AX82">
        <v>0</v>
      </c>
      <c r="AY82">
        <v>0</v>
      </c>
      <c r="AZ82">
        <v>23</v>
      </c>
      <c r="BA82">
        <v>385</v>
      </c>
      <c r="BB82">
        <v>84</v>
      </c>
      <c r="BC82">
        <v>22</v>
      </c>
      <c r="BD82">
        <v>6</v>
      </c>
      <c r="BE82">
        <v>3</v>
      </c>
      <c r="BF82">
        <v>1</v>
      </c>
      <c r="BG82">
        <v>5</v>
      </c>
      <c r="BH82">
        <v>3</v>
      </c>
      <c r="BI82">
        <v>31</v>
      </c>
      <c r="BJ82">
        <v>2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2</v>
      </c>
      <c r="BQ82">
        <v>0</v>
      </c>
      <c r="BR82">
        <v>0</v>
      </c>
      <c r="BS82">
        <v>5</v>
      </c>
      <c r="BT82">
        <v>0</v>
      </c>
      <c r="BU82">
        <v>0</v>
      </c>
      <c r="BV82">
        <v>0</v>
      </c>
      <c r="BW82">
        <v>0</v>
      </c>
      <c r="BX82">
        <v>3</v>
      </c>
      <c r="BY82">
        <v>84</v>
      </c>
      <c r="BZ82">
        <v>13</v>
      </c>
      <c r="CA82">
        <v>6</v>
      </c>
      <c r="CB82">
        <v>0</v>
      </c>
      <c r="CC82">
        <v>0</v>
      </c>
      <c r="CD82">
        <v>1</v>
      </c>
      <c r="CE82">
        <v>3</v>
      </c>
      <c r="CF82">
        <v>0</v>
      </c>
      <c r="CG82">
        <v>0</v>
      </c>
      <c r="CH82">
        <v>1</v>
      </c>
      <c r="CI82">
        <v>1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13</v>
      </c>
      <c r="CP82">
        <v>29</v>
      </c>
      <c r="CQ82">
        <v>13</v>
      </c>
      <c r="CR82">
        <v>1</v>
      </c>
      <c r="CS82">
        <v>1</v>
      </c>
      <c r="CT82">
        <v>0</v>
      </c>
      <c r="CU82">
        <v>2</v>
      </c>
      <c r="CV82">
        <v>0</v>
      </c>
      <c r="CW82">
        <v>0</v>
      </c>
      <c r="CX82">
        <v>0</v>
      </c>
      <c r="CY82">
        <v>0</v>
      </c>
      <c r="CZ82">
        <v>1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9</v>
      </c>
      <c r="DM82">
        <v>1</v>
      </c>
      <c r="DN82">
        <v>1</v>
      </c>
      <c r="DO82">
        <v>29</v>
      </c>
      <c r="DP82">
        <v>48</v>
      </c>
      <c r="DQ82">
        <v>20</v>
      </c>
      <c r="DR82">
        <v>0</v>
      </c>
      <c r="DS82">
        <v>8</v>
      </c>
      <c r="DT82">
        <v>1</v>
      </c>
      <c r="DU82">
        <v>1</v>
      </c>
      <c r="DV82">
        <v>8</v>
      </c>
      <c r="DW82">
        <v>1</v>
      </c>
      <c r="DX82">
        <v>0</v>
      </c>
      <c r="DY82">
        <v>0</v>
      </c>
      <c r="DZ82">
        <v>0</v>
      </c>
      <c r="EA82">
        <v>1</v>
      </c>
      <c r="EB82">
        <v>2</v>
      </c>
      <c r="EC82">
        <v>0</v>
      </c>
      <c r="ED82">
        <v>3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3</v>
      </c>
      <c r="EO82">
        <v>48</v>
      </c>
      <c r="EP82">
        <v>9</v>
      </c>
      <c r="EQ82">
        <v>5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2</v>
      </c>
      <c r="FI82">
        <v>0</v>
      </c>
      <c r="FJ82">
        <v>1</v>
      </c>
      <c r="FK82">
        <v>0</v>
      </c>
      <c r="FL82">
        <v>0</v>
      </c>
      <c r="FM82">
        <v>9</v>
      </c>
      <c r="FN82">
        <v>44</v>
      </c>
      <c r="FO82">
        <v>18</v>
      </c>
      <c r="FP82">
        <v>6</v>
      </c>
      <c r="FQ82">
        <v>3</v>
      </c>
      <c r="FR82">
        <v>2</v>
      </c>
      <c r="FS82">
        <v>2</v>
      </c>
      <c r="FT82">
        <v>3</v>
      </c>
      <c r="FU82">
        <v>0</v>
      </c>
      <c r="FV82">
        <v>2</v>
      </c>
      <c r="FW82">
        <v>0</v>
      </c>
      <c r="FX82">
        <v>1</v>
      </c>
      <c r="FY82">
        <v>0</v>
      </c>
      <c r="FZ82">
        <v>0</v>
      </c>
      <c r="GA82">
        <v>1</v>
      </c>
      <c r="GB82">
        <v>1</v>
      </c>
      <c r="GC82">
        <v>0</v>
      </c>
      <c r="GD82">
        <v>1</v>
      </c>
      <c r="GE82">
        <v>0</v>
      </c>
      <c r="GF82">
        <v>0</v>
      </c>
      <c r="GG82">
        <v>0</v>
      </c>
      <c r="GH82">
        <v>0</v>
      </c>
      <c r="GI82">
        <v>1</v>
      </c>
      <c r="GJ82">
        <v>3</v>
      </c>
      <c r="GK82">
        <v>44</v>
      </c>
      <c r="GL82">
        <v>16</v>
      </c>
      <c r="GM82">
        <v>7</v>
      </c>
      <c r="GN82">
        <v>0</v>
      </c>
      <c r="GO82">
        <v>0</v>
      </c>
      <c r="GP82">
        <v>2</v>
      </c>
      <c r="GQ82">
        <v>0</v>
      </c>
      <c r="GR82">
        <v>2</v>
      </c>
      <c r="GS82">
        <v>0</v>
      </c>
      <c r="GT82">
        <v>0</v>
      </c>
      <c r="GU82">
        <v>0</v>
      </c>
      <c r="GV82">
        <v>0</v>
      </c>
      <c r="GW82">
        <v>1</v>
      </c>
      <c r="GX82">
        <v>0</v>
      </c>
      <c r="GY82">
        <v>2</v>
      </c>
      <c r="GZ82">
        <v>0</v>
      </c>
      <c r="HA82">
        <v>1</v>
      </c>
      <c r="HB82">
        <v>1</v>
      </c>
      <c r="HC82">
        <v>0</v>
      </c>
      <c r="HD82">
        <v>0</v>
      </c>
      <c r="HE82">
        <v>16</v>
      </c>
      <c r="HF82">
        <v>5</v>
      </c>
      <c r="HG82">
        <v>3</v>
      </c>
      <c r="HH82">
        <v>0</v>
      </c>
      <c r="HI82">
        <v>0</v>
      </c>
      <c r="HJ82">
        <v>0</v>
      </c>
      <c r="HK82">
        <v>1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1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5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1</v>
      </c>
      <c r="IS82">
        <v>1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1</v>
      </c>
    </row>
    <row r="83" spans="1:268">
      <c r="A83" t="s">
        <v>1459</v>
      </c>
      <c r="B83" t="s">
        <v>1457</v>
      </c>
      <c r="C83" t="str">
        <f>"140311"</f>
        <v>140311</v>
      </c>
      <c r="D83" t="s">
        <v>159</v>
      </c>
      <c r="E83">
        <v>5</v>
      </c>
      <c r="F83">
        <v>485</v>
      </c>
      <c r="G83">
        <v>370</v>
      </c>
      <c r="H83">
        <v>137</v>
      </c>
      <c r="I83">
        <v>233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233</v>
      </c>
      <c r="T83">
        <v>0</v>
      </c>
      <c r="U83">
        <v>0</v>
      </c>
      <c r="V83">
        <v>233</v>
      </c>
      <c r="W83">
        <v>6</v>
      </c>
      <c r="X83">
        <v>5</v>
      </c>
      <c r="Y83">
        <v>1</v>
      </c>
      <c r="Z83">
        <v>0</v>
      </c>
      <c r="AA83">
        <v>227</v>
      </c>
      <c r="AB83">
        <v>167</v>
      </c>
      <c r="AC83">
        <v>10</v>
      </c>
      <c r="AD83">
        <v>5</v>
      </c>
      <c r="AE83">
        <v>1</v>
      </c>
      <c r="AF83">
        <v>53</v>
      </c>
      <c r="AG83">
        <v>11</v>
      </c>
      <c r="AH83">
        <v>67</v>
      </c>
      <c r="AI83">
        <v>1</v>
      </c>
      <c r="AJ83">
        <v>8</v>
      </c>
      <c r="AK83">
        <v>1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2</v>
      </c>
      <c r="AS83">
        <v>2</v>
      </c>
      <c r="AT83">
        <v>1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2</v>
      </c>
      <c r="BA83">
        <v>167</v>
      </c>
      <c r="BB83">
        <v>9</v>
      </c>
      <c r="BC83">
        <v>2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5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9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2</v>
      </c>
      <c r="DM83">
        <v>0</v>
      </c>
      <c r="DN83">
        <v>0</v>
      </c>
      <c r="DO83">
        <v>4</v>
      </c>
      <c r="DP83">
        <v>13</v>
      </c>
      <c r="DQ83">
        <v>8</v>
      </c>
      <c r="DR83">
        <v>0</v>
      </c>
      <c r="DS83">
        <v>2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1</v>
      </c>
      <c r="EO83">
        <v>13</v>
      </c>
      <c r="EP83">
        <v>2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2</v>
      </c>
      <c r="FN83">
        <v>25</v>
      </c>
      <c r="FO83">
        <v>6</v>
      </c>
      <c r="FP83">
        <v>1</v>
      </c>
      <c r="FQ83">
        <v>3</v>
      </c>
      <c r="FR83">
        <v>0</v>
      </c>
      <c r="FS83">
        <v>0</v>
      </c>
      <c r="FT83">
        <v>1</v>
      </c>
      <c r="FU83">
        <v>0</v>
      </c>
      <c r="FV83">
        <v>3</v>
      </c>
      <c r="FW83">
        <v>2</v>
      </c>
      <c r="FX83">
        <v>1</v>
      </c>
      <c r="FY83">
        <v>0</v>
      </c>
      <c r="FZ83">
        <v>0</v>
      </c>
      <c r="GA83">
        <v>1</v>
      </c>
      <c r="GB83">
        <v>1</v>
      </c>
      <c r="GC83">
        <v>0</v>
      </c>
      <c r="GD83">
        <v>3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3</v>
      </c>
      <c r="GK83">
        <v>25</v>
      </c>
      <c r="GL83">
        <v>6</v>
      </c>
      <c r="GM83">
        <v>3</v>
      </c>
      <c r="GN83">
        <v>1</v>
      </c>
      <c r="GO83">
        <v>1</v>
      </c>
      <c r="GP83">
        <v>0</v>
      </c>
      <c r="GQ83">
        <v>1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6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1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1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1</v>
      </c>
    </row>
    <row r="84" spans="1:268">
      <c r="A84" t="s">
        <v>1458</v>
      </c>
      <c r="B84" t="s">
        <v>1457</v>
      </c>
      <c r="C84" t="str">
        <f>"140311"</f>
        <v>140311</v>
      </c>
      <c r="D84" t="s">
        <v>1307</v>
      </c>
      <c r="E84">
        <v>6</v>
      </c>
      <c r="F84">
        <v>527</v>
      </c>
      <c r="G84">
        <v>400</v>
      </c>
      <c r="H84">
        <v>192</v>
      </c>
      <c r="I84">
        <v>208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208</v>
      </c>
      <c r="T84">
        <v>0</v>
      </c>
      <c r="U84">
        <v>0</v>
      </c>
      <c r="V84">
        <v>208</v>
      </c>
      <c r="W84">
        <v>12</v>
      </c>
      <c r="X84">
        <v>11</v>
      </c>
      <c r="Y84">
        <v>1</v>
      </c>
      <c r="Z84">
        <v>0</v>
      </c>
      <c r="AA84">
        <v>196</v>
      </c>
      <c r="AB84">
        <v>138</v>
      </c>
      <c r="AC84">
        <v>10</v>
      </c>
      <c r="AD84">
        <v>1</v>
      </c>
      <c r="AE84">
        <v>2</v>
      </c>
      <c r="AF84">
        <v>14</v>
      </c>
      <c r="AG84">
        <v>4</v>
      </c>
      <c r="AH84">
        <v>51</v>
      </c>
      <c r="AI84">
        <v>1</v>
      </c>
      <c r="AJ84">
        <v>11</v>
      </c>
      <c r="AK84">
        <v>1</v>
      </c>
      <c r="AL84">
        <v>0</v>
      </c>
      <c r="AM84">
        <v>1</v>
      </c>
      <c r="AN84">
        <v>1</v>
      </c>
      <c r="AO84">
        <v>23</v>
      </c>
      <c r="AP84">
        <v>1</v>
      </c>
      <c r="AQ84">
        <v>0</v>
      </c>
      <c r="AR84">
        <v>1</v>
      </c>
      <c r="AS84">
        <v>6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</v>
      </c>
      <c r="BA84">
        <v>138</v>
      </c>
      <c r="BB84">
        <v>13</v>
      </c>
      <c r="BC84">
        <v>3</v>
      </c>
      <c r="BD84">
        <v>2</v>
      </c>
      <c r="BE84">
        <v>1</v>
      </c>
      <c r="BF84">
        <v>1</v>
      </c>
      <c r="BG84">
        <v>0</v>
      </c>
      <c r="BH84">
        <v>0</v>
      </c>
      <c r="BI84">
        <v>5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13</v>
      </c>
      <c r="BZ84">
        <v>9</v>
      </c>
      <c r="CA84">
        <v>5</v>
      </c>
      <c r="CB84">
        <v>3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9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</v>
      </c>
      <c r="DM84">
        <v>0</v>
      </c>
      <c r="DN84">
        <v>0</v>
      </c>
      <c r="DO84">
        <v>1</v>
      </c>
      <c r="DP84">
        <v>11</v>
      </c>
      <c r="DQ84">
        <v>7</v>
      </c>
      <c r="DR84">
        <v>0</v>
      </c>
      <c r="DS84">
        <v>0</v>
      </c>
      <c r="DT84">
        <v>0</v>
      </c>
      <c r="DU84">
        <v>1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11</v>
      </c>
      <c r="EP84">
        <v>1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14</v>
      </c>
      <c r="FO84">
        <v>7</v>
      </c>
      <c r="FP84">
        <v>1</v>
      </c>
      <c r="FQ84">
        <v>1</v>
      </c>
      <c r="FR84">
        <v>1</v>
      </c>
      <c r="FS84">
        <v>0</v>
      </c>
      <c r="FT84">
        <v>0</v>
      </c>
      <c r="FU84">
        <v>1</v>
      </c>
      <c r="FV84">
        <v>1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1</v>
      </c>
      <c r="GJ84">
        <v>0</v>
      </c>
      <c r="GK84">
        <v>14</v>
      </c>
      <c r="GL84">
        <v>8</v>
      </c>
      <c r="GM84">
        <v>0</v>
      </c>
      <c r="GN84">
        <v>0</v>
      </c>
      <c r="GO84">
        <v>0</v>
      </c>
      <c r="GP84">
        <v>0</v>
      </c>
      <c r="GQ84">
        <v>1</v>
      </c>
      <c r="GR84">
        <v>2</v>
      </c>
      <c r="GS84">
        <v>2</v>
      </c>
      <c r="GT84">
        <v>1</v>
      </c>
      <c r="GU84">
        <v>0</v>
      </c>
      <c r="GV84">
        <v>0</v>
      </c>
      <c r="GW84">
        <v>0</v>
      </c>
      <c r="GX84">
        <v>1</v>
      </c>
      <c r="GY84">
        <v>0</v>
      </c>
      <c r="GZ84">
        <v>0</v>
      </c>
      <c r="HA84">
        <v>0</v>
      </c>
      <c r="HB84">
        <v>1</v>
      </c>
      <c r="HC84">
        <v>0</v>
      </c>
      <c r="HD84">
        <v>0</v>
      </c>
      <c r="HE84">
        <v>8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1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</v>
      </c>
      <c r="IN84">
        <v>0</v>
      </c>
      <c r="IO84">
        <v>0</v>
      </c>
      <c r="IP84">
        <v>0</v>
      </c>
      <c r="IQ84">
        <v>1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</row>
    <row r="85" spans="1:268">
      <c r="A85" t="s">
        <v>1456</v>
      </c>
      <c r="B85" t="s">
        <v>1441</v>
      </c>
      <c r="C85" t="str">
        <f>"140312"</f>
        <v>140312</v>
      </c>
      <c r="D85" t="s">
        <v>1455</v>
      </c>
      <c r="E85">
        <v>1</v>
      </c>
      <c r="F85">
        <v>841</v>
      </c>
      <c r="G85">
        <v>640</v>
      </c>
      <c r="H85">
        <v>210</v>
      </c>
      <c r="I85">
        <v>430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430</v>
      </c>
      <c r="T85">
        <v>0</v>
      </c>
      <c r="U85">
        <v>0</v>
      </c>
      <c r="V85">
        <v>430</v>
      </c>
      <c r="W85">
        <v>14</v>
      </c>
      <c r="X85">
        <v>10</v>
      </c>
      <c r="Y85">
        <v>4</v>
      </c>
      <c r="Z85">
        <v>0</v>
      </c>
      <c r="AA85">
        <v>416</v>
      </c>
      <c r="AB85">
        <v>255</v>
      </c>
      <c r="AC85">
        <v>28</v>
      </c>
      <c r="AD85">
        <v>7</v>
      </c>
      <c r="AE85">
        <v>6</v>
      </c>
      <c r="AF85">
        <v>75</v>
      </c>
      <c r="AG85">
        <v>13</v>
      </c>
      <c r="AH85">
        <v>89</v>
      </c>
      <c r="AI85">
        <v>1</v>
      </c>
      <c r="AJ85">
        <v>8</v>
      </c>
      <c r="AK85">
        <v>0</v>
      </c>
      <c r="AL85">
        <v>1</v>
      </c>
      <c r="AM85">
        <v>2</v>
      </c>
      <c r="AN85">
        <v>2</v>
      </c>
      <c r="AO85">
        <v>6</v>
      </c>
      <c r="AP85">
        <v>1</v>
      </c>
      <c r="AQ85">
        <v>0</v>
      </c>
      <c r="AR85">
        <v>0</v>
      </c>
      <c r="AS85">
        <v>3</v>
      </c>
      <c r="AT85">
        <v>3</v>
      </c>
      <c r="AU85">
        <v>1</v>
      </c>
      <c r="AV85">
        <v>1</v>
      </c>
      <c r="AW85">
        <v>5</v>
      </c>
      <c r="AX85">
        <v>2</v>
      </c>
      <c r="AY85">
        <v>0</v>
      </c>
      <c r="AZ85">
        <v>1</v>
      </c>
      <c r="BA85">
        <v>255</v>
      </c>
      <c r="BB85">
        <v>45</v>
      </c>
      <c r="BC85">
        <v>15</v>
      </c>
      <c r="BD85">
        <v>6</v>
      </c>
      <c r="BE85">
        <v>4</v>
      </c>
      <c r="BF85">
        <v>1</v>
      </c>
      <c r="BG85">
        <v>1</v>
      </c>
      <c r="BH85">
        <v>1</v>
      </c>
      <c r="BI85">
        <v>9</v>
      </c>
      <c r="BJ85">
        <v>1</v>
      </c>
      <c r="BK85">
        <v>1</v>
      </c>
      <c r="BL85">
        <v>0</v>
      </c>
      <c r="BM85">
        <v>0</v>
      </c>
      <c r="BN85">
        <v>1</v>
      </c>
      <c r="BO85">
        <v>1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1</v>
      </c>
      <c r="BX85">
        <v>1</v>
      </c>
      <c r="BY85">
        <v>45</v>
      </c>
      <c r="BZ85">
        <v>6</v>
      </c>
      <c r="CA85">
        <v>1</v>
      </c>
      <c r="CB85">
        <v>2</v>
      </c>
      <c r="CC85">
        <v>1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6</v>
      </c>
      <c r="CP85">
        <v>14</v>
      </c>
      <c r="CQ85">
        <v>8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2</v>
      </c>
      <c r="DM85">
        <v>0</v>
      </c>
      <c r="DN85">
        <v>0</v>
      </c>
      <c r="DO85">
        <v>14</v>
      </c>
      <c r="DP85">
        <v>32</v>
      </c>
      <c r="DQ85">
        <v>6</v>
      </c>
      <c r="DR85">
        <v>0</v>
      </c>
      <c r="DS85">
        <v>17</v>
      </c>
      <c r="DT85">
        <v>0</v>
      </c>
      <c r="DU85">
        <v>5</v>
      </c>
      <c r="DV85">
        <v>1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32</v>
      </c>
      <c r="EP85">
        <v>21</v>
      </c>
      <c r="EQ85">
        <v>9</v>
      </c>
      <c r="ER85">
        <v>1</v>
      </c>
      <c r="ES85">
        <v>5</v>
      </c>
      <c r="ET85">
        <v>2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1</v>
      </c>
      <c r="FG85">
        <v>0</v>
      </c>
      <c r="FH85">
        <v>0</v>
      </c>
      <c r="FI85">
        <v>0</v>
      </c>
      <c r="FJ85">
        <v>0</v>
      </c>
      <c r="FK85">
        <v>2</v>
      </c>
      <c r="FL85">
        <v>0</v>
      </c>
      <c r="FM85">
        <v>21</v>
      </c>
      <c r="FN85">
        <v>34</v>
      </c>
      <c r="FO85">
        <v>11</v>
      </c>
      <c r="FP85">
        <v>3</v>
      </c>
      <c r="FQ85">
        <v>2</v>
      </c>
      <c r="FR85">
        <v>0</v>
      </c>
      <c r="FS85">
        <v>0</v>
      </c>
      <c r="FT85">
        <v>1</v>
      </c>
      <c r="FU85">
        <v>3</v>
      </c>
      <c r="FV85">
        <v>1</v>
      </c>
      <c r="FW85">
        <v>0</v>
      </c>
      <c r="FX85">
        <v>4</v>
      </c>
      <c r="FY85">
        <v>0</v>
      </c>
      <c r="FZ85">
        <v>1</v>
      </c>
      <c r="GA85">
        <v>1</v>
      </c>
      <c r="GB85">
        <v>1</v>
      </c>
      <c r="GC85">
        <v>0</v>
      </c>
      <c r="GD85">
        <v>1</v>
      </c>
      <c r="GE85">
        <v>1</v>
      </c>
      <c r="GF85">
        <v>0</v>
      </c>
      <c r="GG85">
        <v>0</v>
      </c>
      <c r="GH85">
        <v>0</v>
      </c>
      <c r="GI85">
        <v>0</v>
      </c>
      <c r="GJ85">
        <v>4</v>
      </c>
      <c r="GK85">
        <v>34</v>
      </c>
      <c r="GL85">
        <v>8</v>
      </c>
      <c r="GM85">
        <v>4</v>
      </c>
      <c r="GN85">
        <v>0</v>
      </c>
      <c r="GO85">
        <v>0</v>
      </c>
      <c r="GP85">
        <v>1</v>
      </c>
      <c r="GQ85">
        <v>0</v>
      </c>
      <c r="GR85">
        <v>0</v>
      </c>
      <c r="GS85">
        <v>0</v>
      </c>
      <c r="GT85">
        <v>1</v>
      </c>
      <c r="GU85">
        <v>0</v>
      </c>
      <c r="GV85">
        <v>0</v>
      </c>
      <c r="GW85">
        <v>0</v>
      </c>
      <c r="GX85">
        <v>2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8</v>
      </c>
      <c r="HF85">
        <v>1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1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1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</row>
    <row r="86" spans="1:268">
      <c r="A86" t="s">
        <v>1454</v>
      </c>
      <c r="B86" t="s">
        <v>1441</v>
      </c>
      <c r="C86" t="str">
        <f>"140312"</f>
        <v>140312</v>
      </c>
      <c r="D86" t="s">
        <v>1453</v>
      </c>
      <c r="E86">
        <v>2</v>
      </c>
      <c r="F86">
        <v>675</v>
      </c>
      <c r="G86">
        <v>520</v>
      </c>
      <c r="H86">
        <v>188</v>
      </c>
      <c r="I86">
        <v>332</v>
      </c>
      <c r="J86">
        <v>0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332</v>
      </c>
      <c r="T86">
        <v>0</v>
      </c>
      <c r="U86">
        <v>0</v>
      </c>
      <c r="V86">
        <v>332</v>
      </c>
      <c r="W86">
        <v>10</v>
      </c>
      <c r="X86">
        <v>10</v>
      </c>
      <c r="Y86">
        <v>0</v>
      </c>
      <c r="Z86">
        <v>0</v>
      </c>
      <c r="AA86">
        <v>322</v>
      </c>
      <c r="AB86">
        <v>191</v>
      </c>
      <c r="AC86">
        <v>12</v>
      </c>
      <c r="AD86">
        <v>3</v>
      </c>
      <c r="AE86">
        <v>2</v>
      </c>
      <c r="AF86">
        <v>102</v>
      </c>
      <c r="AG86">
        <v>2</v>
      </c>
      <c r="AH86">
        <v>45</v>
      </c>
      <c r="AI86">
        <v>2</v>
      </c>
      <c r="AJ86">
        <v>4</v>
      </c>
      <c r="AK86">
        <v>0</v>
      </c>
      <c r="AL86">
        <v>0</v>
      </c>
      <c r="AM86">
        <v>0</v>
      </c>
      <c r="AN86">
        <v>0</v>
      </c>
      <c r="AO86">
        <v>6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3</v>
      </c>
      <c r="AX86">
        <v>2</v>
      </c>
      <c r="AY86">
        <v>1</v>
      </c>
      <c r="AZ86">
        <v>2</v>
      </c>
      <c r="BA86">
        <v>191</v>
      </c>
      <c r="BB86">
        <v>23</v>
      </c>
      <c r="BC86">
        <v>5</v>
      </c>
      <c r="BD86">
        <v>2</v>
      </c>
      <c r="BE86">
        <v>0</v>
      </c>
      <c r="BF86">
        <v>1</v>
      </c>
      <c r="BG86">
        <v>0</v>
      </c>
      <c r="BH86">
        <v>0</v>
      </c>
      <c r="BI86">
        <v>11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1</v>
      </c>
      <c r="BR86">
        <v>0</v>
      </c>
      <c r="BS86">
        <v>2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23</v>
      </c>
      <c r="BZ86">
        <v>9</v>
      </c>
      <c r="CA86">
        <v>4</v>
      </c>
      <c r="CB86">
        <v>1</v>
      </c>
      <c r="CC86">
        <v>3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9</v>
      </c>
      <c r="CP86">
        <v>5</v>
      </c>
      <c r="CQ86">
        <v>0</v>
      </c>
      <c r="CR86">
        <v>1</v>
      </c>
      <c r="CS86">
        <v>1</v>
      </c>
      <c r="CT86">
        <v>0</v>
      </c>
      <c r="CU86">
        <v>1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</v>
      </c>
      <c r="DM86">
        <v>0</v>
      </c>
      <c r="DN86">
        <v>0</v>
      </c>
      <c r="DO86">
        <v>5</v>
      </c>
      <c r="DP86">
        <v>35</v>
      </c>
      <c r="DQ86">
        <v>10</v>
      </c>
      <c r="DR86">
        <v>0</v>
      </c>
      <c r="DS86">
        <v>10</v>
      </c>
      <c r="DT86">
        <v>1</v>
      </c>
      <c r="DU86">
        <v>3</v>
      </c>
      <c r="DV86">
        <v>2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9</v>
      </c>
      <c r="EO86">
        <v>35</v>
      </c>
      <c r="EP86">
        <v>13</v>
      </c>
      <c r="EQ86">
        <v>5</v>
      </c>
      <c r="ER86">
        <v>0</v>
      </c>
      <c r="ES86">
        <v>1</v>
      </c>
      <c r="ET86">
        <v>1</v>
      </c>
      <c r="EU86">
        <v>1</v>
      </c>
      <c r="EV86">
        <v>0</v>
      </c>
      <c r="EW86">
        <v>0</v>
      </c>
      <c r="EX86">
        <v>0</v>
      </c>
      <c r="EY86">
        <v>0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1</v>
      </c>
      <c r="FG86">
        <v>1</v>
      </c>
      <c r="FH86">
        <v>0</v>
      </c>
      <c r="FI86">
        <v>0</v>
      </c>
      <c r="FJ86">
        <v>2</v>
      </c>
      <c r="FK86">
        <v>0</v>
      </c>
      <c r="FL86">
        <v>0</v>
      </c>
      <c r="FM86">
        <v>13</v>
      </c>
      <c r="FN86">
        <v>31</v>
      </c>
      <c r="FO86">
        <v>12</v>
      </c>
      <c r="FP86">
        <v>2</v>
      </c>
      <c r="FQ86">
        <v>2</v>
      </c>
      <c r="FR86">
        <v>0</v>
      </c>
      <c r="FS86">
        <v>1</v>
      </c>
      <c r="FT86">
        <v>4</v>
      </c>
      <c r="FU86">
        <v>2</v>
      </c>
      <c r="FV86">
        <v>0</v>
      </c>
      <c r="FW86">
        <v>0</v>
      </c>
      <c r="FX86">
        <v>1</v>
      </c>
      <c r="FY86">
        <v>1</v>
      </c>
      <c r="FZ86">
        <v>1</v>
      </c>
      <c r="GA86">
        <v>0</v>
      </c>
      <c r="GB86">
        <v>0</v>
      </c>
      <c r="GC86">
        <v>0</v>
      </c>
      <c r="GD86">
        <v>0</v>
      </c>
      <c r="GE86">
        <v>1</v>
      </c>
      <c r="GF86">
        <v>0</v>
      </c>
      <c r="GG86">
        <v>0</v>
      </c>
      <c r="GH86">
        <v>1</v>
      </c>
      <c r="GI86">
        <v>1</v>
      </c>
      <c r="GJ86">
        <v>2</v>
      </c>
      <c r="GK86">
        <v>31</v>
      </c>
      <c r="GL86">
        <v>11</v>
      </c>
      <c r="GM86">
        <v>7</v>
      </c>
      <c r="GN86">
        <v>1</v>
      </c>
      <c r="GO86">
        <v>0</v>
      </c>
      <c r="GP86">
        <v>0</v>
      </c>
      <c r="GQ86">
        <v>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1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11</v>
      </c>
      <c r="HF86">
        <v>1</v>
      </c>
      <c r="HG86">
        <v>1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1</v>
      </c>
      <c r="HZ86">
        <v>3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3</v>
      </c>
      <c r="IQ86">
        <v>3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</row>
    <row r="87" spans="1:268">
      <c r="A87" t="s">
        <v>1452</v>
      </c>
      <c r="B87" t="s">
        <v>1441</v>
      </c>
      <c r="C87" t="str">
        <f>"140312"</f>
        <v>140312</v>
      </c>
      <c r="D87" t="s">
        <v>1451</v>
      </c>
      <c r="E87">
        <v>3</v>
      </c>
      <c r="F87">
        <v>1202</v>
      </c>
      <c r="G87">
        <v>920</v>
      </c>
      <c r="H87">
        <v>294</v>
      </c>
      <c r="I87">
        <v>626</v>
      </c>
      <c r="J87">
        <v>1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626</v>
      </c>
      <c r="T87">
        <v>0</v>
      </c>
      <c r="U87">
        <v>0</v>
      </c>
      <c r="V87">
        <v>626</v>
      </c>
      <c r="W87">
        <v>19</v>
      </c>
      <c r="X87">
        <v>17</v>
      </c>
      <c r="Y87">
        <v>2</v>
      </c>
      <c r="Z87">
        <v>0</v>
      </c>
      <c r="AA87">
        <v>607</v>
      </c>
      <c r="AB87">
        <v>388</v>
      </c>
      <c r="AC87">
        <v>9</v>
      </c>
      <c r="AD87">
        <v>15</v>
      </c>
      <c r="AE87">
        <v>1</v>
      </c>
      <c r="AF87">
        <v>215</v>
      </c>
      <c r="AG87">
        <v>0</v>
      </c>
      <c r="AH87">
        <v>131</v>
      </c>
      <c r="AI87">
        <v>1</v>
      </c>
      <c r="AJ87">
        <v>2</v>
      </c>
      <c r="AK87">
        <v>0</v>
      </c>
      <c r="AL87">
        <v>1</v>
      </c>
      <c r="AM87">
        <v>0</v>
      </c>
      <c r="AN87">
        <v>1</v>
      </c>
      <c r="AO87">
        <v>2</v>
      </c>
      <c r="AP87">
        <v>0</v>
      </c>
      <c r="AQ87">
        <v>0</v>
      </c>
      <c r="AR87">
        <v>1</v>
      </c>
      <c r="AS87">
        <v>3</v>
      </c>
      <c r="AT87">
        <v>0</v>
      </c>
      <c r="AU87">
        <v>0</v>
      </c>
      <c r="AV87">
        <v>0</v>
      </c>
      <c r="AW87">
        <v>2</v>
      </c>
      <c r="AX87">
        <v>1</v>
      </c>
      <c r="AY87">
        <v>0</v>
      </c>
      <c r="AZ87">
        <v>3</v>
      </c>
      <c r="BA87">
        <v>388</v>
      </c>
      <c r="BB87">
        <v>64</v>
      </c>
      <c r="BC87">
        <v>28</v>
      </c>
      <c r="BD87">
        <v>10</v>
      </c>
      <c r="BE87">
        <v>0</v>
      </c>
      <c r="BF87">
        <v>0</v>
      </c>
      <c r="BG87">
        <v>0</v>
      </c>
      <c r="BH87">
        <v>1</v>
      </c>
      <c r="BI87">
        <v>17</v>
      </c>
      <c r="BJ87">
        <v>3</v>
      </c>
      <c r="BK87">
        <v>0</v>
      </c>
      <c r="BL87">
        <v>1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2</v>
      </c>
      <c r="BY87">
        <v>64</v>
      </c>
      <c r="BZ87">
        <v>10</v>
      </c>
      <c r="CA87">
        <v>6</v>
      </c>
      <c r="CB87">
        <v>3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10</v>
      </c>
      <c r="CP87">
        <v>18</v>
      </c>
      <c r="CQ87">
        <v>6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1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6</v>
      </c>
      <c r="DM87">
        <v>1</v>
      </c>
      <c r="DN87">
        <v>1</v>
      </c>
      <c r="DO87">
        <v>18</v>
      </c>
      <c r="DP87">
        <v>33</v>
      </c>
      <c r="DQ87">
        <v>13</v>
      </c>
      <c r="DR87">
        <v>0</v>
      </c>
      <c r="DS87">
        <v>7</v>
      </c>
      <c r="DT87">
        <v>0</v>
      </c>
      <c r="DU87">
        <v>0</v>
      </c>
      <c r="DV87">
        <v>9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1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3</v>
      </c>
      <c r="EO87">
        <v>33</v>
      </c>
      <c r="EP87">
        <v>28</v>
      </c>
      <c r="EQ87">
        <v>19</v>
      </c>
      <c r="ER87">
        <v>3</v>
      </c>
      <c r="ES87">
        <v>1</v>
      </c>
      <c r="ET87">
        <v>0</v>
      </c>
      <c r="EU87">
        <v>1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0</v>
      </c>
      <c r="FE87">
        <v>0</v>
      </c>
      <c r="FF87">
        <v>1</v>
      </c>
      <c r="FG87">
        <v>0</v>
      </c>
      <c r="FH87">
        <v>0</v>
      </c>
      <c r="FI87">
        <v>0</v>
      </c>
      <c r="FJ87">
        <v>1</v>
      </c>
      <c r="FK87">
        <v>0</v>
      </c>
      <c r="FL87">
        <v>0</v>
      </c>
      <c r="FM87">
        <v>28</v>
      </c>
      <c r="FN87">
        <v>52</v>
      </c>
      <c r="FO87">
        <v>17</v>
      </c>
      <c r="FP87">
        <v>2</v>
      </c>
      <c r="FQ87">
        <v>6</v>
      </c>
      <c r="FR87">
        <v>2</v>
      </c>
      <c r="FS87">
        <v>1</v>
      </c>
      <c r="FT87">
        <v>3</v>
      </c>
      <c r="FU87">
        <v>3</v>
      </c>
      <c r="FV87">
        <v>2</v>
      </c>
      <c r="FW87">
        <v>2</v>
      </c>
      <c r="FX87">
        <v>1</v>
      </c>
      <c r="FY87">
        <v>0</v>
      </c>
      <c r="FZ87">
        <v>2</v>
      </c>
      <c r="GA87">
        <v>0</v>
      </c>
      <c r="GB87">
        <v>1</v>
      </c>
      <c r="GC87">
        <v>2</v>
      </c>
      <c r="GD87">
        <v>1</v>
      </c>
      <c r="GE87">
        <v>3</v>
      </c>
      <c r="GF87">
        <v>0</v>
      </c>
      <c r="GG87">
        <v>1</v>
      </c>
      <c r="GH87">
        <v>1</v>
      </c>
      <c r="GI87">
        <v>1</v>
      </c>
      <c r="GJ87">
        <v>1</v>
      </c>
      <c r="GK87">
        <v>52</v>
      </c>
      <c r="GL87">
        <v>9</v>
      </c>
      <c r="GM87">
        <v>4</v>
      </c>
      <c r="GN87">
        <v>1</v>
      </c>
      <c r="GO87">
        <v>0</v>
      </c>
      <c r="GP87">
        <v>0</v>
      </c>
      <c r="GQ87">
        <v>2</v>
      </c>
      <c r="GR87">
        <v>0</v>
      </c>
      <c r="GS87">
        <v>0</v>
      </c>
      <c r="GT87">
        <v>0</v>
      </c>
      <c r="GU87">
        <v>1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0</v>
      </c>
      <c r="HE87">
        <v>9</v>
      </c>
      <c r="HF87">
        <v>3</v>
      </c>
      <c r="HG87">
        <v>1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1</v>
      </c>
      <c r="HT87">
        <v>0</v>
      </c>
      <c r="HU87">
        <v>1</v>
      </c>
      <c r="HV87">
        <v>0</v>
      </c>
      <c r="HW87">
        <v>0</v>
      </c>
      <c r="HX87">
        <v>0</v>
      </c>
      <c r="HY87">
        <v>3</v>
      </c>
      <c r="HZ87">
        <v>1</v>
      </c>
      <c r="IA87">
        <v>0</v>
      </c>
      <c r="IB87">
        <v>0</v>
      </c>
      <c r="IC87">
        <v>0</v>
      </c>
      <c r="ID87">
        <v>0</v>
      </c>
      <c r="IE87">
        <v>1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1</v>
      </c>
      <c r="IR87">
        <v>1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1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1</v>
      </c>
    </row>
    <row r="88" spans="1:268">
      <c r="A88" t="s">
        <v>1450</v>
      </c>
      <c r="B88" t="s">
        <v>1441</v>
      </c>
      <c r="C88" t="str">
        <f>"140312"</f>
        <v>140312</v>
      </c>
      <c r="D88" t="s">
        <v>1449</v>
      </c>
      <c r="E88">
        <v>4</v>
      </c>
      <c r="F88">
        <v>397</v>
      </c>
      <c r="G88">
        <v>300</v>
      </c>
      <c r="H88">
        <v>90</v>
      </c>
      <c r="I88">
        <v>210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210</v>
      </c>
      <c r="T88">
        <v>0</v>
      </c>
      <c r="U88">
        <v>0</v>
      </c>
      <c r="V88">
        <v>210</v>
      </c>
      <c r="W88">
        <v>5</v>
      </c>
      <c r="X88">
        <v>5</v>
      </c>
      <c r="Y88">
        <v>0</v>
      </c>
      <c r="Z88">
        <v>0</v>
      </c>
      <c r="AA88">
        <v>205</v>
      </c>
      <c r="AB88">
        <v>154</v>
      </c>
      <c r="AC88">
        <v>4</v>
      </c>
      <c r="AD88">
        <v>3</v>
      </c>
      <c r="AE88">
        <v>0</v>
      </c>
      <c r="AF88">
        <v>79</v>
      </c>
      <c r="AG88">
        <v>3</v>
      </c>
      <c r="AH88">
        <v>42</v>
      </c>
      <c r="AI88">
        <v>0</v>
      </c>
      <c r="AJ88">
        <v>5</v>
      </c>
      <c r="AK88">
        <v>1</v>
      </c>
      <c r="AL88">
        <v>1</v>
      </c>
      <c r="AM88">
        <v>2</v>
      </c>
      <c r="AN88">
        <v>0</v>
      </c>
      <c r="AO88">
        <v>1</v>
      </c>
      <c r="AP88">
        <v>0</v>
      </c>
      <c r="AQ88">
        <v>0</v>
      </c>
      <c r="AR88">
        <v>5</v>
      </c>
      <c r="AS88">
        <v>1</v>
      </c>
      <c r="AT88">
        <v>0</v>
      </c>
      <c r="AU88">
        <v>1</v>
      </c>
      <c r="AV88">
        <v>0</v>
      </c>
      <c r="AW88">
        <v>5</v>
      </c>
      <c r="AX88">
        <v>1</v>
      </c>
      <c r="AY88">
        <v>0</v>
      </c>
      <c r="AZ88">
        <v>0</v>
      </c>
      <c r="BA88">
        <v>154</v>
      </c>
      <c r="BB88">
        <v>6</v>
      </c>
      <c r="BC88">
        <v>4</v>
      </c>
      <c r="BD88">
        <v>0</v>
      </c>
      <c r="BE88">
        <v>0</v>
      </c>
      <c r="BF88">
        <v>1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6</v>
      </c>
      <c r="BZ88">
        <v>2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2</v>
      </c>
      <c r="CP88">
        <v>2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</v>
      </c>
      <c r="DM88">
        <v>0</v>
      </c>
      <c r="DN88">
        <v>0</v>
      </c>
      <c r="DO88">
        <v>2</v>
      </c>
      <c r="DP88">
        <v>25</v>
      </c>
      <c r="DQ88">
        <v>8</v>
      </c>
      <c r="DR88">
        <v>1</v>
      </c>
      <c r="DS88">
        <v>2</v>
      </c>
      <c r="DT88">
        <v>0</v>
      </c>
      <c r="DU88">
        <v>0</v>
      </c>
      <c r="DV88">
        <v>13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25</v>
      </c>
      <c r="EP88">
        <v>6</v>
      </c>
      <c r="EQ88">
        <v>4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6</v>
      </c>
      <c r="FN88">
        <v>7</v>
      </c>
      <c r="FO88">
        <v>4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1</v>
      </c>
      <c r="FZ88">
        <v>0</v>
      </c>
      <c r="GA88">
        <v>0</v>
      </c>
      <c r="GB88">
        <v>1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7</v>
      </c>
      <c r="GL88">
        <v>2</v>
      </c>
      <c r="GM88">
        <v>1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1</v>
      </c>
      <c r="HC88">
        <v>0</v>
      </c>
      <c r="HD88">
        <v>0</v>
      </c>
      <c r="HE88">
        <v>2</v>
      </c>
      <c r="HF88">
        <v>1</v>
      </c>
      <c r="HG88">
        <v>0</v>
      </c>
      <c r="HH88">
        <v>0</v>
      </c>
      <c r="HI88">
        <v>0</v>
      </c>
      <c r="HJ88">
        <v>0</v>
      </c>
      <c r="HK88">
        <v>1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1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</row>
    <row r="89" spans="1:268">
      <c r="A89" t="s">
        <v>1448</v>
      </c>
      <c r="B89" t="s">
        <v>1441</v>
      </c>
      <c r="C89" t="str">
        <f>"140312"</f>
        <v>140312</v>
      </c>
      <c r="D89" t="s">
        <v>1447</v>
      </c>
      <c r="E89">
        <v>5</v>
      </c>
      <c r="F89">
        <v>479</v>
      </c>
      <c r="G89">
        <v>370</v>
      </c>
      <c r="H89">
        <v>102</v>
      </c>
      <c r="I89">
        <v>268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268</v>
      </c>
      <c r="T89">
        <v>0</v>
      </c>
      <c r="U89">
        <v>0</v>
      </c>
      <c r="V89">
        <v>268</v>
      </c>
      <c r="W89">
        <v>7</v>
      </c>
      <c r="X89">
        <v>4</v>
      </c>
      <c r="Y89">
        <v>3</v>
      </c>
      <c r="Z89">
        <v>0</v>
      </c>
      <c r="AA89">
        <v>261</v>
      </c>
      <c r="AB89">
        <v>225</v>
      </c>
      <c r="AC89">
        <v>4</v>
      </c>
      <c r="AD89">
        <v>1</v>
      </c>
      <c r="AE89">
        <v>0</v>
      </c>
      <c r="AF89">
        <v>63</v>
      </c>
      <c r="AG89">
        <v>7</v>
      </c>
      <c r="AH89">
        <v>134</v>
      </c>
      <c r="AI89">
        <v>0</v>
      </c>
      <c r="AJ89">
        <v>6</v>
      </c>
      <c r="AK89">
        <v>0</v>
      </c>
      <c r="AL89">
        <v>1</v>
      </c>
      <c r="AM89">
        <v>0</v>
      </c>
      <c r="AN89">
        <v>0</v>
      </c>
      <c r="AO89">
        <v>6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225</v>
      </c>
      <c r="BB89">
        <v>7</v>
      </c>
      <c r="BC89">
        <v>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2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</v>
      </c>
      <c r="BU89">
        <v>0</v>
      </c>
      <c r="BV89">
        <v>0</v>
      </c>
      <c r="BW89">
        <v>0</v>
      </c>
      <c r="BX89">
        <v>0</v>
      </c>
      <c r="BY89">
        <v>7</v>
      </c>
      <c r="BZ89">
        <v>2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2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2</v>
      </c>
      <c r="CP89">
        <v>4</v>
      </c>
      <c r="CQ89">
        <v>3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1</v>
      </c>
      <c r="DM89">
        <v>0</v>
      </c>
      <c r="DN89">
        <v>0</v>
      </c>
      <c r="DO89">
        <v>4</v>
      </c>
      <c r="DP89">
        <v>7</v>
      </c>
      <c r="DQ89">
        <v>4</v>
      </c>
      <c r="DR89">
        <v>0</v>
      </c>
      <c r="DS89">
        <v>1</v>
      </c>
      <c r="DT89">
        <v>0</v>
      </c>
      <c r="DU89">
        <v>0</v>
      </c>
      <c r="DV89">
        <v>2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7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12</v>
      </c>
      <c r="FO89">
        <v>6</v>
      </c>
      <c r="FP89">
        <v>2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2</v>
      </c>
      <c r="FW89">
        <v>0</v>
      </c>
      <c r="FX89">
        <v>0</v>
      </c>
      <c r="FY89">
        <v>1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12</v>
      </c>
      <c r="GL89">
        <v>2</v>
      </c>
      <c r="GM89">
        <v>1</v>
      </c>
      <c r="GN89">
        <v>0</v>
      </c>
      <c r="GO89">
        <v>0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2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2</v>
      </c>
      <c r="IS89">
        <v>0</v>
      </c>
      <c r="IT89">
        <v>0</v>
      </c>
      <c r="IU89">
        <v>1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1</v>
      </c>
      <c r="JH89">
        <v>2</v>
      </c>
    </row>
    <row r="90" spans="1:268">
      <c r="A90" t="s">
        <v>1446</v>
      </c>
      <c r="B90" t="s">
        <v>1441</v>
      </c>
      <c r="C90" t="str">
        <f>"140312"</f>
        <v>140312</v>
      </c>
      <c r="D90" t="s">
        <v>1445</v>
      </c>
      <c r="E90">
        <v>6</v>
      </c>
      <c r="F90">
        <v>1199</v>
      </c>
      <c r="G90">
        <v>910</v>
      </c>
      <c r="H90">
        <v>283</v>
      </c>
      <c r="I90">
        <v>627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627</v>
      </c>
      <c r="T90">
        <v>0</v>
      </c>
      <c r="U90">
        <v>0</v>
      </c>
      <c r="V90">
        <v>627</v>
      </c>
      <c r="W90">
        <v>11</v>
      </c>
      <c r="X90">
        <v>5</v>
      </c>
      <c r="Y90">
        <v>6</v>
      </c>
      <c r="Z90">
        <v>0</v>
      </c>
      <c r="AA90">
        <v>616</v>
      </c>
      <c r="AB90">
        <v>485</v>
      </c>
      <c r="AC90">
        <v>20</v>
      </c>
      <c r="AD90">
        <v>5</v>
      </c>
      <c r="AE90">
        <v>6</v>
      </c>
      <c r="AF90">
        <v>195</v>
      </c>
      <c r="AG90">
        <v>12</v>
      </c>
      <c r="AH90">
        <v>200</v>
      </c>
      <c r="AI90">
        <v>0</v>
      </c>
      <c r="AJ90">
        <v>20</v>
      </c>
      <c r="AK90">
        <v>3</v>
      </c>
      <c r="AL90">
        <v>1</v>
      </c>
      <c r="AM90">
        <v>1</v>
      </c>
      <c r="AN90">
        <v>0</v>
      </c>
      <c r="AO90">
        <v>11</v>
      </c>
      <c r="AP90">
        <v>2</v>
      </c>
      <c r="AQ90">
        <v>0</v>
      </c>
      <c r="AR90">
        <v>0</v>
      </c>
      <c r="AS90">
        <v>6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485</v>
      </c>
      <c r="BB90">
        <v>20</v>
      </c>
      <c r="BC90">
        <v>6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8</v>
      </c>
      <c r="BJ90">
        <v>1</v>
      </c>
      <c r="BK90">
        <v>1</v>
      </c>
      <c r="BL90">
        <v>0</v>
      </c>
      <c r="BM90">
        <v>0</v>
      </c>
      <c r="BN90">
        <v>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20</v>
      </c>
      <c r="BZ90">
        <v>3</v>
      </c>
      <c r="CA90">
        <v>1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3</v>
      </c>
      <c r="CP90">
        <v>13</v>
      </c>
      <c r="CQ90">
        <v>6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1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3</v>
      </c>
      <c r="DM90">
        <v>0</v>
      </c>
      <c r="DN90">
        <v>0</v>
      </c>
      <c r="DO90">
        <v>13</v>
      </c>
      <c r="DP90">
        <v>47</v>
      </c>
      <c r="DQ90">
        <v>12</v>
      </c>
      <c r="DR90">
        <v>1</v>
      </c>
      <c r="DS90">
        <v>12</v>
      </c>
      <c r="DT90">
        <v>0</v>
      </c>
      <c r="DU90">
        <v>2</v>
      </c>
      <c r="DV90">
        <v>16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1</v>
      </c>
      <c r="EE90">
        <v>0</v>
      </c>
      <c r="EF90">
        <v>0</v>
      </c>
      <c r="EG90">
        <v>0</v>
      </c>
      <c r="EH90">
        <v>1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2</v>
      </c>
      <c r="EO90">
        <v>47</v>
      </c>
      <c r="EP90">
        <v>5</v>
      </c>
      <c r="EQ90">
        <v>2</v>
      </c>
      <c r="ER90">
        <v>0</v>
      </c>
      <c r="ES90">
        <v>2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1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5</v>
      </c>
      <c r="FN90">
        <v>31</v>
      </c>
      <c r="FO90">
        <v>13</v>
      </c>
      <c r="FP90">
        <v>2</v>
      </c>
      <c r="FQ90">
        <v>2</v>
      </c>
      <c r="FR90">
        <v>1</v>
      </c>
      <c r="FS90">
        <v>1</v>
      </c>
      <c r="FT90">
        <v>4</v>
      </c>
      <c r="FU90">
        <v>0</v>
      </c>
      <c r="FV90">
        <v>3</v>
      </c>
      <c r="FW90">
        <v>1</v>
      </c>
      <c r="FX90">
        <v>1</v>
      </c>
      <c r="FY90">
        <v>0</v>
      </c>
      <c r="FZ90">
        <v>0</v>
      </c>
      <c r="GA90">
        <v>0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2</v>
      </c>
      <c r="GI90">
        <v>0</v>
      </c>
      <c r="GJ90">
        <v>0</v>
      </c>
      <c r="GK90">
        <v>31</v>
      </c>
      <c r="GL90">
        <v>7</v>
      </c>
      <c r="GM90">
        <v>3</v>
      </c>
      <c r="GN90">
        <v>0</v>
      </c>
      <c r="GO90">
        <v>0</v>
      </c>
      <c r="GP90">
        <v>0</v>
      </c>
      <c r="GQ90">
        <v>3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1</v>
      </c>
      <c r="HD90">
        <v>0</v>
      </c>
      <c r="HE90">
        <v>7</v>
      </c>
      <c r="HF90">
        <v>2</v>
      </c>
      <c r="HG90">
        <v>1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2</v>
      </c>
      <c r="HZ90">
        <v>1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1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1</v>
      </c>
      <c r="IR90">
        <v>2</v>
      </c>
      <c r="IS90">
        <v>0</v>
      </c>
      <c r="IT90">
        <v>1</v>
      </c>
      <c r="IU90">
        <v>0</v>
      </c>
      <c r="IV90">
        <v>0</v>
      </c>
      <c r="IW90">
        <v>0</v>
      </c>
      <c r="IX90">
        <v>0</v>
      </c>
      <c r="IY90">
        <v>1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2</v>
      </c>
    </row>
    <row r="91" spans="1:268">
      <c r="A91" t="s">
        <v>1444</v>
      </c>
      <c r="B91" t="s">
        <v>1441</v>
      </c>
      <c r="C91" t="str">
        <f>"140312"</f>
        <v>140312</v>
      </c>
      <c r="D91" t="s">
        <v>1443</v>
      </c>
      <c r="E91">
        <v>7</v>
      </c>
      <c r="F91">
        <v>1103</v>
      </c>
      <c r="G91">
        <v>840</v>
      </c>
      <c r="H91">
        <v>334</v>
      </c>
      <c r="I91">
        <v>506</v>
      </c>
      <c r="J91">
        <v>0</v>
      </c>
      <c r="K91">
        <v>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506</v>
      </c>
      <c r="T91">
        <v>0</v>
      </c>
      <c r="U91">
        <v>0</v>
      </c>
      <c r="V91">
        <v>506</v>
      </c>
      <c r="W91">
        <v>10</v>
      </c>
      <c r="X91">
        <v>7</v>
      </c>
      <c r="Y91">
        <v>3</v>
      </c>
      <c r="Z91">
        <v>0</v>
      </c>
      <c r="AA91">
        <v>496</v>
      </c>
      <c r="AB91">
        <v>333</v>
      </c>
      <c r="AC91">
        <v>32</v>
      </c>
      <c r="AD91">
        <v>6</v>
      </c>
      <c r="AE91">
        <v>8</v>
      </c>
      <c r="AF91">
        <v>123</v>
      </c>
      <c r="AG91">
        <v>13</v>
      </c>
      <c r="AH91">
        <v>82</v>
      </c>
      <c r="AI91">
        <v>5</v>
      </c>
      <c r="AJ91">
        <v>17</v>
      </c>
      <c r="AK91">
        <v>0</v>
      </c>
      <c r="AL91">
        <v>2</v>
      </c>
      <c r="AM91">
        <v>4</v>
      </c>
      <c r="AN91">
        <v>1</v>
      </c>
      <c r="AO91">
        <v>7</v>
      </c>
      <c r="AP91">
        <v>7</v>
      </c>
      <c r="AQ91">
        <v>0</v>
      </c>
      <c r="AR91">
        <v>4</v>
      </c>
      <c r="AS91">
        <v>9</v>
      </c>
      <c r="AT91">
        <v>0</v>
      </c>
      <c r="AU91">
        <v>1</v>
      </c>
      <c r="AV91">
        <v>0</v>
      </c>
      <c r="AW91">
        <v>7</v>
      </c>
      <c r="AX91">
        <v>1</v>
      </c>
      <c r="AY91">
        <v>1</v>
      </c>
      <c r="AZ91">
        <v>3</v>
      </c>
      <c r="BA91">
        <v>333</v>
      </c>
      <c r="BB91">
        <v>29</v>
      </c>
      <c r="BC91">
        <v>6</v>
      </c>
      <c r="BD91">
        <v>3</v>
      </c>
      <c r="BE91">
        <v>3</v>
      </c>
      <c r="BF91">
        <v>2</v>
      </c>
      <c r="BG91">
        <v>1</v>
      </c>
      <c r="BH91">
        <v>0</v>
      </c>
      <c r="BI91">
        <v>8</v>
      </c>
      <c r="BJ91">
        <v>1</v>
      </c>
      <c r="BK91">
        <v>1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2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29</v>
      </c>
      <c r="BZ91">
        <v>5</v>
      </c>
      <c r="CA91">
        <v>4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5</v>
      </c>
      <c r="CP91">
        <v>12</v>
      </c>
      <c r="CQ91">
        <v>3</v>
      </c>
      <c r="CR91">
        <v>2</v>
      </c>
      <c r="CS91">
        <v>0</v>
      </c>
      <c r="CT91">
        <v>1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5</v>
      </c>
      <c r="DM91">
        <v>0</v>
      </c>
      <c r="DN91">
        <v>0</v>
      </c>
      <c r="DO91">
        <v>12</v>
      </c>
      <c r="DP91">
        <v>59</v>
      </c>
      <c r="DQ91">
        <v>18</v>
      </c>
      <c r="DR91">
        <v>0</v>
      </c>
      <c r="DS91">
        <v>29</v>
      </c>
      <c r="DT91">
        <v>1</v>
      </c>
      <c r="DU91">
        <v>1</v>
      </c>
      <c r="DV91">
        <v>6</v>
      </c>
      <c r="DW91">
        <v>0</v>
      </c>
      <c r="DX91">
        <v>2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1</v>
      </c>
      <c r="EO91">
        <v>59</v>
      </c>
      <c r="EP91">
        <v>15</v>
      </c>
      <c r="EQ91">
        <v>7</v>
      </c>
      <c r="ER91">
        <v>1</v>
      </c>
      <c r="ES91">
        <v>0</v>
      </c>
      <c r="ET91">
        <v>0</v>
      </c>
      <c r="EU91">
        <v>1</v>
      </c>
      <c r="EV91">
        <v>0</v>
      </c>
      <c r="EW91">
        <v>0</v>
      </c>
      <c r="EX91">
        <v>0</v>
      </c>
      <c r="EY91">
        <v>2</v>
      </c>
      <c r="EZ91">
        <v>2</v>
      </c>
      <c r="FA91">
        <v>0</v>
      </c>
      <c r="FB91">
        <v>0</v>
      </c>
      <c r="FC91">
        <v>1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1</v>
      </c>
      <c r="FM91">
        <v>15</v>
      </c>
      <c r="FN91">
        <v>37</v>
      </c>
      <c r="FO91">
        <v>11</v>
      </c>
      <c r="FP91">
        <v>4</v>
      </c>
      <c r="FQ91">
        <v>3</v>
      </c>
      <c r="FR91">
        <v>1</v>
      </c>
      <c r="FS91">
        <v>0</v>
      </c>
      <c r="FT91">
        <v>2</v>
      </c>
      <c r="FU91">
        <v>1</v>
      </c>
      <c r="FV91">
        <v>4</v>
      </c>
      <c r="FW91">
        <v>0</v>
      </c>
      <c r="FX91">
        <v>1</v>
      </c>
      <c r="FY91">
        <v>0</v>
      </c>
      <c r="FZ91">
        <v>0</v>
      </c>
      <c r="GA91">
        <v>1</v>
      </c>
      <c r="GB91">
        <v>1</v>
      </c>
      <c r="GC91">
        <v>0</v>
      </c>
      <c r="GD91">
        <v>3</v>
      </c>
      <c r="GE91">
        <v>0</v>
      </c>
      <c r="GF91">
        <v>0</v>
      </c>
      <c r="GG91">
        <v>1</v>
      </c>
      <c r="GH91">
        <v>0</v>
      </c>
      <c r="GI91">
        <v>1</v>
      </c>
      <c r="GJ91">
        <v>3</v>
      </c>
      <c r="GK91">
        <v>37</v>
      </c>
      <c r="GL91">
        <v>2</v>
      </c>
      <c r="GM91">
        <v>1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1</v>
      </c>
      <c r="HC91">
        <v>0</v>
      </c>
      <c r="HD91">
        <v>0</v>
      </c>
      <c r="HE91">
        <v>2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4</v>
      </c>
      <c r="IA91">
        <v>0</v>
      </c>
      <c r="IB91">
        <v>1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3</v>
      </c>
      <c r="IQ91">
        <v>4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</row>
    <row r="92" spans="1:268">
      <c r="A92" t="s">
        <v>1442</v>
      </c>
      <c r="B92" t="s">
        <v>1441</v>
      </c>
      <c r="C92" t="str">
        <f>"140312"</f>
        <v>140312</v>
      </c>
      <c r="D92" t="s">
        <v>1440</v>
      </c>
      <c r="E92">
        <v>8</v>
      </c>
      <c r="F92">
        <v>36</v>
      </c>
      <c r="G92">
        <v>45</v>
      </c>
      <c r="H92">
        <v>14</v>
      </c>
      <c r="I92">
        <v>31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31</v>
      </c>
      <c r="T92">
        <v>0</v>
      </c>
      <c r="U92">
        <v>0</v>
      </c>
      <c r="V92">
        <v>31</v>
      </c>
      <c r="W92">
        <v>0</v>
      </c>
      <c r="X92">
        <v>0</v>
      </c>
      <c r="Y92">
        <v>0</v>
      </c>
      <c r="Z92">
        <v>0</v>
      </c>
      <c r="AA92">
        <v>31</v>
      </c>
      <c r="AB92">
        <v>28</v>
      </c>
      <c r="AC92">
        <v>8</v>
      </c>
      <c r="AD92">
        <v>20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28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3</v>
      </c>
      <c r="DQ92">
        <v>3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3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</row>
    <row r="93" spans="1:268">
      <c r="A93" t="s">
        <v>1439</v>
      </c>
      <c r="B93" t="s">
        <v>1431</v>
      </c>
      <c r="C93" t="str">
        <f>"140313"</f>
        <v>140313</v>
      </c>
      <c r="D93" t="s">
        <v>794</v>
      </c>
      <c r="E93">
        <v>1</v>
      </c>
      <c r="F93">
        <v>1095</v>
      </c>
      <c r="G93">
        <v>821</v>
      </c>
      <c r="H93">
        <v>226</v>
      </c>
      <c r="I93">
        <v>595</v>
      </c>
      <c r="J93">
        <v>0</v>
      </c>
      <c r="K93">
        <v>15</v>
      </c>
      <c r="L93">
        <v>2</v>
      </c>
      <c r="M93">
        <v>2</v>
      </c>
      <c r="N93">
        <v>0</v>
      </c>
      <c r="O93">
        <v>0</v>
      </c>
      <c r="P93">
        <v>0</v>
      </c>
      <c r="Q93">
        <v>0</v>
      </c>
      <c r="R93">
        <v>2</v>
      </c>
      <c r="S93">
        <v>597</v>
      </c>
      <c r="T93">
        <v>2</v>
      </c>
      <c r="U93">
        <v>0</v>
      </c>
      <c r="V93">
        <v>597</v>
      </c>
      <c r="W93">
        <v>18</v>
      </c>
      <c r="X93">
        <v>16</v>
      </c>
      <c r="Y93">
        <v>2</v>
      </c>
      <c r="Z93">
        <v>0</v>
      </c>
      <c r="AA93">
        <v>579</v>
      </c>
      <c r="AB93">
        <v>243</v>
      </c>
      <c r="AC93">
        <v>25</v>
      </c>
      <c r="AD93">
        <v>12</v>
      </c>
      <c r="AE93">
        <v>5</v>
      </c>
      <c r="AF93">
        <v>6</v>
      </c>
      <c r="AG93">
        <v>9</v>
      </c>
      <c r="AH93">
        <v>109</v>
      </c>
      <c r="AI93">
        <v>2</v>
      </c>
      <c r="AJ93">
        <v>27</v>
      </c>
      <c r="AK93">
        <v>1</v>
      </c>
      <c r="AL93">
        <v>1</v>
      </c>
      <c r="AM93">
        <v>4</v>
      </c>
      <c r="AN93">
        <v>0</v>
      </c>
      <c r="AO93">
        <v>18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1</v>
      </c>
      <c r="AX93">
        <v>3</v>
      </c>
      <c r="AY93">
        <v>1</v>
      </c>
      <c r="AZ93">
        <v>14</v>
      </c>
      <c r="BA93">
        <v>243</v>
      </c>
      <c r="BB93">
        <v>98</v>
      </c>
      <c r="BC93">
        <v>43</v>
      </c>
      <c r="BD93">
        <v>4</v>
      </c>
      <c r="BE93">
        <v>5</v>
      </c>
      <c r="BF93">
        <v>1</v>
      </c>
      <c r="BG93">
        <v>4</v>
      </c>
      <c r="BH93">
        <v>1</v>
      </c>
      <c r="BI93">
        <v>29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2</v>
      </c>
      <c r="BP93">
        <v>1</v>
      </c>
      <c r="BQ93">
        <v>1</v>
      </c>
      <c r="BR93">
        <v>1</v>
      </c>
      <c r="BS93">
        <v>3</v>
      </c>
      <c r="BT93">
        <v>0</v>
      </c>
      <c r="BU93">
        <v>0</v>
      </c>
      <c r="BV93">
        <v>0</v>
      </c>
      <c r="BW93">
        <v>0</v>
      </c>
      <c r="BX93">
        <v>2</v>
      </c>
      <c r="BY93">
        <v>98</v>
      </c>
      <c r="BZ93">
        <v>25</v>
      </c>
      <c r="CA93">
        <v>10</v>
      </c>
      <c r="CB93">
        <v>2</v>
      </c>
      <c r="CC93">
        <v>0</v>
      </c>
      <c r="CD93">
        <v>0</v>
      </c>
      <c r="CE93">
        <v>3</v>
      </c>
      <c r="CF93">
        <v>1</v>
      </c>
      <c r="CG93">
        <v>1</v>
      </c>
      <c r="CH93">
        <v>3</v>
      </c>
      <c r="CI93">
        <v>1</v>
      </c>
      <c r="CJ93">
        <v>0</v>
      </c>
      <c r="CK93">
        <v>3</v>
      </c>
      <c r="CL93">
        <v>0</v>
      </c>
      <c r="CM93">
        <v>1</v>
      </c>
      <c r="CN93">
        <v>0</v>
      </c>
      <c r="CO93">
        <v>25</v>
      </c>
      <c r="CP93">
        <v>39</v>
      </c>
      <c r="CQ93">
        <v>13</v>
      </c>
      <c r="CR93">
        <v>1</v>
      </c>
      <c r="CS93">
        <v>13</v>
      </c>
      <c r="CT93">
        <v>0</v>
      </c>
      <c r="CU93">
        <v>0</v>
      </c>
      <c r="CV93">
        <v>2</v>
      </c>
      <c r="CW93">
        <v>1</v>
      </c>
      <c r="CX93">
        <v>0</v>
      </c>
      <c r="CY93">
        <v>0</v>
      </c>
      <c r="CZ93">
        <v>0</v>
      </c>
      <c r="DA93">
        <v>2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0</v>
      </c>
      <c r="DK93">
        <v>0</v>
      </c>
      <c r="DL93">
        <v>4</v>
      </c>
      <c r="DM93">
        <v>0</v>
      </c>
      <c r="DN93">
        <v>1</v>
      </c>
      <c r="DO93">
        <v>39</v>
      </c>
      <c r="DP93">
        <v>47</v>
      </c>
      <c r="DQ93">
        <v>17</v>
      </c>
      <c r="DR93">
        <v>0</v>
      </c>
      <c r="DS93">
        <v>10</v>
      </c>
      <c r="DT93">
        <v>0</v>
      </c>
      <c r="DU93">
        <v>1</v>
      </c>
      <c r="DV93">
        <v>11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2</v>
      </c>
      <c r="EL93">
        <v>0</v>
      </c>
      <c r="EM93">
        <v>0</v>
      </c>
      <c r="EN93">
        <v>6</v>
      </c>
      <c r="EO93">
        <v>47</v>
      </c>
      <c r="EP93">
        <v>52</v>
      </c>
      <c r="EQ93">
        <v>28</v>
      </c>
      <c r="ER93">
        <v>3</v>
      </c>
      <c r="ES93">
        <v>3</v>
      </c>
      <c r="ET93">
        <v>0</v>
      </c>
      <c r="EU93">
        <v>0</v>
      </c>
      <c r="EV93">
        <v>1</v>
      </c>
      <c r="EW93">
        <v>1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2</v>
      </c>
      <c r="FF93">
        <v>1</v>
      </c>
      <c r="FG93">
        <v>0</v>
      </c>
      <c r="FH93">
        <v>5</v>
      </c>
      <c r="FI93">
        <v>0</v>
      </c>
      <c r="FJ93">
        <v>2</v>
      </c>
      <c r="FK93">
        <v>1</v>
      </c>
      <c r="FL93">
        <v>4</v>
      </c>
      <c r="FM93">
        <v>52</v>
      </c>
      <c r="FN93">
        <v>35</v>
      </c>
      <c r="FO93">
        <v>19</v>
      </c>
      <c r="FP93">
        <v>0</v>
      </c>
      <c r="FQ93">
        <v>1</v>
      </c>
      <c r="FR93">
        <v>1</v>
      </c>
      <c r="FS93">
        <v>1</v>
      </c>
      <c r="FT93">
        <v>0</v>
      </c>
      <c r="FU93">
        <v>1</v>
      </c>
      <c r="FV93">
        <v>2</v>
      </c>
      <c r="FW93">
        <v>0</v>
      </c>
      <c r="FX93">
        <v>0</v>
      </c>
      <c r="FY93">
        <v>0</v>
      </c>
      <c r="FZ93">
        <v>0</v>
      </c>
      <c r="GA93">
        <v>1</v>
      </c>
      <c r="GB93">
        <v>1</v>
      </c>
      <c r="GC93">
        <v>0</v>
      </c>
      <c r="GD93">
        <v>5</v>
      </c>
      <c r="GE93">
        <v>1</v>
      </c>
      <c r="GF93">
        <v>0</v>
      </c>
      <c r="GG93">
        <v>0</v>
      </c>
      <c r="GH93">
        <v>0</v>
      </c>
      <c r="GI93">
        <v>1</v>
      </c>
      <c r="GJ93">
        <v>1</v>
      </c>
      <c r="GK93">
        <v>35</v>
      </c>
      <c r="GL93">
        <v>36</v>
      </c>
      <c r="GM93">
        <v>18</v>
      </c>
      <c r="GN93">
        <v>2</v>
      </c>
      <c r="GO93">
        <v>0</v>
      </c>
      <c r="GP93">
        <v>0</v>
      </c>
      <c r="GQ93">
        <v>6</v>
      </c>
      <c r="GR93">
        <v>2</v>
      </c>
      <c r="GS93">
        <v>1</v>
      </c>
      <c r="GT93">
        <v>0</v>
      </c>
      <c r="GU93">
        <v>0</v>
      </c>
      <c r="GV93">
        <v>1</v>
      </c>
      <c r="GW93">
        <v>3</v>
      </c>
      <c r="GX93">
        <v>1</v>
      </c>
      <c r="GY93">
        <v>0</v>
      </c>
      <c r="GZ93">
        <v>0</v>
      </c>
      <c r="HA93">
        <v>0</v>
      </c>
      <c r="HB93">
        <v>2</v>
      </c>
      <c r="HC93">
        <v>0</v>
      </c>
      <c r="HD93">
        <v>0</v>
      </c>
      <c r="HE93">
        <v>36</v>
      </c>
      <c r="HF93">
        <v>1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1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1</v>
      </c>
      <c r="HZ93">
        <v>2</v>
      </c>
      <c r="IA93">
        <v>1</v>
      </c>
      <c r="IB93">
        <v>0</v>
      </c>
      <c r="IC93">
        <v>0</v>
      </c>
      <c r="ID93">
        <v>0</v>
      </c>
      <c r="IE93">
        <v>1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2</v>
      </c>
      <c r="IR93">
        <v>1</v>
      </c>
      <c r="IS93">
        <v>0</v>
      </c>
      <c r="IT93">
        <v>0</v>
      </c>
      <c r="IU93">
        <v>0</v>
      </c>
      <c r="IV93">
        <v>1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1</v>
      </c>
    </row>
    <row r="94" spans="1:268">
      <c r="A94" t="s">
        <v>1438</v>
      </c>
      <c r="B94" t="s">
        <v>1431</v>
      </c>
      <c r="C94" t="str">
        <f>"140313"</f>
        <v>140313</v>
      </c>
      <c r="D94" t="s">
        <v>1437</v>
      </c>
      <c r="E94">
        <v>2</v>
      </c>
      <c r="F94">
        <v>945</v>
      </c>
      <c r="G94">
        <v>710</v>
      </c>
      <c r="H94">
        <v>265</v>
      </c>
      <c r="I94">
        <v>445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445</v>
      </c>
      <c r="T94">
        <v>0</v>
      </c>
      <c r="U94">
        <v>0</v>
      </c>
      <c r="V94">
        <v>445</v>
      </c>
      <c r="W94">
        <v>15</v>
      </c>
      <c r="X94">
        <v>11</v>
      </c>
      <c r="Y94">
        <v>4</v>
      </c>
      <c r="Z94">
        <v>0</v>
      </c>
      <c r="AA94">
        <v>430</v>
      </c>
      <c r="AB94">
        <v>220</v>
      </c>
      <c r="AC94">
        <v>25</v>
      </c>
      <c r="AD94">
        <v>17</v>
      </c>
      <c r="AE94">
        <v>8</v>
      </c>
      <c r="AF94">
        <v>6</v>
      </c>
      <c r="AG94">
        <v>15</v>
      </c>
      <c r="AH94">
        <v>88</v>
      </c>
      <c r="AI94">
        <v>4</v>
      </c>
      <c r="AJ94">
        <v>18</v>
      </c>
      <c r="AK94">
        <v>1</v>
      </c>
      <c r="AL94">
        <v>4</v>
      </c>
      <c r="AM94">
        <v>1</v>
      </c>
      <c r="AN94">
        <v>2</v>
      </c>
      <c r="AO94">
        <v>7</v>
      </c>
      <c r="AP94">
        <v>2</v>
      </c>
      <c r="AQ94">
        <v>0</v>
      </c>
      <c r="AR94">
        <v>3</v>
      </c>
      <c r="AS94">
        <v>6</v>
      </c>
      <c r="AT94">
        <v>3</v>
      </c>
      <c r="AU94">
        <v>0</v>
      </c>
      <c r="AV94">
        <v>0</v>
      </c>
      <c r="AW94">
        <v>6</v>
      </c>
      <c r="AX94">
        <v>0</v>
      </c>
      <c r="AY94">
        <v>0</v>
      </c>
      <c r="AZ94">
        <v>4</v>
      </c>
      <c r="BA94">
        <v>220</v>
      </c>
      <c r="BB94">
        <v>50</v>
      </c>
      <c r="BC94">
        <v>26</v>
      </c>
      <c r="BD94">
        <v>6</v>
      </c>
      <c r="BE94">
        <v>3</v>
      </c>
      <c r="BF94">
        <v>0</v>
      </c>
      <c r="BG94">
        <v>3</v>
      </c>
      <c r="BH94">
        <v>0</v>
      </c>
      <c r="BI94">
        <v>6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2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50</v>
      </c>
      <c r="BZ94">
        <v>6</v>
      </c>
      <c r="CA94">
        <v>3</v>
      </c>
      <c r="CB94">
        <v>1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6</v>
      </c>
      <c r="CP94">
        <v>24</v>
      </c>
      <c r="CQ94">
        <v>5</v>
      </c>
      <c r="CR94">
        <v>0</v>
      </c>
      <c r="CS94">
        <v>15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3</v>
      </c>
      <c r="DM94">
        <v>1</v>
      </c>
      <c r="DN94">
        <v>0</v>
      </c>
      <c r="DO94">
        <v>24</v>
      </c>
      <c r="DP94">
        <v>59</v>
      </c>
      <c r="DQ94">
        <v>32</v>
      </c>
      <c r="DR94">
        <v>1</v>
      </c>
      <c r="DS94">
        <v>3</v>
      </c>
      <c r="DT94">
        <v>0</v>
      </c>
      <c r="DU94">
        <v>1</v>
      </c>
      <c r="DV94">
        <v>8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0</v>
      </c>
      <c r="EN94">
        <v>12</v>
      </c>
      <c r="EO94">
        <v>59</v>
      </c>
      <c r="EP94">
        <v>11</v>
      </c>
      <c r="EQ94">
        <v>4</v>
      </c>
      <c r="ER94">
        <v>3</v>
      </c>
      <c r="ES94">
        <v>0</v>
      </c>
      <c r="ET94">
        <v>0</v>
      </c>
      <c r="EU94">
        <v>1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3</v>
      </c>
      <c r="FK94">
        <v>0</v>
      </c>
      <c r="FL94">
        <v>0</v>
      </c>
      <c r="FM94">
        <v>11</v>
      </c>
      <c r="FN94">
        <v>22</v>
      </c>
      <c r="FO94">
        <v>6</v>
      </c>
      <c r="FP94">
        <v>2</v>
      </c>
      <c r="FQ94">
        <v>1</v>
      </c>
      <c r="FR94">
        <v>0</v>
      </c>
      <c r="FS94">
        <v>0</v>
      </c>
      <c r="FT94">
        <v>2</v>
      </c>
      <c r="FU94">
        <v>0</v>
      </c>
      <c r="FV94">
        <v>1</v>
      </c>
      <c r="FW94">
        <v>0</v>
      </c>
      <c r="FX94">
        <v>2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3</v>
      </c>
      <c r="GE94">
        <v>0</v>
      </c>
      <c r="GF94">
        <v>0</v>
      </c>
      <c r="GG94">
        <v>0</v>
      </c>
      <c r="GH94">
        <v>2</v>
      </c>
      <c r="GI94">
        <v>0</v>
      </c>
      <c r="GJ94">
        <v>3</v>
      </c>
      <c r="GK94">
        <v>22</v>
      </c>
      <c r="GL94">
        <v>33</v>
      </c>
      <c r="GM94">
        <v>13</v>
      </c>
      <c r="GN94">
        <v>3</v>
      </c>
      <c r="GO94">
        <v>0</v>
      </c>
      <c r="GP94">
        <v>0</v>
      </c>
      <c r="GQ94">
        <v>6</v>
      </c>
      <c r="GR94">
        <v>1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3</v>
      </c>
      <c r="GY94">
        <v>0</v>
      </c>
      <c r="GZ94">
        <v>1</v>
      </c>
      <c r="HA94">
        <v>0</v>
      </c>
      <c r="HB94">
        <v>6</v>
      </c>
      <c r="HC94">
        <v>0</v>
      </c>
      <c r="HD94">
        <v>0</v>
      </c>
      <c r="HE94">
        <v>33</v>
      </c>
      <c r="HF94">
        <v>2</v>
      </c>
      <c r="HG94">
        <v>0</v>
      </c>
      <c r="HH94">
        <v>1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1</v>
      </c>
      <c r="HY94">
        <v>2</v>
      </c>
      <c r="HZ94">
        <v>1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1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1</v>
      </c>
      <c r="IR94">
        <v>2</v>
      </c>
      <c r="IS94">
        <v>1</v>
      </c>
      <c r="IT94">
        <v>1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2</v>
      </c>
    </row>
    <row r="95" spans="1:268">
      <c r="A95" t="s">
        <v>1436</v>
      </c>
      <c r="B95" t="s">
        <v>1431</v>
      </c>
      <c r="C95" t="str">
        <f>"140313"</f>
        <v>140313</v>
      </c>
      <c r="D95" t="s">
        <v>1435</v>
      </c>
      <c r="E95">
        <v>3</v>
      </c>
      <c r="F95">
        <v>790</v>
      </c>
      <c r="G95">
        <v>600</v>
      </c>
      <c r="H95">
        <v>287</v>
      </c>
      <c r="I95">
        <v>313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313</v>
      </c>
      <c r="T95">
        <v>0</v>
      </c>
      <c r="U95">
        <v>0</v>
      </c>
      <c r="V95">
        <v>313</v>
      </c>
      <c r="W95">
        <v>8</v>
      </c>
      <c r="X95">
        <v>7</v>
      </c>
      <c r="Y95">
        <v>1</v>
      </c>
      <c r="Z95">
        <v>0</v>
      </c>
      <c r="AA95">
        <v>305</v>
      </c>
      <c r="AB95">
        <v>133</v>
      </c>
      <c r="AC95">
        <v>12</v>
      </c>
      <c r="AD95">
        <v>9</v>
      </c>
      <c r="AE95">
        <v>4</v>
      </c>
      <c r="AF95">
        <v>3</v>
      </c>
      <c r="AG95">
        <v>7</v>
      </c>
      <c r="AH95">
        <v>79</v>
      </c>
      <c r="AI95">
        <v>1</v>
      </c>
      <c r="AJ95">
        <v>5</v>
      </c>
      <c r="AK95">
        <v>1</v>
      </c>
      <c r="AL95">
        <v>0</v>
      </c>
      <c r="AM95">
        <v>1</v>
      </c>
      <c r="AN95">
        <v>1</v>
      </c>
      <c r="AO95">
        <v>2</v>
      </c>
      <c r="AP95">
        <v>0</v>
      </c>
      <c r="AQ95">
        <v>0</v>
      </c>
      <c r="AR95">
        <v>0</v>
      </c>
      <c r="AS95">
        <v>4</v>
      </c>
      <c r="AT95">
        <v>0</v>
      </c>
      <c r="AU95">
        <v>0</v>
      </c>
      <c r="AV95">
        <v>1</v>
      </c>
      <c r="AW95">
        <v>1</v>
      </c>
      <c r="AX95">
        <v>0</v>
      </c>
      <c r="AY95">
        <v>0</v>
      </c>
      <c r="AZ95">
        <v>2</v>
      </c>
      <c r="BA95">
        <v>133</v>
      </c>
      <c r="BB95">
        <v>36</v>
      </c>
      <c r="BC95">
        <v>10</v>
      </c>
      <c r="BD95">
        <v>3</v>
      </c>
      <c r="BE95">
        <v>2</v>
      </c>
      <c r="BF95">
        <v>0</v>
      </c>
      <c r="BG95">
        <v>1</v>
      </c>
      <c r="BH95">
        <v>0</v>
      </c>
      <c r="BI95">
        <v>14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  <c r="BP95">
        <v>2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36</v>
      </c>
      <c r="BZ95">
        <v>8</v>
      </c>
      <c r="CA95">
        <v>5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1</v>
      </c>
      <c r="CO95">
        <v>8</v>
      </c>
      <c r="CP95">
        <v>7</v>
      </c>
      <c r="CQ95">
        <v>3</v>
      </c>
      <c r="CR95">
        <v>0</v>
      </c>
      <c r="CS95">
        <v>2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1</v>
      </c>
      <c r="DM95">
        <v>0</v>
      </c>
      <c r="DN95">
        <v>0</v>
      </c>
      <c r="DO95">
        <v>7</v>
      </c>
      <c r="DP95">
        <v>80</v>
      </c>
      <c r="DQ95">
        <v>55</v>
      </c>
      <c r="DR95">
        <v>0</v>
      </c>
      <c r="DS95">
        <v>2</v>
      </c>
      <c r="DT95">
        <v>0</v>
      </c>
      <c r="DU95">
        <v>0</v>
      </c>
      <c r="DV95">
        <v>11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3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1</v>
      </c>
      <c r="EL95">
        <v>0</v>
      </c>
      <c r="EM95">
        <v>0</v>
      </c>
      <c r="EN95">
        <v>7</v>
      </c>
      <c r="EO95">
        <v>80</v>
      </c>
      <c r="EP95">
        <v>10</v>
      </c>
      <c r="EQ95">
        <v>7</v>
      </c>
      <c r="ER95">
        <v>0</v>
      </c>
      <c r="ES95">
        <v>1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10</v>
      </c>
      <c r="FN95">
        <v>19</v>
      </c>
      <c r="FO95">
        <v>6</v>
      </c>
      <c r="FP95">
        <v>0</v>
      </c>
      <c r="FQ95">
        <v>0</v>
      </c>
      <c r="FR95">
        <v>0</v>
      </c>
      <c r="FS95">
        <v>1</v>
      </c>
      <c r="FT95">
        <v>2</v>
      </c>
      <c r="FU95">
        <v>3</v>
      </c>
      <c r="FV95">
        <v>1</v>
      </c>
      <c r="FW95">
        <v>0</v>
      </c>
      <c r="FX95">
        <v>1</v>
      </c>
      <c r="FY95">
        <v>0</v>
      </c>
      <c r="FZ95">
        <v>0</v>
      </c>
      <c r="GA95">
        <v>0</v>
      </c>
      <c r="GB95">
        <v>1</v>
      </c>
      <c r="GC95">
        <v>0</v>
      </c>
      <c r="GD95">
        <v>3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1</v>
      </c>
      <c r="GK95">
        <v>19</v>
      </c>
      <c r="GL95">
        <v>9</v>
      </c>
      <c r="GM95">
        <v>5</v>
      </c>
      <c r="GN95">
        <v>1</v>
      </c>
      <c r="GO95">
        <v>0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1</v>
      </c>
      <c r="GY95">
        <v>1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9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3</v>
      </c>
      <c r="IA95">
        <v>0</v>
      </c>
      <c r="IB95">
        <v>0</v>
      </c>
      <c r="IC95">
        <v>0</v>
      </c>
      <c r="ID95">
        <v>0</v>
      </c>
      <c r="IE95">
        <v>3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3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</row>
    <row r="96" spans="1:268">
      <c r="A96" t="s">
        <v>1434</v>
      </c>
      <c r="B96" t="s">
        <v>1431</v>
      </c>
      <c r="C96" t="str">
        <f>"140313"</f>
        <v>140313</v>
      </c>
      <c r="D96" t="s">
        <v>1433</v>
      </c>
      <c r="E96">
        <v>4</v>
      </c>
      <c r="F96">
        <v>453</v>
      </c>
      <c r="G96">
        <v>350</v>
      </c>
      <c r="H96">
        <v>121</v>
      </c>
      <c r="I96">
        <v>229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229</v>
      </c>
      <c r="T96">
        <v>0</v>
      </c>
      <c r="U96">
        <v>0</v>
      </c>
      <c r="V96">
        <v>229</v>
      </c>
      <c r="W96">
        <v>10</v>
      </c>
      <c r="X96">
        <v>5</v>
      </c>
      <c r="Y96">
        <v>5</v>
      </c>
      <c r="Z96">
        <v>0</v>
      </c>
      <c r="AA96">
        <v>219</v>
      </c>
      <c r="AB96">
        <v>137</v>
      </c>
      <c r="AC96">
        <v>8</v>
      </c>
      <c r="AD96">
        <v>4</v>
      </c>
      <c r="AE96">
        <v>3</v>
      </c>
      <c r="AF96">
        <v>4</v>
      </c>
      <c r="AG96">
        <v>6</v>
      </c>
      <c r="AH96">
        <v>84</v>
      </c>
      <c r="AI96">
        <v>0</v>
      </c>
      <c r="AJ96">
        <v>12</v>
      </c>
      <c r="AK96">
        <v>0</v>
      </c>
      <c r="AL96">
        <v>0</v>
      </c>
      <c r="AM96">
        <v>0</v>
      </c>
      <c r="AN96">
        <v>0</v>
      </c>
      <c r="AO96">
        <v>3</v>
      </c>
      <c r="AP96">
        <v>2</v>
      </c>
      <c r="AQ96">
        <v>0</v>
      </c>
      <c r="AR96">
        <v>0</v>
      </c>
      <c r="AS96">
        <v>2</v>
      </c>
      <c r="AT96">
        <v>0</v>
      </c>
      <c r="AU96">
        <v>0</v>
      </c>
      <c r="AV96">
        <v>1</v>
      </c>
      <c r="AW96">
        <v>0</v>
      </c>
      <c r="AX96">
        <v>1</v>
      </c>
      <c r="AY96">
        <v>0</v>
      </c>
      <c r="AZ96">
        <v>7</v>
      </c>
      <c r="BA96">
        <v>137</v>
      </c>
      <c r="BB96">
        <v>15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8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</v>
      </c>
      <c r="BX96">
        <v>0</v>
      </c>
      <c r="BY96">
        <v>15</v>
      </c>
      <c r="BZ96">
        <v>5</v>
      </c>
      <c r="CA96">
        <v>4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5</v>
      </c>
      <c r="CP96">
        <v>6</v>
      </c>
      <c r="CQ96">
        <v>0</v>
      </c>
      <c r="CR96">
        <v>0</v>
      </c>
      <c r="CS96">
        <v>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3</v>
      </c>
      <c r="DM96">
        <v>0</v>
      </c>
      <c r="DN96">
        <v>0</v>
      </c>
      <c r="DO96">
        <v>6</v>
      </c>
      <c r="DP96">
        <v>15</v>
      </c>
      <c r="DQ96">
        <v>4</v>
      </c>
      <c r="DR96">
        <v>0</v>
      </c>
      <c r="DS96">
        <v>5</v>
      </c>
      <c r="DT96">
        <v>0</v>
      </c>
      <c r="DU96">
        <v>0</v>
      </c>
      <c r="DV96">
        <v>5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</v>
      </c>
      <c r="EO96">
        <v>15</v>
      </c>
      <c r="EP96">
        <v>4</v>
      </c>
      <c r="EQ96">
        <v>2</v>
      </c>
      <c r="ER96">
        <v>1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4</v>
      </c>
      <c r="FN96">
        <v>26</v>
      </c>
      <c r="FO96">
        <v>10</v>
      </c>
      <c r="FP96">
        <v>1</v>
      </c>
      <c r="FQ96">
        <v>4</v>
      </c>
      <c r="FR96">
        <v>1</v>
      </c>
      <c r="FS96">
        <v>2</v>
      </c>
      <c r="FT96">
        <v>0</v>
      </c>
      <c r="FU96">
        <v>1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1</v>
      </c>
      <c r="GB96">
        <v>0</v>
      </c>
      <c r="GC96">
        <v>1</v>
      </c>
      <c r="GD96">
        <v>2</v>
      </c>
      <c r="GE96">
        <v>0</v>
      </c>
      <c r="GF96">
        <v>0</v>
      </c>
      <c r="GG96">
        <v>0</v>
      </c>
      <c r="GH96">
        <v>1</v>
      </c>
      <c r="GI96">
        <v>1</v>
      </c>
      <c r="GJ96">
        <v>1</v>
      </c>
      <c r="GK96">
        <v>26</v>
      </c>
      <c r="GL96">
        <v>9</v>
      </c>
      <c r="GM96">
        <v>3</v>
      </c>
      <c r="GN96">
        <v>0</v>
      </c>
      <c r="GO96">
        <v>0</v>
      </c>
      <c r="GP96">
        <v>1</v>
      </c>
      <c r="GQ96">
        <v>1</v>
      </c>
      <c r="GR96">
        <v>2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9</v>
      </c>
      <c r="HF96">
        <v>2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1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1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2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</row>
    <row r="97" spans="1:268">
      <c r="A97" t="s">
        <v>1432</v>
      </c>
      <c r="B97" t="s">
        <v>1431</v>
      </c>
      <c r="C97" t="str">
        <f>"140313"</f>
        <v>140313</v>
      </c>
      <c r="D97" t="s">
        <v>1430</v>
      </c>
      <c r="E97">
        <v>5</v>
      </c>
      <c r="F97">
        <v>1030</v>
      </c>
      <c r="G97">
        <v>770</v>
      </c>
      <c r="H97">
        <v>278</v>
      </c>
      <c r="I97">
        <v>492</v>
      </c>
      <c r="J97">
        <v>0</v>
      </c>
      <c r="K97">
        <v>15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492</v>
      </c>
      <c r="T97">
        <v>0</v>
      </c>
      <c r="U97">
        <v>0</v>
      </c>
      <c r="V97">
        <v>492</v>
      </c>
      <c r="W97">
        <v>13</v>
      </c>
      <c r="X97">
        <v>5</v>
      </c>
      <c r="Y97">
        <v>8</v>
      </c>
      <c r="Z97">
        <v>0</v>
      </c>
      <c r="AA97">
        <v>479</v>
      </c>
      <c r="AB97">
        <v>253</v>
      </c>
      <c r="AC97">
        <v>30</v>
      </c>
      <c r="AD97">
        <v>14</v>
      </c>
      <c r="AE97">
        <v>7</v>
      </c>
      <c r="AF97">
        <v>10</v>
      </c>
      <c r="AG97">
        <v>11</v>
      </c>
      <c r="AH97">
        <v>129</v>
      </c>
      <c r="AI97">
        <v>4</v>
      </c>
      <c r="AJ97">
        <v>19</v>
      </c>
      <c r="AK97">
        <v>0</v>
      </c>
      <c r="AL97">
        <v>2</v>
      </c>
      <c r="AM97">
        <v>2</v>
      </c>
      <c r="AN97">
        <v>0</v>
      </c>
      <c r="AO97">
        <v>9</v>
      </c>
      <c r="AP97">
        <v>0</v>
      </c>
      <c r="AQ97">
        <v>0</v>
      </c>
      <c r="AR97">
        <v>2</v>
      </c>
      <c r="AS97">
        <v>4</v>
      </c>
      <c r="AT97">
        <v>3</v>
      </c>
      <c r="AU97">
        <v>0</v>
      </c>
      <c r="AV97">
        <v>0</v>
      </c>
      <c r="AW97">
        <v>0</v>
      </c>
      <c r="AX97">
        <v>2</v>
      </c>
      <c r="AY97">
        <v>1</v>
      </c>
      <c r="AZ97">
        <v>4</v>
      </c>
      <c r="BA97">
        <v>253</v>
      </c>
      <c r="BB97">
        <v>58</v>
      </c>
      <c r="BC97">
        <v>30</v>
      </c>
      <c r="BD97">
        <v>1</v>
      </c>
      <c r="BE97">
        <v>3</v>
      </c>
      <c r="BF97">
        <v>1</v>
      </c>
      <c r="BG97">
        <v>3</v>
      </c>
      <c r="BH97">
        <v>0</v>
      </c>
      <c r="BI97">
        <v>12</v>
      </c>
      <c r="BJ97">
        <v>1</v>
      </c>
      <c r="BK97">
        <v>0</v>
      </c>
      <c r="BL97">
        <v>0</v>
      </c>
      <c r="BM97">
        <v>1</v>
      </c>
      <c r="BN97">
        <v>0</v>
      </c>
      <c r="BO97">
        <v>2</v>
      </c>
      <c r="BP97">
        <v>1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1</v>
      </c>
      <c r="BX97">
        <v>1</v>
      </c>
      <c r="BY97">
        <v>58</v>
      </c>
      <c r="BZ97">
        <v>14</v>
      </c>
      <c r="CA97">
        <v>8</v>
      </c>
      <c r="CB97">
        <v>2</v>
      </c>
      <c r="CC97">
        <v>0</v>
      </c>
      <c r="CD97">
        <v>1</v>
      </c>
      <c r="CE97">
        <v>2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14</v>
      </c>
      <c r="CP97">
        <v>25</v>
      </c>
      <c r="CQ97">
        <v>3</v>
      </c>
      <c r="CR97">
        <v>0</v>
      </c>
      <c r="CS97">
        <v>21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0</v>
      </c>
      <c r="DO97">
        <v>25</v>
      </c>
      <c r="DP97">
        <v>45</v>
      </c>
      <c r="DQ97">
        <v>22</v>
      </c>
      <c r="DR97">
        <v>1</v>
      </c>
      <c r="DS97">
        <v>4</v>
      </c>
      <c r="DT97">
        <v>1</v>
      </c>
      <c r="DU97">
        <v>1</v>
      </c>
      <c r="DV97">
        <v>5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2</v>
      </c>
      <c r="EE97">
        <v>1</v>
      </c>
      <c r="EF97">
        <v>0</v>
      </c>
      <c r="EG97">
        <v>0</v>
      </c>
      <c r="EH97">
        <v>0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7</v>
      </c>
      <c r="EO97">
        <v>45</v>
      </c>
      <c r="EP97">
        <v>27</v>
      </c>
      <c r="EQ97">
        <v>12</v>
      </c>
      <c r="ER97">
        <v>0</v>
      </c>
      <c r="ES97">
        <v>0</v>
      </c>
      <c r="ET97">
        <v>0</v>
      </c>
      <c r="EU97">
        <v>3</v>
      </c>
      <c r="EV97">
        <v>0</v>
      </c>
      <c r="EW97">
        <v>0</v>
      </c>
      <c r="EX97">
        <v>1</v>
      </c>
      <c r="EY97">
        <v>0</v>
      </c>
      <c r="EZ97">
        <v>1</v>
      </c>
      <c r="FA97">
        <v>0</v>
      </c>
      <c r="FB97">
        <v>1</v>
      </c>
      <c r="FC97">
        <v>0</v>
      </c>
      <c r="FD97">
        <v>0</v>
      </c>
      <c r="FE97">
        <v>0</v>
      </c>
      <c r="FF97">
        <v>1</v>
      </c>
      <c r="FG97">
        <v>2</v>
      </c>
      <c r="FH97">
        <v>3</v>
      </c>
      <c r="FI97">
        <v>0</v>
      </c>
      <c r="FJ97">
        <v>3</v>
      </c>
      <c r="FK97">
        <v>0</v>
      </c>
      <c r="FL97">
        <v>0</v>
      </c>
      <c r="FM97">
        <v>27</v>
      </c>
      <c r="FN97">
        <v>35</v>
      </c>
      <c r="FO97">
        <v>14</v>
      </c>
      <c r="FP97">
        <v>2</v>
      </c>
      <c r="FQ97">
        <v>3</v>
      </c>
      <c r="FR97">
        <v>0</v>
      </c>
      <c r="FS97">
        <v>0</v>
      </c>
      <c r="FT97">
        <v>1</v>
      </c>
      <c r="FU97">
        <v>2</v>
      </c>
      <c r="FV97">
        <v>0</v>
      </c>
      <c r="FW97">
        <v>0</v>
      </c>
      <c r="FX97">
        <v>2</v>
      </c>
      <c r="FY97">
        <v>1</v>
      </c>
      <c r="FZ97">
        <v>0</v>
      </c>
      <c r="GA97">
        <v>1</v>
      </c>
      <c r="GB97">
        <v>0</v>
      </c>
      <c r="GC97">
        <v>1</v>
      </c>
      <c r="GD97">
        <v>4</v>
      </c>
      <c r="GE97">
        <v>2</v>
      </c>
      <c r="GF97">
        <v>0</v>
      </c>
      <c r="GG97">
        <v>1</v>
      </c>
      <c r="GH97">
        <v>1</v>
      </c>
      <c r="GI97">
        <v>0</v>
      </c>
      <c r="GJ97">
        <v>0</v>
      </c>
      <c r="GK97">
        <v>35</v>
      </c>
      <c r="GL97">
        <v>19</v>
      </c>
      <c r="GM97">
        <v>10</v>
      </c>
      <c r="GN97">
        <v>1</v>
      </c>
      <c r="GO97">
        <v>0</v>
      </c>
      <c r="GP97">
        <v>0</v>
      </c>
      <c r="GQ97">
        <v>0</v>
      </c>
      <c r="GR97">
        <v>2</v>
      </c>
      <c r="GS97">
        <v>0</v>
      </c>
      <c r="GT97">
        <v>0</v>
      </c>
      <c r="GU97">
        <v>2</v>
      </c>
      <c r="GV97">
        <v>0</v>
      </c>
      <c r="GW97">
        <v>0</v>
      </c>
      <c r="GX97">
        <v>1</v>
      </c>
      <c r="GY97">
        <v>0</v>
      </c>
      <c r="GZ97">
        <v>0</v>
      </c>
      <c r="HA97">
        <v>1</v>
      </c>
      <c r="HB97">
        <v>1</v>
      </c>
      <c r="HC97">
        <v>0</v>
      </c>
      <c r="HD97">
        <v>1</v>
      </c>
      <c r="HE97">
        <v>19</v>
      </c>
      <c r="HF97">
        <v>1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1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1</v>
      </c>
      <c r="HZ97">
        <v>1</v>
      </c>
      <c r="IA97">
        <v>1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1</v>
      </c>
      <c r="IR97">
        <v>1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1</v>
      </c>
    </row>
    <row r="98" spans="1:268">
      <c r="A98" t="s">
        <v>1429</v>
      </c>
      <c r="B98" t="s">
        <v>1418</v>
      </c>
      <c r="C98" t="str">
        <f>"140314"</f>
        <v>140314</v>
      </c>
      <c r="D98" t="s">
        <v>1428</v>
      </c>
      <c r="E98">
        <v>1</v>
      </c>
      <c r="F98">
        <v>1481</v>
      </c>
      <c r="G98">
        <v>1130</v>
      </c>
      <c r="H98">
        <v>307</v>
      </c>
      <c r="I98">
        <v>823</v>
      </c>
      <c r="J98">
        <v>0</v>
      </c>
      <c r="K98">
        <v>2</v>
      </c>
      <c r="L98">
        <v>2</v>
      </c>
      <c r="M98">
        <v>2</v>
      </c>
      <c r="N98">
        <v>0</v>
      </c>
      <c r="O98">
        <v>0</v>
      </c>
      <c r="P98">
        <v>0</v>
      </c>
      <c r="Q98">
        <v>0</v>
      </c>
      <c r="R98">
        <v>2</v>
      </c>
      <c r="S98">
        <v>825</v>
      </c>
      <c r="T98">
        <v>2</v>
      </c>
      <c r="U98">
        <v>0</v>
      </c>
      <c r="V98">
        <v>825</v>
      </c>
      <c r="W98">
        <v>22</v>
      </c>
      <c r="X98">
        <v>13</v>
      </c>
      <c r="Y98">
        <v>9</v>
      </c>
      <c r="Z98">
        <v>0</v>
      </c>
      <c r="AA98">
        <v>803</v>
      </c>
      <c r="AB98">
        <v>407</v>
      </c>
      <c r="AC98">
        <v>24</v>
      </c>
      <c r="AD98">
        <v>11</v>
      </c>
      <c r="AE98">
        <v>4</v>
      </c>
      <c r="AF98">
        <v>7</v>
      </c>
      <c r="AG98">
        <v>38</v>
      </c>
      <c r="AH98">
        <v>266</v>
      </c>
      <c r="AI98">
        <v>2</v>
      </c>
      <c r="AJ98">
        <v>20</v>
      </c>
      <c r="AK98">
        <v>1</v>
      </c>
      <c r="AL98">
        <v>0</v>
      </c>
      <c r="AM98">
        <v>0</v>
      </c>
      <c r="AN98">
        <v>0</v>
      </c>
      <c r="AO98">
        <v>9</v>
      </c>
      <c r="AP98">
        <v>1</v>
      </c>
      <c r="AQ98">
        <v>0</v>
      </c>
      <c r="AR98">
        <v>0</v>
      </c>
      <c r="AS98">
        <v>6</v>
      </c>
      <c r="AT98">
        <v>0</v>
      </c>
      <c r="AU98">
        <v>2</v>
      </c>
      <c r="AV98">
        <v>0</v>
      </c>
      <c r="AW98">
        <v>4</v>
      </c>
      <c r="AX98">
        <v>1</v>
      </c>
      <c r="AY98">
        <v>0</v>
      </c>
      <c r="AZ98">
        <v>11</v>
      </c>
      <c r="BA98">
        <v>407</v>
      </c>
      <c r="BB98">
        <v>105</v>
      </c>
      <c r="BC98">
        <v>28</v>
      </c>
      <c r="BD98">
        <v>7</v>
      </c>
      <c r="BE98">
        <v>3</v>
      </c>
      <c r="BF98">
        <v>0</v>
      </c>
      <c r="BG98">
        <v>4</v>
      </c>
      <c r="BH98">
        <v>7</v>
      </c>
      <c r="BI98">
        <v>40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2</v>
      </c>
      <c r="BR98">
        <v>0</v>
      </c>
      <c r="BS98">
        <v>2</v>
      </c>
      <c r="BT98">
        <v>0</v>
      </c>
      <c r="BU98">
        <v>0</v>
      </c>
      <c r="BV98">
        <v>2</v>
      </c>
      <c r="BW98">
        <v>5</v>
      </c>
      <c r="BX98">
        <v>3</v>
      </c>
      <c r="BY98">
        <v>105</v>
      </c>
      <c r="BZ98">
        <v>16</v>
      </c>
      <c r="CA98">
        <v>8</v>
      </c>
      <c r="CB98">
        <v>0</v>
      </c>
      <c r="CC98">
        <v>2</v>
      </c>
      <c r="CD98">
        <v>0</v>
      </c>
      <c r="CE98">
        <v>0</v>
      </c>
      <c r="CF98">
        <v>3</v>
      </c>
      <c r="CG98">
        <v>0</v>
      </c>
      <c r="CH98">
        <v>1</v>
      </c>
      <c r="CI98">
        <v>2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16</v>
      </c>
      <c r="CP98">
        <v>39</v>
      </c>
      <c r="CQ98">
        <v>17</v>
      </c>
      <c r="CR98">
        <v>1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2</v>
      </c>
      <c r="CY98">
        <v>1</v>
      </c>
      <c r="CZ98">
        <v>2</v>
      </c>
      <c r="DA98">
        <v>1</v>
      </c>
      <c r="DB98">
        <v>0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10</v>
      </c>
      <c r="DM98">
        <v>2</v>
      </c>
      <c r="DN98">
        <v>0</v>
      </c>
      <c r="DO98">
        <v>39</v>
      </c>
      <c r="DP98">
        <v>49</v>
      </c>
      <c r="DQ98">
        <v>15</v>
      </c>
      <c r="DR98">
        <v>0</v>
      </c>
      <c r="DS98">
        <v>19</v>
      </c>
      <c r="DT98">
        <v>0</v>
      </c>
      <c r="DU98">
        <v>0</v>
      </c>
      <c r="DV98">
        <v>11</v>
      </c>
      <c r="DW98">
        <v>1</v>
      </c>
      <c r="DX98">
        <v>0</v>
      </c>
      <c r="DY98">
        <v>0</v>
      </c>
      <c r="DZ98">
        <v>0</v>
      </c>
      <c r="EA98">
        <v>0</v>
      </c>
      <c r="EB98">
        <v>2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49</v>
      </c>
      <c r="EP98">
        <v>50</v>
      </c>
      <c r="EQ98">
        <v>27</v>
      </c>
      <c r="ER98">
        <v>4</v>
      </c>
      <c r="ES98">
        <v>3</v>
      </c>
      <c r="ET98">
        <v>0</v>
      </c>
      <c r="EU98">
        <v>1</v>
      </c>
      <c r="EV98">
        <v>1</v>
      </c>
      <c r="EW98">
        <v>0</v>
      </c>
      <c r="EX98">
        <v>4</v>
      </c>
      <c r="EY98">
        <v>3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2</v>
      </c>
      <c r="FG98">
        <v>0</v>
      </c>
      <c r="FH98">
        <v>0</v>
      </c>
      <c r="FI98">
        <v>0</v>
      </c>
      <c r="FJ98">
        <v>4</v>
      </c>
      <c r="FK98">
        <v>1</v>
      </c>
      <c r="FL98">
        <v>0</v>
      </c>
      <c r="FM98">
        <v>50</v>
      </c>
      <c r="FN98">
        <v>88</v>
      </c>
      <c r="FO98">
        <v>27</v>
      </c>
      <c r="FP98">
        <v>2</v>
      </c>
      <c r="FQ98">
        <v>3</v>
      </c>
      <c r="FR98">
        <v>0</v>
      </c>
      <c r="FS98">
        <v>0</v>
      </c>
      <c r="FT98">
        <v>3</v>
      </c>
      <c r="FU98">
        <v>1</v>
      </c>
      <c r="FV98">
        <v>1</v>
      </c>
      <c r="FW98">
        <v>0</v>
      </c>
      <c r="FX98">
        <v>0</v>
      </c>
      <c r="FY98">
        <v>1</v>
      </c>
      <c r="FZ98">
        <v>0</v>
      </c>
      <c r="GA98">
        <v>1</v>
      </c>
      <c r="GB98">
        <v>1</v>
      </c>
      <c r="GC98">
        <v>0</v>
      </c>
      <c r="GD98">
        <v>37</v>
      </c>
      <c r="GE98">
        <v>0</v>
      </c>
      <c r="GF98">
        <v>4</v>
      </c>
      <c r="GG98">
        <v>0</v>
      </c>
      <c r="GH98">
        <v>2</v>
      </c>
      <c r="GI98">
        <v>1</v>
      </c>
      <c r="GJ98">
        <v>4</v>
      </c>
      <c r="GK98">
        <v>88</v>
      </c>
      <c r="GL98">
        <v>42</v>
      </c>
      <c r="GM98">
        <v>20</v>
      </c>
      <c r="GN98">
        <v>4</v>
      </c>
      <c r="GO98">
        <v>1</v>
      </c>
      <c r="GP98">
        <v>2</v>
      </c>
      <c r="GQ98">
        <v>5</v>
      </c>
      <c r="GR98">
        <v>1</v>
      </c>
      <c r="GS98">
        <v>1</v>
      </c>
      <c r="GT98">
        <v>0</v>
      </c>
      <c r="GU98">
        <v>1</v>
      </c>
      <c r="GV98">
        <v>0</v>
      </c>
      <c r="GW98">
        <v>2</v>
      </c>
      <c r="GX98">
        <v>0</v>
      </c>
      <c r="GY98">
        <v>0</v>
      </c>
      <c r="GZ98">
        <v>0</v>
      </c>
      <c r="HA98">
        <v>0</v>
      </c>
      <c r="HB98">
        <v>4</v>
      </c>
      <c r="HC98">
        <v>0</v>
      </c>
      <c r="HD98">
        <v>1</v>
      </c>
      <c r="HE98">
        <v>42</v>
      </c>
      <c r="HF98">
        <v>1</v>
      </c>
      <c r="HG98">
        <v>0</v>
      </c>
      <c r="HH98">
        <v>0</v>
      </c>
      <c r="HI98">
        <v>0</v>
      </c>
      <c r="HJ98">
        <v>1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1</v>
      </c>
      <c r="HZ98">
        <v>2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1</v>
      </c>
      <c r="IK98">
        <v>0</v>
      </c>
      <c r="IL98">
        <v>0</v>
      </c>
      <c r="IM98">
        <v>1</v>
      </c>
      <c r="IN98">
        <v>0</v>
      </c>
      <c r="IO98">
        <v>0</v>
      </c>
      <c r="IP98">
        <v>0</v>
      </c>
      <c r="IQ98">
        <v>2</v>
      </c>
      <c r="IR98">
        <v>4</v>
      </c>
      <c r="IS98">
        <v>1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1</v>
      </c>
      <c r="IZ98">
        <v>0</v>
      </c>
      <c r="JA98">
        <v>1</v>
      </c>
      <c r="JB98">
        <v>0</v>
      </c>
      <c r="JC98">
        <v>0</v>
      </c>
      <c r="JD98">
        <v>0</v>
      </c>
      <c r="JE98">
        <v>1</v>
      </c>
      <c r="JF98">
        <v>0</v>
      </c>
      <c r="JG98">
        <v>0</v>
      </c>
      <c r="JH98">
        <v>4</v>
      </c>
    </row>
    <row r="99" spans="1:268">
      <c r="A99" t="s">
        <v>1427</v>
      </c>
      <c r="B99" t="s">
        <v>1418</v>
      </c>
      <c r="C99" t="str">
        <f>"140314"</f>
        <v>140314</v>
      </c>
      <c r="D99" t="s">
        <v>1426</v>
      </c>
      <c r="E99">
        <v>2</v>
      </c>
      <c r="F99">
        <v>1769</v>
      </c>
      <c r="G99">
        <v>1350</v>
      </c>
      <c r="H99">
        <v>426</v>
      </c>
      <c r="I99">
        <v>924</v>
      </c>
      <c r="J99">
        <v>0</v>
      </c>
      <c r="K99">
        <v>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924</v>
      </c>
      <c r="T99">
        <v>0</v>
      </c>
      <c r="U99">
        <v>0</v>
      </c>
      <c r="V99">
        <v>924</v>
      </c>
      <c r="W99">
        <v>23</v>
      </c>
      <c r="X99">
        <v>11</v>
      </c>
      <c r="Y99">
        <v>12</v>
      </c>
      <c r="Z99">
        <v>0</v>
      </c>
      <c r="AA99">
        <v>901</v>
      </c>
      <c r="AB99">
        <v>583</v>
      </c>
      <c r="AC99">
        <v>32</v>
      </c>
      <c r="AD99">
        <v>26</v>
      </c>
      <c r="AE99">
        <v>20</v>
      </c>
      <c r="AF99">
        <v>10</v>
      </c>
      <c r="AG99">
        <v>30</v>
      </c>
      <c r="AH99">
        <v>363</v>
      </c>
      <c r="AI99">
        <v>5</v>
      </c>
      <c r="AJ99">
        <v>41</v>
      </c>
      <c r="AK99">
        <v>2</v>
      </c>
      <c r="AL99">
        <v>0</v>
      </c>
      <c r="AM99">
        <v>4</v>
      </c>
      <c r="AN99">
        <v>1</v>
      </c>
      <c r="AO99">
        <v>12</v>
      </c>
      <c r="AP99">
        <v>2</v>
      </c>
      <c r="AQ99">
        <v>0</v>
      </c>
      <c r="AR99">
        <v>0</v>
      </c>
      <c r="AS99">
        <v>6</v>
      </c>
      <c r="AT99">
        <v>3</v>
      </c>
      <c r="AU99">
        <v>0</v>
      </c>
      <c r="AV99">
        <v>1</v>
      </c>
      <c r="AW99">
        <v>0</v>
      </c>
      <c r="AX99">
        <v>1</v>
      </c>
      <c r="AY99">
        <v>7</v>
      </c>
      <c r="AZ99">
        <v>17</v>
      </c>
      <c r="BA99">
        <v>583</v>
      </c>
      <c r="BB99">
        <v>89</v>
      </c>
      <c r="BC99">
        <v>25</v>
      </c>
      <c r="BD99">
        <v>9</v>
      </c>
      <c r="BE99">
        <v>2</v>
      </c>
      <c r="BF99">
        <v>0</v>
      </c>
      <c r="BG99">
        <v>8</v>
      </c>
      <c r="BH99">
        <v>1</v>
      </c>
      <c r="BI99">
        <v>28</v>
      </c>
      <c r="BJ99">
        <v>0</v>
      </c>
      <c r="BK99">
        <v>2</v>
      </c>
      <c r="BL99">
        <v>1</v>
      </c>
      <c r="BM99">
        <v>0</v>
      </c>
      <c r="BN99">
        <v>1</v>
      </c>
      <c r="BO99">
        <v>0</v>
      </c>
      <c r="BP99">
        <v>2</v>
      </c>
      <c r="BQ99">
        <v>0</v>
      </c>
      <c r="BR99">
        <v>0</v>
      </c>
      <c r="BS99">
        <v>6</v>
      </c>
      <c r="BT99">
        <v>0</v>
      </c>
      <c r="BU99">
        <v>0</v>
      </c>
      <c r="BV99">
        <v>0</v>
      </c>
      <c r="BW99">
        <v>2</v>
      </c>
      <c r="BX99">
        <v>2</v>
      </c>
      <c r="BY99">
        <v>89</v>
      </c>
      <c r="BZ99">
        <v>27</v>
      </c>
      <c r="CA99">
        <v>17</v>
      </c>
      <c r="CB99">
        <v>3</v>
      </c>
      <c r="CC99">
        <v>3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2</v>
      </c>
      <c r="CM99">
        <v>0</v>
      </c>
      <c r="CN99">
        <v>1</v>
      </c>
      <c r="CO99">
        <v>27</v>
      </c>
      <c r="CP99">
        <v>22</v>
      </c>
      <c r="CQ99">
        <v>9</v>
      </c>
      <c r="CR99">
        <v>2</v>
      </c>
      <c r="CS99">
        <v>1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6</v>
      </c>
      <c r="DM99">
        <v>0</v>
      </c>
      <c r="DN99">
        <v>0</v>
      </c>
      <c r="DO99">
        <v>22</v>
      </c>
      <c r="DP99">
        <v>42</v>
      </c>
      <c r="DQ99">
        <v>10</v>
      </c>
      <c r="DR99">
        <v>0</v>
      </c>
      <c r="DS99">
        <v>10</v>
      </c>
      <c r="DT99">
        <v>0</v>
      </c>
      <c r="DU99">
        <v>0</v>
      </c>
      <c r="DV99">
        <v>20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2</v>
      </c>
      <c r="EO99">
        <v>42</v>
      </c>
      <c r="EP99">
        <v>33</v>
      </c>
      <c r="EQ99">
        <v>15</v>
      </c>
      <c r="ER99">
        <v>5</v>
      </c>
      <c r="ES99">
        <v>3</v>
      </c>
      <c r="ET99">
        <v>1</v>
      </c>
      <c r="EU99">
        <v>0</v>
      </c>
      <c r="EV99">
        <v>0</v>
      </c>
      <c r="EW99">
        <v>0</v>
      </c>
      <c r="EX99">
        <v>0</v>
      </c>
      <c r="EY99">
        <v>3</v>
      </c>
      <c r="EZ99">
        <v>2</v>
      </c>
      <c r="FA99">
        <v>0</v>
      </c>
      <c r="FB99">
        <v>0</v>
      </c>
      <c r="FC99">
        <v>1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0</v>
      </c>
      <c r="FL99">
        <v>1</v>
      </c>
      <c r="FM99">
        <v>33</v>
      </c>
      <c r="FN99">
        <v>74</v>
      </c>
      <c r="FO99">
        <v>20</v>
      </c>
      <c r="FP99">
        <v>3</v>
      </c>
      <c r="FQ99">
        <v>1</v>
      </c>
      <c r="FR99">
        <v>0</v>
      </c>
      <c r="FS99">
        <v>0</v>
      </c>
      <c r="FT99">
        <v>1</v>
      </c>
      <c r="FU99">
        <v>1</v>
      </c>
      <c r="FV99">
        <v>0</v>
      </c>
      <c r="FW99">
        <v>1</v>
      </c>
      <c r="FX99">
        <v>0</v>
      </c>
      <c r="FY99">
        <v>0</v>
      </c>
      <c r="FZ99">
        <v>2</v>
      </c>
      <c r="GA99">
        <v>0</v>
      </c>
      <c r="GB99">
        <v>1</v>
      </c>
      <c r="GC99">
        <v>2</v>
      </c>
      <c r="GD99">
        <v>35</v>
      </c>
      <c r="GE99">
        <v>1</v>
      </c>
      <c r="GF99">
        <v>1</v>
      </c>
      <c r="GG99">
        <v>0</v>
      </c>
      <c r="GH99">
        <v>1</v>
      </c>
      <c r="GI99">
        <v>2</v>
      </c>
      <c r="GJ99">
        <v>2</v>
      </c>
      <c r="GK99">
        <v>74</v>
      </c>
      <c r="GL99">
        <v>27</v>
      </c>
      <c r="GM99">
        <v>16</v>
      </c>
      <c r="GN99">
        <v>0</v>
      </c>
      <c r="GO99">
        <v>0</v>
      </c>
      <c r="GP99">
        <v>2</v>
      </c>
      <c r="GQ99">
        <v>1</v>
      </c>
      <c r="GR99">
        <v>2</v>
      </c>
      <c r="GS99">
        <v>1</v>
      </c>
      <c r="GT99">
        <v>1</v>
      </c>
      <c r="GU99">
        <v>0</v>
      </c>
      <c r="GV99">
        <v>2</v>
      </c>
      <c r="GW99">
        <v>0</v>
      </c>
      <c r="GX99">
        <v>0</v>
      </c>
      <c r="GY99">
        <v>0</v>
      </c>
      <c r="GZ99">
        <v>0</v>
      </c>
      <c r="HA99">
        <v>1</v>
      </c>
      <c r="HB99">
        <v>0</v>
      </c>
      <c r="HC99">
        <v>1</v>
      </c>
      <c r="HD99">
        <v>0</v>
      </c>
      <c r="HE99">
        <v>27</v>
      </c>
      <c r="HF99">
        <v>2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1</v>
      </c>
      <c r="HM99">
        <v>0</v>
      </c>
      <c r="HN99">
        <v>0</v>
      </c>
      <c r="HO99">
        <v>1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2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2</v>
      </c>
      <c r="IS99">
        <v>1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1</v>
      </c>
      <c r="JD99">
        <v>0</v>
      </c>
      <c r="JE99">
        <v>0</v>
      </c>
      <c r="JF99">
        <v>0</v>
      </c>
      <c r="JG99">
        <v>0</v>
      </c>
      <c r="JH99">
        <v>2</v>
      </c>
    </row>
    <row r="100" spans="1:268">
      <c r="A100" t="s">
        <v>1425</v>
      </c>
      <c r="B100" t="s">
        <v>1418</v>
      </c>
      <c r="C100" t="str">
        <f>"140314"</f>
        <v>140314</v>
      </c>
      <c r="D100" t="s">
        <v>1424</v>
      </c>
      <c r="E100">
        <v>3</v>
      </c>
      <c r="F100">
        <v>1163</v>
      </c>
      <c r="G100">
        <v>890</v>
      </c>
      <c r="H100">
        <v>282</v>
      </c>
      <c r="I100">
        <v>608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608</v>
      </c>
      <c r="T100">
        <v>0</v>
      </c>
      <c r="U100">
        <v>0</v>
      </c>
      <c r="V100">
        <v>608</v>
      </c>
      <c r="W100">
        <v>17</v>
      </c>
      <c r="X100">
        <v>12</v>
      </c>
      <c r="Y100">
        <v>5</v>
      </c>
      <c r="Z100">
        <v>0</v>
      </c>
      <c r="AA100">
        <v>591</v>
      </c>
      <c r="AB100">
        <v>399</v>
      </c>
      <c r="AC100">
        <v>20</v>
      </c>
      <c r="AD100">
        <v>16</v>
      </c>
      <c r="AE100">
        <v>0</v>
      </c>
      <c r="AF100">
        <v>13</v>
      </c>
      <c r="AG100">
        <v>15</v>
      </c>
      <c r="AH100">
        <v>286</v>
      </c>
      <c r="AI100">
        <v>1</v>
      </c>
      <c r="AJ100">
        <v>13</v>
      </c>
      <c r="AK100">
        <v>2</v>
      </c>
      <c r="AL100">
        <v>1</v>
      </c>
      <c r="AM100">
        <v>2</v>
      </c>
      <c r="AN100">
        <v>0</v>
      </c>
      <c r="AO100">
        <v>5</v>
      </c>
      <c r="AP100">
        <v>0</v>
      </c>
      <c r="AQ100">
        <v>0</v>
      </c>
      <c r="AR100">
        <v>3</v>
      </c>
      <c r="AS100">
        <v>11</v>
      </c>
      <c r="AT100">
        <v>0</v>
      </c>
      <c r="AU100">
        <v>0</v>
      </c>
      <c r="AV100">
        <v>1</v>
      </c>
      <c r="AW100">
        <v>1</v>
      </c>
      <c r="AX100">
        <v>2</v>
      </c>
      <c r="AY100">
        <v>4</v>
      </c>
      <c r="AZ100">
        <v>3</v>
      </c>
      <c r="BA100">
        <v>399</v>
      </c>
      <c r="BB100">
        <v>27</v>
      </c>
      <c r="BC100">
        <v>7</v>
      </c>
      <c r="BD100">
        <v>1</v>
      </c>
      <c r="BE100">
        <v>2</v>
      </c>
      <c r="BF100">
        <v>2</v>
      </c>
      <c r="BG100">
        <v>2</v>
      </c>
      <c r="BH100">
        <v>0</v>
      </c>
      <c r="BI100">
        <v>6</v>
      </c>
      <c r="BJ100">
        <v>0</v>
      </c>
      <c r="BK100">
        <v>1</v>
      </c>
      <c r="BL100">
        <v>0</v>
      </c>
      <c r="BM100">
        <v>2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1</v>
      </c>
      <c r="BT100">
        <v>0</v>
      </c>
      <c r="BU100">
        <v>1</v>
      </c>
      <c r="BV100">
        <v>1</v>
      </c>
      <c r="BW100">
        <v>0</v>
      </c>
      <c r="BX100">
        <v>0</v>
      </c>
      <c r="BY100">
        <v>27</v>
      </c>
      <c r="BZ100">
        <v>10</v>
      </c>
      <c r="CA100">
        <v>3</v>
      </c>
      <c r="CB100">
        <v>1</v>
      </c>
      <c r="CC100">
        <v>1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1</v>
      </c>
      <c r="CL100">
        <v>1</v>
      </c>
      <c r="CM100">
        <v>0</v>
      </c>
      <c r="CN100">
        <v>1</v>
      </c>
      <c r="CO100">
        <v>10</v>
      </c>
      <c r="CP100">
        <v>9</v>
      </c>
      <c r="CQ100">
        <v>7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2</v>
      </c>
      <c r="DM100">
        <v>0</v>
      </c>
      <c r="DN100">
        <v>0</v>
      </c>
      <c r="DO100">
        <v>9</v>
      </c>
      <c r="DP100">
        <v>31</v>
      </c>
      <c r="DQ100">
        <v>9</v>
      </c>
      <c r="DR100">
        <v>0</v>
      </c>
      <c r="DS100">
        <v>12</v>
      </c>
      <c r="DT100">
        <v>0</v>
      </c>
      <c r="DU100">
        <v>0</v>
      </c>
      <c r="DV100">
        <v>6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0</v>
      </c>
      <c r="EG100">
        <v>2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31</v>
      </c>
      <c r="EP100">
        <v>21</v>
      </c>
      <c r="EQ100">
        <v>11</v>
      </c>
      <c r="ER100">
        <v>1</v>
      </c>
      <c r="ES100">
        <v>0</v>
      </c>
      <c r="ET100">
        <v>2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2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1</v>
      </c>
      <c r="FG100">
        <v>1</v>
      </c>
      <c r="FH100">
        <v>0</v>
      </c>
      <c r="FI100">
        <v>0</v>
      </c>
      <c r="FJ100">
        <v>0</v>
      </c>
      <c r="FK100">
        <v>0</v>
      </c>
      <c r="FL100">
        <v>3</v>
      </c>
      <c r="FM100">
        <v>21</v>
      </c>
      <c r="FN100">
        <v>74</v>
      </c>
      <c r="FO100">
        <v>5</v>
      </c>
      <c r="FP100">
        <v>3</v>
      </c>
      <c r="FQ100">
        <v>0</v>
      </c>
      <c r="FR100">
        <v>0</v>
      </c>
      <c r="FS100">
        <v>0</v>
      </c>
      <c r="FT100">
        <v>5</v>
      </c>
      <c r="FU100">
        <v>0</v>
      </c>
      <c r="FV100">
        <v>1</v>
      </c>
      <c r="FW100">
        <v>0</v>
      </c>
      <c r="FX100">
        <v>1</v>
      </c>
      <c r="FY100">
        <v>0</v>
      </c>
      <c r="FZ100">
        <v>0</v>
      </c>
      <c r="GA100">
        <v>1</v>
      </c>
      <c r="GB100">
        <v>1</v>
      </c>
      <c r="GC100">
        <v>1</v>
      </c>
      <c r="GD100">
        <v>51</v>
      </c>
      <c r="GE100">
        <v>0</v>
      </c>
      <c r="GF100">
        <v>3</v>
      </c>
      <c r="GG100">
        <v>1</v>
      </c>
      <c r="GH100">
        <v>0</v>
      </c>
      <c r="GI100">
        <v>0</v>
      </c>
      <c r="GJ100">
        <v>1</v>
      </c>
      <c r="GK100">
        <v>74</v>
      </c>
      <c r="GL100">
        <v>19</v>
      </c>
      <c r="GM100">
        <v>10</v>
      </c>
      <c r="GN100">
        <v>1</v>
      </c>
      <c r="GO100">
        <v>0</v>
      </c>
      <c r="GP100">
        <v>0</v>
      </c>
      <c r="GQ100">
        <v>1</v>
      </c>
      <c r="GR100">
        <v>0</v>
      </c>
      <c r="GS100">
        <v>0</v>
      </c>
      <c r="GT100">
        <v>0</v>
      </c>
      <c r="GU100">
        <v>1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6</v>
      </c>
      <c r="HC100">
        <v>0</v>
      </c>
      <c r="HD100">
        <v>0</v>
      </c>
      <c r="HE100">
        <v>19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1</v>
      </c>
      <c r="IA100">
        <v>1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1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</row>
    <row r="101" spans="1:268">
      <c r="A101" t="s">
        <v>1423</v>
      </c>
      <c r="B101" t="s">
        <v>1418</v>
      </c>
      <c r="C101" t="str">
        <f>"140314"</f>
        <v>140314</v>
      </c>
      <c r="D101" t="s">
        <v>1422</v>
      </c>
      <c r="E101">
        <v>4</v>
      </c>
      <c r="F101">
        <v>736</v>
      </c>
      <c r="G101">
        <v>560</v>
      </c>
      <c r="H101">
        <v>191</v>
      </c>
      <c r="I101">
        <v>369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369</v>
      </c>
      <c r="T101">
        <v>0</v>
      </c>
      <c r="U101">
        <v>0</v>
      </c>
      <c r="V101">
        <v>369</v>
      </c>
      <c r="W101">
        <v>17</v>
      </c>
      <c r="X101">
        <v>10</v>
      </c>
      <c r="Y101">
        <v>7</v>
      </c>
      <c r="Z101">
        <v>0</v>
      </c>
      <c r="AA101">
        <v>352</v>
      </c>
      <c r="AB101">
        <v>255</v>
      </c>
      <c r="AC101">
        <v>24</v>
      </c>
      <c r="AD101">
        <v>6</v>
      </c>
      <c r="AE101">
        <v>1</v>
      </c>
      <c r="AF101">
        <v>9</v>
      </c>
      <c r="AG101">
        <v>10</v>
      </c>
      <c r="AH101">
        <v>178</v>
      </c>
      <c r="AI101">
        <v>1</v>
      </c>
      <c r="AJ101">
        <v>7</v>
      </c>
      <c r="AK101">
        <v>2</v>
      </c>
      <c r="AL101">
        <v>1</v>
      </c>
      <c r="AM101">
        <v>2</v>
      </c>
      <c r="AN101">
        <v>0</v>
      </c>
      <c r="AO101">
        <v>8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1</v>
      </c>
      <c r="AZ101">
        <v>2</v>
      </c>
      <c r="BA101">
        <v>255</v>
      </c>
      <c r="BB101">
        <v>20</v>
      </c>
      <c r="BC101">
        <v>6</v>
      </c>
      <c r="BD101">
        <v>0</v>
      </c>
      <c r="BE101">
        <v>1</v>
      </c>
      <c r="BF101">
        <v>0</v>
      </c>
      <c r="BG101">
        <v>2</v>
      </c>
      <c r="BH101">
        <v>1</v>
      </c>
      <c r="BI101">
        <v>6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1</v>
      </c>
      <c r="BW101">
        <v>0</v>
      </c>
      <c r="BX101">
        <v>2</v>
      </c>
      <c r="BY101">
        <v>20</v>
      </c>
      <c r="BZ101">
        <v>8</v>
      </c>
      <c r="CA101">
        <v>3</v>
      </c>
      <c r="CB101">
        <v>0</v>
      </c>
      <c r="CC101">
        <v>0</v>
      </c>
      <c r="CD101">
        <v>0</v>
      </c>
      <c r="CE101">
        <v>3</v>
      </c>
      <c r="CF101">
        <v>0</v>
      </c>
      <c r="CG101">
        <v>0</v>
      </c>
      <c r="CH101">
        <v>0</v>
      </c>
      <c r="CI101">
        <v>2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8</v>
      </c>
      <c r="CP101">
        <v>3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1</v>
      </c>
      <c r="DM101">
        <v>0</v>
      </c>
      <c r="DN101">
        <v>0</v>
      </c>
      <c r="DO101">
        <v>3</v>
      </c>
      <c r="DP101">
        <v>35</v>
      </c>
      <c r="DQ101">
        <v>8</v>
      </c>
      <c r="DR101">
        <v>0</v>
      </c>
      <c r="DS101">
        <v>4</v>
      </c>
      <c r="DT101">
        <v>0</v>
      </c>
      <c r="DU101">
        <v>0</v>
      </c>
      <c r="DV101">
        <v>19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3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</v>
      </c>
      <c r="EM101">
        <v>0</v>
      </c>
      <c r="EN101">
        <v>0</v>
      </c>
      <c r="EO101">
        <v>35</v>
      </c>
      <c r="EP101">
        <v>5</v>
      </c>
      <c r="EQ101">
        <v>1</v>
      </c>
      <c r="ER101">
        <v>0</v>
      </c>
      <c r="ES101">
        <v>1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5</v>
      </c>
      <c r="FN101">
        <v>17</v>
      </c>
      <c r="FO101">
        <v>3</v>
      </c>
      <c r="FP101">
        <v>2</v>
      </c>
      <c r="FQ101">
        <v>0</v>
      </c>
      <c r="FR101">
        <v>0</v>
      </c>
      <c r="FS101">
        <v>0</v>
      </c>
      <c r="FT101">
        <v>1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0</v>
      </c>
      <c r="GA101">
        <v>0</v>
      </c>
      <c r="GB101">
        <v>0</v>
      </c>
      <c r="GC101">
        <v>0</v>
      </c>
      <c r="GD101">
        <v>9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1</v>
      </c>
      <c r="GK101">
        <v>17</v>
      </c>
      <c r="GL101">
        <v>6</v>
      </c>
      <c r="GM101">
        <v>2</v>
      </c>
      <c r="GN101">
        <v>2</v>
      </c>
      <c r="GO101">
        <v>0</v>
      </c>
      <c r="GP101">
        <v>0</v>
      </c>
      <c r="GQ101">
        <v>1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6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1</v>
      </c>
      <c r="IA101">
        <v>1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1</v>
      </c>
      <c r="IR101">
        <v>2</v>
      </c>
      <c r="IS101">
        <v>1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1</v>
      </c>
      <c r="JH101">
        <v>2</v>
      </c>
    </row>
    <row r="102" spans="1:268">
      <c r="A102" t="s">
        <v>1421</v>
      </c>
      <c r="B102" t="s">
        <v>1418</v>
      </c>
      <c r="C102" t="str">
        <f>"140314"</f>
        <v>140314</v>
      </c>
      <c r="D102" t="s">
        <v>1420</v>
      </c>
      <c r="E102">
        <v>5</v>
      </c>
      <c r="F102">
        <v>1049</v>
      </c>
      <c r="G102">
        <v>800</v>
      </c>
      <c r="H102">
        <v>310</v>
      </c>
      <c r="I102">
        <v>490</v>
      </c>
      <c r="J102">
        <v>0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490</v>
      </c>
      <c r="T102">
        <v>0</v>
      </c>
      <c r="U102">
        <v>0</v>
      </c>
      <c r="V102">
        <v>490</v>
      </c>
      <c r="W102">
        <v>21</v>
      </c>
      <c r="X102">
        <v>17</v>
      </c>
      <c r="Y102">
        <v>4</v>
      </c>
      <c r="Z102">
        <v>0</v>
      </c>
      <c r="AA102">
        <v>469</v>
      </c>
      <c r="AB102">
        <v>338</v>
      </c>
      <c r="AC102">
        <v>23</v>
      </c>
      <c r="AD102">
        <v>6</v>
      </c>
      <c r="AE102">
        <v>8</v>
      </c>
      <c r="AF102">
        <v>33</v>
      </c>
      <c r="AG102">
        <v>15</v>
      </c>
      <c r="AH102">
        <v>181</v>
      </c>
      <c r="AI102">
        <v>2</v>
      </c>
      <c r="AJ102">
        <v>22</v>
      </c>
      <c r="AK102">
        <v>1</v>
      </c>
      <c r="AL102">
        <v>2</v>
      </c>
      <c r="AM102">
        <v>7</v>
      </c>
      <c r="AN102">
        <v>1</v>
      </c>
      <c r="AO102">
        <v>11</v>
      </c>
      <c r="AP102">
        <v>0</v>
      </c>
      <c r="AQ102">
        <v>0</v>
      </c>
      <c r="AR102">
        <v>2</v>
      </c>
      <c r="AS102">
        <v>10</v>
      </c>
      <c r="AT102">
        <v>3</v>
      </c>
      <c r="AU102">
        <v>1</v>
      </c>
      <c r="AV102">
        <v>0</v>
      </c>
      <c r="AW102">
        <v>1</v>
      </c>
      <c r="AX102">
        <v>1</v>
      </c>
      <c r="AY102">
        <v>0</v>
      </c>
      <c r="AZ102">
        <v>8</v>
      </c>
      <c r="BA102">
        <v>338</v>
      </c>
      <c r="BB102">
        <v>27</v>
      </c>
      <c r="BC102">
        <v>2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17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1</v>
      </c>
      <c r="BR102">
        <v>1</v>
      </c>
      <c r="BS102">
        <v>1</v>
      </c>
      <c r="BT102">
        <v>0</v>
      </c>
      <c r="BU102">
        <v>0</v>
      </c>
      <c r="BV102">
        <v>0</v>
      </c>
      <c r="BW102">
        <v>2</v>
      </c>
      <c r="BX102">
        <v>0</v>
      </c>
      <c r="BY102">
        <v>27</v>
      </c>
      <c r="BZ102">
        <v>11</v>
      </c>
      <c r="CA102">
        <v>4</v>
      </c>
      <c r="CB102">
        <v>1</v>
      </c>
      <c r="CC102">
        <v>1</v>
      </c>
      <c r="CD102">
        <v>1</v>
      </c>
      <c r="CE102">
        <v>1</v>
      </c>
      <c r="CF102">
        <v>0</v>
      </c>
      <c r="CG102">
        <v>0</v>
      </c>
      <c r="CH102">
        <v>1</v>
      </c>
      <c r="CI102">
        <v>1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11</v>
      </c>
      <c r="CP102">
        <v>11</v>
      </c>
      <c r="CQ102">
        <v>7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3</v>
      </c>
      <c r="DM102">
        <v>0</v>
      </c>
      <c r="DN102">
        <v>0</v>
      </c>
      <c r="DO102">
        <v>11</v>
      </c>
      <c r="DP102">
        <v>25</v>
      </c>
      <c r="DQ102">
        <v>3</v>
      </c>
      <c r="DR102">
        <v>0</v>
      </c>
      <c r="DS102">
        <v>3</v>
      </c>
      <c r="DT102">
        <v>0</v>
      </c>
      <c r="DU102">
        <v>0</v>
      </c>
      <c r="DV102">
        <v>17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1</v>
      </c>
      <c r="EF102">
        <v>0</v>
      </c>
      <c r="EG102">
        <v>0</v>
      </c>
      <c r="EH102">
        <v>1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25</v>
      </c>
      <c r="EP102">
        <v>1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1</v>
      </c>
      <c r="FN102">
        <v>41</v>
      </c>
      <c r="FO102">
        <v>8</v>
      </c>
      <c r="FP102">
        <v>3</v>
      </c>
      <c r="FQ102">
        <v>5</v>
      </c>
      <c r="FR102">
        <v>0</v>
      </c>
      <c r="FS102">
        <v>0</v>
      </c>
      <c r="FT102">
        <v>1</v>
      </c>
      <c r="FU102">
        <v>0</v>
      </c>
      <c r="FV102">
        <v>0</v>
      </c>
      <c r="FW102">
        <v>1</v>
      </c>
      <c r="FX102">
        <v>1</v>
      </c>
      <c r="FY102">
        <v>0</v>
      </c>
      <c r="FZ102">
        <v>1</v>
      </c>
      <c r="GA102">
        <v>0</v>
      </c>
      <c r="GB102">
        <v>0</v>
      </c>
      <c r="GC102">
        <v>1</v>
      </c>
      <c r="GD102">
        <v>12</v>
      </c>
      <c r="GE102">
        <v>1</v>
      </c>
      <c r="GF102">
        <v>2</v>
      </c>
      <c r="GG102">
        <v>0</v>
      </c>
      <c r="GH102">
        <v>0</v>
      </c>
      <c r="GI102">
        <v>3</v>
      </c>
      <c r="GJ102">
        <v>2</v>
      </c>
      <c r="GK102">
        <v>41</v>
      </c>
      <c r="GL102">
        <v>14</v>
      </c>
      <c r="GM102">
        <v>6</v>
      </c>
      <c r="GN102">
        <v>1</v>
      </c>
      <c r="GO102">
        <v>0</v>
      </c>
      <c r="GP102">
        <v>0</v>
      </c>
      <c r="GQ102">
        <v>2</v>
      </c>
      <c r="GR102">
        <v>2</v>
      </c>
      <c r="GS102">
        <v>1</v>
      </c>
      <c r="GT102">
        <v>0</v>
      </c>
      <c r="GU102">
        <v>0</v>
      </c>
      <c r="GV102">
        <v>0</v>
      </c>
      <c r="GW102">
        <v>0</v>
      </c>
      <c r="GX102">
        <v>1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0</v>
      </c>
      <c r="HE102">
        <v>14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1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1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1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</row>
    <row r="103" spans="1:268">
      <c r="A103" t="s">
        <v>1419</v>
      </c>
      <c r="B103" t="s">
        <v>1418</v>
      </c>
      <c r="C103" t="str">
        <f>"140314"</f>
        <v>140314</v>
      </c>
      <c r="D103" t="s">
        <v>1417</v>
      </c>
      <c r="E103">
        <v>6</v>
      </c>
      <c r="F103">
        <v>476</v>
      </c>
      <c r="G103">
        <v>369</v>
      </c>
      <c r="H103">
        <v>116</v>
      </c>
      <c r="I103">
        <v>253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253</v>
      </c>
      <c r="T103">
        <v>0</v>
      </c>
      <c r="U103">
        <v>0</v>
      </c>
      <c r="V103">
        <v>253</v>
      </c>
      <c r="W103">
        <v>12</v>
      </c>
      <c r="X103">
        <v>8</v>
      </c>
      <c r="Y103">
        <v>1</v>
      </c>
      <c r="Z103">
        <v>0</v>
      </c>
      <c r="AA103">
        <v>241</v>
      </c>
      <c r="AB103">
        <v>176</v>
      </c>
      <c r="AC103">
        <v>9</v>
      </c>
      <c r="AD103">
        <v>6</v>
      </c>
      <c r="AE103">
        <v>0</v>
      </c>
      <c r="AF103">
        <v>7</v>
      </c>
      <c r="AG103">
        <v>8</v>
      </c>
      <c r="AH103">
        <v>125</v>
      </c>
      <c r="AI103">
        <v>0</v>
      </c>
      <c r="AJ103">
        <v>4</v>
      </c>
      <c r="AK103">
        <v>1</v>
      </c>
      <c r="AL103">
        <v>0</v>
      </c>
      <c r="AM103">
        <v>1</v>
      </c>
      <c r="AN103">
        <v>0</v>
      </c>
      <c r="AO103">
        <v>5</v>
      </c>
      <c r="AP103">
        <v>0</v>
      </c>
      <c r="AQ103">
        <v>0</v>
      </c>
      <c r="AR103">
        <v>1</v>
      </c>
      <c r="AS103">
        <v>4</v>
      </c>
      <c r="AT103">
        <v>0</v>
      </c>
      <c r="AU103">
        <v>1</v>
      </c>
      <c r="AV103">
        <v>2</v>
      </c>
      <c r="AW103">
        <v>1</v>
      </c>
      <c r="AX103">
        <v>1</v>
      </c>
      <c r="AY103">
        <v>0</v>
      </c>
      <c r="AZ103">
        <v>0</v>
      </c>
      <c r="BA103">
        <v>176</v>
      </c>
      <c r="BB103">
        <v>16</v>
      </c>
      <c r="BC103">
        <v>5</v>
      </c>
      <c r="BD103">
        <v>1</v>
      </c>
      <c r="BE103">
        <v>0</v>
      </c>
      <c r="BF103">
        <v>0</v>
      </c>
      <c r="BG103">
        <v>2</v>
      </c>
      <c r="BH103">
        <v>0</v>
      </c>
      <c r="BI103">
        <v>7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16</v>
      </c>
      <c r="BZ103">
        <v>6</v>
      </c>
      <c r="CA103">
        <v>3</v>
      </c>
      <c r="CB103">
        <v>1</v>
      </c>
      <c r="CC103">
        <v>1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6</v>
      </c>
      <c r="CP103">
        <v>3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3</v>
      </c>
      <c r="DP103">
        <v>16</v>
      </c>
      <c r="DQ103">
        <v>7</v>
      </c>
      <c r="DR103">
        <v>0</v>
      </c>
      <c r="DS103">
        <v>3</v>
      </c>
      <c r="DT103">
        <v>0</v>
      </c>
      <c r="DU103">
        <v>0</v>
      </c>
      <c r="DV103">
        <v>5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1</v>
      </c>
      <c r="EO103">
        <v>16</v>
      </c>
      <c r="EP103">
        <v>5</v>
      </c>
      <c r="EQ103">
        <v>1</v>
      </c>
      <c r="ER103">
        <v>0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2</v>
      </c>
      <c r="FK103">
        <v>0</v>
      </c>
      <c r="FL103">
        <v>0</v>
      </c>
      <c r="FM103">
        <v>5</v>
      </c>
      <c r="FN103">
        <v>17</v>
      </c>
      <c r="FO103">
        <v>3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1</v>
      </c>
      <c r="FX103">
        <v>0</v>
      </c>
      <c r="FY103">
        <v>0</v>
      </c>
      <c r="FZ103">
        <v>1</v>
      </c>
      <c r="GA103">
        <v>1</v>
      </c>
      <c r="GB103">
        <v>1</v>
      </c>
      <c r="GC103">
        <v>0</v>
      </c>
      <c r="GD103">
        <v>9</v>
      </c>
      <c r="GE103">
        <v>0</v>
      </c>
      <c r="GF103">
        <v>0</v>
      </c>
      <c r="GG103">
        <v>0</v>
      </c>
      <c r="GH103">
        <v>1</v>
      </c>
      <c r="GI103">
        <v>0</v>
      </c>
      <c r="GJ103">
        <v>0</v>
      </c>
      <c r="GK103">
        <v>17</v>
      </c>
      <c r="GL103">
        <v>1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1</v>
      </c>
      <c r="HC103">
        <v>0</v>
      </c>
      <c r="HD103">
        <v>0</v>
      </c>
      <c r="HE103">
        <v>1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1</v>
      </c>
      <c r="IS103">
        <v>1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1</v>
      </c>
    </row>
    <row r="104" spans="1:268">
      <c r="A104" t="s">
        <v>1416</v>
      </c>
      <c r="B104" t="s">
        <v>1409</v>
      </c>
      <c r="C104" t="str">
        <f>"141001"</f>
        <v>141001</v>
      </c>
      <c r="D104" t="s">
        <v>1415</v>
      </c>
      <c r="E104">
        <v>1</v>
      </c>
      <c r="F104">
        <v>722</v>
      </c>
      <c r="G104">
        <v>569</v>
      </c>
      <c r="H104">
        <v>194</v>
      </c>
      <c r="I104">
        <v>375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375</v>
      </c>
      <c r="T104">
        <v>0</v>
      </c>
      <c r="U104">
        <v>0</v>
      </c>
      <c r="V104">
        <v>375</v>
      </c>
      <c r="W104">
        <v>3</v>
      </c>
      <c r="X104">
        <v>1</v>
      </c>
      <c r="Y104">
        <v>2</v>
      </c>
      <c r="Z104">
        <v>0</v>
      </c>
      <c r="AA104">
        <v>372</v>
      </c>
      <c r="AB104">
        <v>204</v>
      </c>
      <c r="AC104">
        <v>17</v>
      </c>
      <c r="AD104">
        <v>69</v>
      </c>
      <c r="AE104">
        <v>3</v>
      </c>
      <c r="AF104">
        <v>7</v>
      </c>
      <c r="AG104">
        <v>14</v>
      </c>
      <c r="AH104">
        <v>0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62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1</v>
      </c>
      <c r="AW104">
        <v>12</v>
      </c>
      <c r="AX104">
        <v>1</v>
      </c>
      <c r="AY104">
        <v>0</v>
      </c>
      <c r="AZ104">
        <v>7</v>
      </c>
      <c r="BA104">
        <v>204</v>
      </c>
      <c r="BB104">
        <v>32</v>
      </c>
      <c r="BC104">
        <v>2</v>
      </c>
      <c r="BD104">
        <v>0</v>
      </c>
      <c r="BE104">
        <v>0</v>
      </c>
      <c r="BF104">
        <v>0</v>
      </c>
      <c r="BG104">
        <v>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26</v>
      </c>
      <c r="BX104">
        <v>0</v>
      </c>
      <c r="BY104">
        <v>32</v>
      </c>
      <c r="BZ104">
        <v>3</v>
      </c>
      <c r="CA104">
        <v>0</v>
      </c>
      <c r="CB104">
        <v>2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3</v>
      </c>
      <c r="CP104">
        <v>2</v>
      </c>
      <c r="CQ104">
        <v>2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2</v>
      </c>
      <c r="DP104">
        <v>67</v>
      </c>
      <c r="DQ104">
        <v>29</v>
      </c>
      <c r="DR104">
        <v>1</v>
      </c>
      <c r="DS104">
        <v>30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5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1</v>
      </c>
      <c r="EI104">
        <v>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67</v>
      </c>
      <c r="EP104">
        <v>17</v>
      </c>
      <c r="EQ104">
        <v>8</v>
      </c>
      <c r="ER104">
        <v>0</v>
      </c>
      <c r="ES104">
        <v>1</v>
      </c>
      <c r="ET104">
        <v>3</v>
      </c>
      <c r="EU104">
        <v>1</v>
      </c>
      <c r="EV104">
        <v>1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2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17</v>
      </c>
      <c r="FN104">
        <v>36</v>
      </c>
      <c r="FO104">
        <v>18</v>
      </c>
      <c r="FP104">
        <v>4</v>
      </c>
      <c r="FQ104">
        <v>1</v>
      </c>
      <c r="FR104">
        <v>0</v>
      </c>
      <c r="FS104">
        <v>1</v>
      </c>
      <c r="FT104">
        <v>3</v>
      </c>
      <c r="FU104">
        <v>1</v>
      </c>
      <c r="FV104">
        <v>1</v>
      </c>
      <c r="FW104">
        <v>0</v>
      </c>
      <c r="FX104">
        <v>0</v>
      </c>
      <c r="FY104">
        <v>1</v>
      </c>
      <c r="FZ104">
        <v>0</v>
      </c>
      <c r="GA104">
        <v>2</v>
      </c>
      <c r="GB104">
        <v>0</v>
      </c>
      <c r="GC104">
        <v>0</v>
      </c>
      <c r="GD104">
        <v>0</v>
      </c>
      <c r="GE104">
        <v>3</v>
      </c>
      <c r="GF104">
        <v>0</v>
      </c>
      <c r="GG104">
        <v>0</v>
      </c>
      <c r="GH104">
        <v>0</v>
      </c>
      <c r="GI104">
        <v>1</v>
      </c>
      <c r="GJ104">
        <v>0</v>
      </c>
      <c r="GK104">
        <v>36</v>
      </c>
      <c r="GL104">
        <v>4</v>
      </c>
      <c r="GM104">
        <v>2</v>
      </c>
      <c r="GN104">
        <v>1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1</v>
      </c>
      <c r="HC104">
        <v>0</v>
      </c>
      <c r="HD104">
        <v>0</v>
      </c>
      <c r="HE104">
        <v>4</v>
      </c>
      <c r="HF104">
        <v>1</v>
      </c>
      <c r="HG104">
        <v>1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1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6</v>
      </c>
      <c r="IS104">
        <v>0</v>
      </c>
      <c r="IT104">
        <v>0</v>
      </c>
      <c r="IU104">
        <v>1</v>
      </c>
      <c r="IV104">
        <v>0</v>
      </c>
      <c r="IW104">
        <v>0</v>
      </c>
      <c r="IX104">
        <v>0</v>
      </c>
      <c r="IY104">
        <v>5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6</v>
      </c>
    </row>
    <row r="105" spans="1:268">
      <c r="A105" t="s">
        <v>1414</v>
      </c>
      <c r="B105" t="s">
        <v>1409</v>
      </c>
      <c r="C105" t="str">
        <f>"141001"</f>
        <v>141001</v>
      </c>
      <c r="D105" t="s">
        <v>1413</v>
      </c>
      <c r="E105">
        <v>2</v>
      </c>
      <c r="F105">
        <v>553</v>
      </c>
      <c r="G105">
        <v>430</v>
      </c>
      <c r="H105">
        <v>210</v>
      </c>
      <c r="I105">
        <v>220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220</v>
      </c>
      <c r="T105">
        <v>0</v>
      </c>
      <c r="U105">
        <v>0</v>
      </c>
      <c r="V105">
        <v>220</v>
      </c>
      <c r="W105">
        <v>4</v>
      </c>
      <c r="X105">
        <v>3</v>
      </c>
      <c r="Y105">
        <v>1</v>
      </c>
      <c r="Z105">
        <v>0</v>
      </c>
      <c r="AA105">
        <v>216</v>
      </c>
      <c r="AB105">
        <v>150</v>
      </c>
      <c r="AC105">
        <v>8</v>
      </c>
      <c r="AD105">
        <v>47</v>
      </c>
      <c r="AE105">
        <v>1</v>
      </c>
      <c r="AF105">
        <v>3</v>
      </c>
      <c r="AG105">
        <v>17</v>
      </c>
      <c r="AH105">
        <v>0</v>
      </c>
      <c r="AI105">
        <v>0</v>
      </c>
      <c r="AJ105">
        <v>6</v>
      </c>
      <c r="AK105">
        <v>0</v>
      </c>
      <c r="AL105">
        <v>2</v>
      </c>
      <c r="AM105">
        <v>3</v>
      </c>
      <c r="AN105">
        <v>58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2</v>
      </c>
      <c r="BA105">
        <v>150</v>
      </c>
      <c r="BB105">
        <v>9</v>
      </c>
      <c r="BC105">
        <v>5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1</v>
      </c>
      <c r="BM105">
        <v>0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9</v>
      </c>
      <c r="BZ105">
        <v>4</v>
      </c>
      <c r="CA105">
        <v>2</v>
      </c>
      <c r="CB105">
        <v>2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4</v>
      </c>
      <c r="CP105">
        <v>4</v>
      </c>
      <c r="CQ105">
        <v>4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4</v>
      </c>
      <c r="DP105">
        <v>25</v>
      </c>
      <c r="DQ105">
        <v>13</v>
      </c>
      <c r="DR105">
        <v>0</v>
      </c>
      <c r="DS105">
        <v>10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1</v>
      </c>
      <c r="EN105">
        <v>0</v>
      </c>
      <c r="EO105">
        <v>25</v>
      </c>
      <c r="EP105">
        <v>5</v>
      </c>
      <c r="EQ105">
        <v>1</v>
      </c>
      <c r="ER105">
        <v>0</v>
      </c>
      <c r="ES105">
        <v>0</v>
      </c>
      <c r="ET105">
        <v>2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5</v>
      </c>
      <c r="FN105">
        <v>16</v>
      </c>
      <c r="FO105">
        <v>7</v>
      </c>
      <c r="FP105">
        <v>1</v>
      </c>
      <c r="FQ105">
        <v>1</v>
      </c>
      <c r="FR105">
        <v>0</v>
      </c>
      <c r="FS105">
        <v>0</v>
      </c>
      <c r="FT105">
        <v>0</v>
      </c>
      <c r="FU105">
        <v>1</v>
      </c>
      <c r="FV105">
        <v>1</v>
      </c>
      <c r="FW105">
        <v>0</v>
      </c>
      <c r="FX105">
        <v>1</v>
      </c>
      <c r="FY105">
        <v>1</v>
      </c>
      <c r="FZ105">
        <v>0</v>
      </c>
      <c r="GA105">
        <v>1</v>
      </c>
      <c r="GB105">
        <v>0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1</v>
      </c>
      <c r="GK105">
        <v>16</v>
      </c>
      <c r="GL105">
        <v>1</v>
      </c>
      <c r="GM105">
        <v>0</v>
      </c>
      <c r="GN105">
        <v>1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1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2</v>
      </c>
      <c r="IS105">
        <v>0</v>
      </c>
      <c r="IT105">
        <v>0</v>
      </c>
      <c r="IU105">
        <v>0</v>
      </c>
      <c r="IV105">
        <v>0</v>
      </c>
      <c r="IW105">
        <v>1</v>
      </c>
      <c r="IX105">
        <v>0</v>
      </c>
      <c r="IY105">
        <v>1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2</v>
      </c>
    </row>
    <row r="106" spans="1:268">
      <c r="A106" t="s">
        <v>1412</v>
      </c>
      <c r="B106" t="s">
        <v>1409</v>
      </c>
      <c r="C106" t="str">
        <f>"141001"</f>
        <v>141001</v>
      </c>
      <c r="D106" t="s">
        <v>1411</v>
      </c>
      <c r="E106">
        <v>3</v>
      </c>
      <c r="F106">
        <v>440</v>
      </c>
      <c r="G106">
        <v>340</v>
      </c>
      <c r="H106">
        <v>94</v>
      </c>
      <c r="I106">
        <v>246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246</v>
      </c>
      <c r="T106">
        <v>0</v>
      </c>
      <c r="U106">
        <v>0</v>
      </c>
      <c r="V106">
        <v>246</v>
      </c>
      <c r="W106">
        <v>6</v>
      </c>
      <c r="X106">
        <v>5</v>
      </c>
      <c r="Y106">
        <v>0</v>
      </c>
      <c r="Z106">
        <v>0</v>
      </c>
      <c r="AA106">
        <v>240</v>
      </c>
      <c r="AB106">
        <v>153</v>
      </c>
      <c r="AC106">
        <v>22</v>
      </c>
      <c r="AD106">
        <v>60</v>
      </c>
      <c r="AE106">
        <v>5</v>
      </c>
      <c r="AF106">
        <v>4</v>
      </c>
      <c r="AG106">
        <v>13</v>
      </c>
      <c r="AH106">
        <v>2</v>
      </c>
      <c r="AI106">
        <v>1</v>
      </c>
      <c r="AJ106">
        <v>0</v>
      </c>
      <c r="AK106">
        <v>4</v>
      </c>
      <c r="AL106">
        <v>2</v>
      </c>
      <c r="AM106">
        <v>2</v>
      </c>
      <c r="AN106">
        <v>26</v>
      </c>
      <c r="AO106">
        <v>0</v>
      </c>
      <c r="AP106">
        <v>3</v>
      </c>
      <c r="AQ106">
        <v>2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4</v>
      </c>
      <c r="AX106">
        <v>0</v>
      </c>
      <c r="AY106">
        <v>0</v>
      </c>
      <c r="AZ106">
        <v>2</v>
      </c>
      <c r="BA106">
        <v>153</v>
      </c>
      <c r="BB106">
        <v>7</v>
      </c>
      <c r="BC106">
        <v>2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2</v>
      </c>
      <c r="BX106">
        <v>0</v>
      </c>
      <c r="BY106">
        <v>7</v>
      </c>
      <c r="BZ106">
        <v>3</v>
      </c>
      <c r="CA106">
        <v>2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3</v>
      </c>
      <c r="CP106">
        <v>5</v>
      </c>
      <c r="CQ106">
        <v>2</v>
      </c>
      <c r="CR106">
        <v>0</v>
      </c>
      <c r="CS106">
        <v>0</v>
      </c>
      <c r="CT106">
        <v>1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2</v>
      </c>
      <c r="DM106">
        <v>0</v>
      </c>
      <c r="DN106">
        <v>0</v>
      </c>
      <c r="DO106">
        <v>5</v>
      </c>
      <c r="DP106">
        <v>55</v>
      </c>
      <c r="DQ106">
        <v>24</v>
      </c>
      <c r="DR106">
        <v>1</v>
      </c>
      <c r="DS106">
        <v>28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1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1</v>
      </c>
      <c r="EO106">
        <v>55</v>
      </c>
      <c r="EP106">
        <v>3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2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3</v>
      </c>
      <c r="FN106">
        <v>8</v>
      </c>
      <c r="FO106">
        <v>2</v>
      </c>
      <c r="FP106">
        <v>0</v>
      </c>
      <c r="FQ106">
        <v>1</v>
      </c>
      <c r="FR106">
        <v>2</v>
      </c>
      <c r="FS106">
        <v>0</v>
      </c>
      <c r="FT106">
        <v>0</v>
      </c>
      <c r="FU106">
        <v>0</v>
      </c>
      <c r="FV106">
        <v>1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1</v>
      </c>
      <c r="GC106">
        <v>0</v>
      </c>
      <c r="GD106">
        <v>0</v>
      </c>
      <c r="GE106">
        <v>1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8</v>
      </c>
      <c r="GL106">
        <v>5</v>
      </c>
      <c r="GM106">
        <v>3</v>
      </c>
      <c r="GN106">
        <v>0</v>
      </c>
      <c r="GO106">
        <v>0</v>
      </c>
      <c r="GP106">
        <v>0</v>
      </c>
      <c r="GQ106">
        <v>1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1</v>
      </c>
      <c r="HC106">
        <v>0</v>
      </c>
      <c r="HD106">
        <v>0</v>
      </c>
      <c r="HE106">
        <v>5</v>
      </c>
      <c r="HF106">
        <v>1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1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1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</row>
    <row r="107" spans="1:268">
      <c r="A107" t="s">
        <v>1410</v>
      </c>
      <c r="B107" t="s">
        <v>1409</v>
      </c>
      <c r="C107" t="str">
        <f>"141001"</f>
        <v>141001</v>
      </c>
      <c r="D107" t="s">
        <v>1408</v>
      </c>
      <c r="E107">
        <v>4</v>
      </c>
      <c r="F107">
        <v>604</v>
      </c>
      <c r="G107">
        <v>460</v>
      </c>
      <c r="H107">
        <v>195</v>
      </c>
      <c r="I107">
        <v>265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265</v>
      </c>
      <c r="T107">
        <v>0</v>
      </c>
      <c r="U107">
        <v>0</v>
      </c>
      <c r="V107">
        <v>265</v>
      </c>
      <c r="W107">
        <v>5</v>
      </c>
      <c r="X107">
        <v>3</v>
      </c>
      <c r="Y107">
        <v>2</v>
      </c>
      <c r="Z107">
        <v>0</v>
      </c>
      <c r="AA107">
        <v>260</v>
      </c>
      <c r="AB107">
        <v>196</v>
      </c>
      <c r="AC107">
        <v>18</v>
      </c>
      <c r="AD107">
        <v>81</v>
      </c>
      <c r="AE107">
        <v>3</v>
      </c>
      <c r="AF107">
        <v>5</v>
      </c>
      <c r="AG107">
        <v>14</v>
      </c>
      <c r="AH107">
        <v>0</v>
      </c>
      <c r="AI107">
        <v>0</v>
      </c>
      <c r="AJ107">
        <v>0</v>
      </c>
      <c r="AK107">
        <v>0</v>
      </c>
      <c r="AL107">
        <v>4</v>
      </c>
      <c r="AM107">
        <v>0</v>
      </c>
      <c r="AN107">
        <v>60</v>
      </c>
      <c r="AO107">
        <v>1</v>
      </c>
      <c r="AP107">
        <v>1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2</v>
      </c>
      <c r="AX107">
        <v>1</v>
      </c>
      <c r="AY107">
        <v>1</v>
      </c>
      <c r="AZ107">
        <v>2</v>
      </c>
      <c r="BA107">
        <v>196</v>
      </c>
      <c r="BB107">
        <v>9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6</v>
      </c>
      <c r="BX107">
        <v>0</v>
      </c>
      <c r="BY107">
        <v>9</v>
      </c>
      <c r="BZ107">
        <v>5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2</v>
      </c>
      <c r="CJ107">
        <v>1</v>
      </c>
      <c r="CK107">
        <v>0</v>
      </c>
      <c r="CL107">
        <v>0</v>
      </c>
      <c r="CM107">
        <v>0</v>
      </c>
      <c r="CN107">
        <v>1</v>
      </c>
      <c r="CO107">
        <v>5</v>
      </c>
      <c r="CP107">
        <v>5</v>
      </c>
      <c r="CQ107">
        <v>4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5</v>
      </c>
      <c r="DP107">
        <v>24</v>
      </c>
      <c r="DQ107">
        <v>18</v>
      </c>
      <c r="DR107">
        <v>0</v>
      </c>
      <c r="DS107">
        <v>4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1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</v>
      </c>
      <c r="EO107">
        <v>24</v>
      </c>
      <c r="EP107">
        <v>4</v>
      </c>
      <c r="EQ107">
        <v>1</v>
      </c>
      <c r="ER107">
        <v>1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1</v>
      </c>
      <c r="FM107">
        <v>4</v>
      </c>
      <c r="FN107">
        <v>13</v>
      </c>
      <c r="FO107">
        <v>7</v>
      </c>
      <c r="FP107">
        <v>3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1</v>
      </c>
      <c r="FX107">
        <v>0</v>
      </c>
      <c r="FY107">
        <v>0</v>
      </c>
      <c r="FZ107">
        <v>0</v>
      </c>
      <c r="GA107">
        <v>0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13</v>
      </c>
      <c r="GL107">
        <v>3</v>
      </c>
      <c r="GM107">
        <v>1</v>
      </c>
      <c r="GN107">
        <v>1</v>
      </c>
      <c r="GO107">
        <v>0</v>
      </c>
      <c r="GP107">
        <v>0</v>
      </c>
      <c r="GQ107">
        <v>1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3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1</v>
      </c>
      <c r="IS107">
        <v>1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1</v>
      </c>
    </row>
    <row r="108" spans="1:268">
      <c r="A108" t="s">
        <v>1407</v>
      </c>
      <c r="B108" t="s">
        <v>1390</v>
      </c>
      <c r="C108" t="str">
        <f>"141002"</f>
        <v>141002</v>
      </c>
      <c r="D108" t="s">
        <v>1406</v>
      </c>
      <c r="E108">
        <v>1</v>
      </c>
      <c r="F108">
        <v>2144</v>
      </c>
      <c r="G108">
        <v>1639</v>
      </c>
      <c r="H108">
        <v>477</v>
      </c>
      <c r="I108">
        <v>1162</v>
      </c>
      <c r="J108">
        <v>0</v>
      </c>
      <c r="K108">
        <v>11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1162</v>
      </c>
      <c r="T108">
        <v>0</v>
      </c>
      <c r="U108">
        <v>0</v>
      </c>
      <c r="V108">
        <v>1162</v>
      </c>
      <c r="W108">
        <v>21</v>
      </c>
      <c r="X108">
        <v>11</v>
      </c>
      <c r="Y108">
        <v>9</v>
      </c>
      <c r="Z108">
        <v>0</v>
      </c>
      <c r="AA108">
        <v>1141</v>
      </c>
      <c r="AB108">
        <v>587</v>
      </c>
      <c r="AC108">
        <v>45</v>
      </c>
      <c r="AD108">
        <v>187</v>
      </c>
      <c r="AE108">
        <v>5</v>
      </c>
      <c r="AF108">
        <v>6</v>
      </c>
      <c r="AG108">
        <v>48</v>
      </c>
      <c r="AH108">
        <v>3</v>
      </c>
      <c r="AI108">
        <v>0</v>
      </c>
      <c r="AJ108">
        <v>3</v>
      </c>
      <c r="AK108">
        <v>2</v>
      </c>
      <c r="AL108">
        <v>0</v>
      </c>
      <c r="AM108">
        <v>2</v>
      </c>
      <c r="AN108">
        <v>240</v>
      </c>
      <c r="AO108">
        <v>0</v>
      </c>
      <c r="AP108">
        <v>0</v>
      </c>
      <c r="AQ108">
        <v>0</v>
      </c>
      <c r="AR108">
        <v>0</v>
      </c>
      <c r="AS108">
        <v>3</v>
      </c>
      <c r="AT108">
        <v>18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21</v>
      </c>
      <c r="BA108">
        <v>587</v>
      </c>
      <c r="BB108">
        <v>109</v>
      </c>
      <c r="BC108">
        <v>40</v>
      </c>
      <c r="BD108">
        <v>14</v>
      </c>
      <c r="BE108">
        <v>5</v>
      </c>
      <c r="BF108">
        <v>1</v>
      </c>
      <c r="BG108">
        <v>3</v>
      </c>
      <c r="BH108">
        <v>1</v>
      </c>
      <c r="BI108">
        <v>0</v>
      </c>
      <c r="BJ108">
        <v>0</v>
      </c>
      <c r="BK108">
        <v>1</v>
      </c>
      <c r="BL108">
        <v>1</v>
      </c>
      <c r="BM108">
        <v>0</v>
      </c>
      <c r="BN108">
        <v>0</v>
      </c>
      <c r="BO108">
        <v>0</v>
      </c>
      <c r="BP108">
        <v>2</v>
      </c>
      <c r="BQ108">
        <v>1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35</v>
      </c>
      <c r="BX108">
        <v>4</v>
      </c>
      <c r="BY108">
        <v>109</v>
      </c>
      <c r="BZ108">
        <v>31</v>
      </c>
      <c r="CA108">
        <v>12</v>
      </c>
      <c r="CB108">
        <v>3</v>
      </c>
      <c r="CC108">
        <v>1</v>
      </c>
      <c r="CD108">
        <v>1</v>
      </c>
      <c r="CE108">
        <v>0</v>
      </c>
      <c r="CF108">
        <v>2</v>
      </c>
      <c r="CG108">
        <v>2</v>
      </c>
      <c r="CH108">
        <v>3</v>
      </c>
      <c r="CI108">
        <v>2</v>
      </c>
      <c r="CJ108">
        <v>2</v>
      </c>
      <c r="CK108">
        <v>1</v>
      </c>
      <c r="CL108">
        <v>0</v>
      </c>
      <c r="CM108">
        <v>1</v>
      </c>
      <c r="CN108">
        <v>1</v>
      </c>
      <c r="CO108">
        <v>31</v>
      </c>
      <c r="CP108">
        <v>71</v>
      </c>
      <c r="CQ108">
        <v>21</v>
      </c>
      <c r="CR108">
        <v>3</v>
      </c>
      <c r="CS108">
        <v>3</v>
      </c>
      <c r="CT108">
        <v>26</v>
      </c>
      <c r="CU108">
        <v>0</v>
      </c>
      <c r="CV108">
        <v>0</v>
      </c>
      <c r="CW108">
        <v>3</v>
      </c>
      <c r="CX108">
        <v>2</v>
      </c>
      <c r="CY108">
        <v>0</v>
      </c>
      <c r="CZ108">
        <v>0</v>
      </c>
      <c r="DA108">
        <v>1</v>
      </c>
      <c r="DB108">
        <v>1</v>
      </c>
      <c r="DC108">
        <v>0</v>
      </c>
      <c r="DD108">
        <v>0</v>
      </c>
      <c r="DE108">
        <v>3</v>
      </c>
      <c r="DF108">
        <v>1</v>
      </c>
      <c r="DG108">
        <v>0</v>
      </c>
      <c r="DH108">
        <v>0</v>
      </c>
      <c r="DI108">
        <v>2</v>
      </c>
      <c r="DJ108">
        <v>0</v>
      </c>
      <c r="DK108">
        <v>0</v>
      </c>
      <c r="DL108">
        <v>5</v>
      </c>
      <c r="DM108">
        <v>0</v>
      </c>
      <c r="DN108">
        <v>0</v>
      </c>
      <c r="DO108">
        <v>71</v>
      </c>
      <c r="DP108">
        <v>107</v>
      </c>
      <c r="DQ108">
        <v>40</v>
      </c>
      <c r="DR108">
        <v>0</v>
      </c>
      <c r="DS108">
        <v>55</v>
      </c>
      <c r="DT108">
        <v>0</v>
      </c>
      <c r="DU108">
        <v>1</v>
      </c>
      <c r="DV108">
        <v>1</v>
      </c>
      <c r="DW108">
        <v>0</v>
      </c>
      <c r="DX108">
        <v>1</v>
      </c>
      <c r="DY108">
        <v>0</v>
      </c>
      <c r="DZ108">
        <v>0</v>
      </c>
      <c r="EA108">
        <v>8</v>
      </c>
      <c r="EB108">
        <v>1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107</v>
      </c>
      <c r="EP108">
        <v>62</v>
      </c>
      <c r="EQ108">
        <v>22</v>
      </c>
      <c r="ER108">
        <v>8</v>
      </c>
      <c r="ES108">
        <v>2</v>
      </c>
      <c r="ET108">
        <v>16</v>
      </c>
      <c r="EU108">
        <v>1</v>
      </c>
      <c r="EV108">
        <v>0</v>
      </c>
      <c r="EW108">
        <v>0</v>
      </c>
      <c r="EX108">
        <v>1</v>
      </c>
      <c r="EY108">
        <v>1</v>
      </c>
      <c r="EZ108">
        <v>0</v>
      </c>
      <c r="FA108">
        <v>0</v>
      </c>
      <c r="FB108">
        <v>0</v>
      </c>
      <c r="FC108">
        <v>6</v>
      </c>
      <c r="FD108">
        <v>0</v>
      </c>
      <c r="FE108">
        <v>1</v>
      </c>
      <c r="FF108">
        <v>1</v>
      </c>
      <c r="FG108">
        <v>0</v>
      </c>
      <c r="FH108">
        <v>0</v>
      </c>
      <c r="FI108">
        <v>0</v>
      </c>
      <c r="FJ108">
        <v>1</v>
      </c>
      <c r="FK108">
        <v>0</v>
      </c>
      <c r="FL108">
        <v>2</v>
      </c>
      <c r="FM108">
        <v>62</v>
      </c>
      <c r="FN108">
        <v>112</v>
      </c>
      <c r="FO108">
        <v>48</v>
      </c>
      <c r="FP108">
        <v>10</v>
      </c>
      <c r="FQ108">
        <v>8</v>
      </c>
      <c r="FR108">
        <v>4</v>
      </c>
      <c r="FS108">
        <v>1</v>
      </c>
      <c r="FT108">
        <v>0</v>
      </c>
      <c r="FU108">
        <v>3</v>
      </c>
      <c r="FV108">
        <v>1</v>
      </c>
      <c r="FW108">
        <v>0</v>
      </c>
      <c r="FX108">
        <v>1</v>
      </c>
      <c r="FY108">
        <v>6</v>
      </c>
      <c r="FZ108">
        <v>0</v>
      </c>
      <c r="GA108">
        <v>1</v>
      </c>
      <c r="GB108">
        <v>2</v>
      </c>
      <c r="GC108">
        <v>2</v>
      </c>
      <c r="GD108">
        <v>1</v>
      </c>
      <c r="GE108">
        <v>5</v>
      </c>
      <c r="GF108">
        <v>1</v>
      </c>
      <c r="GG108">
        <v>3</v>
      </c>
      <c r="GH108">
        <v>1</v>
      </c>
      <c r="GI108">
        <v>6</v>
      </c>
      <c r="GJ108">
        <v>8</v>
      </c>
      <c r="GK108">
        <v>112</v>
      </c>
      <c r="GL108">
        <v>60</v>
      </c>
      <c r="GM108">
        <v>41</v>
      </c>
      <c r="GN108">
        <v>2</v>
      </c>
      <c r="GO108">
        <v>0</v>
      </c>
      <c r="GP108">
        <v>0</v>
      </c>
      <c r="GQ108">
        <v>0</v>
      </c>
      <c r="GR108">
        <v>0</v>
      </c>
      <c r="GS108">
        <v>5</v>
      </c>
      <c r="GT108">
        <v>0</v>
      </c>
      <c r="GU108">
        <v>1</v>
      </c>
      <c r="GV108">
        <v>0</v>
      </c>
      <c r="GW108">
        <v>0</v>
      </c>
      <c r="GX108">
        <v>2</v>
      </c>
      <c r="GY108">
        <v>1</v>
      </c>
      <c r="GZ108">
        <v>1</v>
      </c>
      <c r="HA108">
        <v>0</v>
      </c>
      <c r="HB108">
        <v>1</v>
      </c>
      <c r="HC108">
        <v>0</v>
      </c>
      <c r="HD108">
        <v>6</v>
      </c>
      <c r="HE108">
        <v>60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1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1</v>
      </c>
      <c r="IQ108">
        <v>1</v>
      </c>
      <c r="IR108">
        <v>1</v>
      </c>
      <c r="IS108">
        <v>1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1</v>
      </c>
    </row>
    <row r="109" spans="1:268">
      <c r="A109" t="s">
        <v>1405</v>
      </c>
      <c r="B109" t="s">
        <v>1390</v>
      </c>
      <c r="C109" t="str">
        <f>"141002"</f>
        <v>141002</v>
      </c>
      <c r="D109" t="s">
        <v>1404</v>
      </c>
      <c r="E109">
        <v>2</v>
      </c>
      <c r="F109">
        <v>1411</v>
      </c>
      <c r="G109">
        <v>1071</v>
      </c>
      <c r="H109">
        <v>351</v>
      </c>
      <c r="I109">
        <v>720</v>
      </c>
      <c r="J109">
        <v>0</v>
      </c>
      <c r="K109">
        <v>13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720</v>
      </c>
      <c r="T109">
        <v>0</v>
      </c>
      <c r="U109">
        <v>0</v>
      </c>
      <c r="V109">
        <v>720</v>
      </c>
      <c r="W109">
        <v>17</v>
      </c>
      <c r="X109">
        <v>11</v>
      </c>
      <c r="Y109">
        <v>6</v>
      </c>
      <c r="Z109">
        <v>0</v>
      </c>
      <c r="AA109">
        <v>703</v>
      </c>
      <c r="AB109">
        <v>344</v>
      </c>
      <c r="AC109">
        <v>26</v>
      </c>
      <c r="AD109">
        <v>93</v>
      </c>
      <c r="AE109">
        <v>11</v>
      </c>
      <c r="AF109">
        <v>0</v>
      </c>
      <c r="AG109">
        <v>34</v>
      </c>
      <c r="AH109">
        <v>1</v>
      </c>
      <c r="AI109">
        <v>1</v>
      </c>
      <c r="AJ109">
        <v>3</v>
      </c>
      <c r="AK109">
        <v>0</v>
      </c>
      <c r="AL109">
        <v>0</v>
      </c>
      <c r="AM109">
        <v>1</v>
      </c>
      <c r="AN109">
        <v>137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3</v>
      </c>
      <c r="AU109">
        <v>1</v>
      </c>
      <c r="AV109">
        <v>2</v>
      </c>
      <c r="AW109">
        <v>3</v>
      </c>
      <c r="AX109">
        <v>0</v>
      </c>
      <c r="AY109">
        <v>1</v>
      </c>
      <c r="AZ109">
        <v>26</v>
      </c>
      <c r="BA109">
        <v>344</v>
      </c>
      <c r="BB109">
        <v>85</v>
      </c>
      <c r="BC109">
        <v>21</v>
      </c>
      <c r="BD109">
        <v>10</v>
      </c>
      <c r="BE109">
        <v>1</v>
      </c>
      <c r="BF109">
        <v>0</v>
      </c>
      <c r="BG109">
        <v>3</v>
      </c>
      <c r="BH109">
        <v>3</v>
      </c>
      <c r="BI109">
        <v>0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4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38</v>
      </c>
      <c r="BX109">
        <v>1</v>
      </c>
      <c r="BY109">
        <v>85</v>
      </c>
      <c r="BZ109">
        <v>14</v>
      </c>
      <c r="CA109">
        <v>5</v>
      </c>
      <c r="CB109">
        <v>1</v>
      </c>
      <c r="CC109">
        <v>2</v>
      </c>
      <c r="CD109">
        <v>0</v>
      </c>
      <c r="CE109">
        <v>1</v>
      </c>
      <c r="CF109">
        <v>2</v>
      </c>
      <c r="CG109">
        <v>0</v>
      </c>
      <c r="CH109">
        <v>0</v>
      </c>
      <c r="CI109">
        <v>1</v>
      </c>
      <c r="CJ109">
        <v>1</v>
      </c>
      <c r="CK109">
        <v>1</v>
      </c>
      <c r="CL109">
        <v>0</v>
      </c>
      <c r="CM109">
        <v>0</v>
      </c>
      <c r="CN109">
        <v>0</v>
      </c>
      <c r="CO109">
        <v>14</v>
      </c>
      <c r="CP109">
        <v>51</v>
      </c>
      <c r="CQ109">
        <v>13</v>
      </c>
      <c r="CR109">
        <v>0</v>
      </c>
      <c r="CS109">
        <v>0</v>
      </c>
      <c r="CT109">
        <v>20</v>
      </c>
      <c r="CU109">
        <v>0</v>
      </c>
      <c r="CV109">
        <v>0</v>
      </c>
      <c r="CW109">
        <v>0</v>
      </c>
      <c r="CX109">
        <v>1</v>
      </c>
      <c r="CY109">
        <v>0</v>
      </c>
      <c r="CZ109">
        <v>0</v>
      </c>
      <c r="DA109">
        <v>3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1</v>
      </c>
      <c r="DJ109">
        <v>0</v>
      </c>
      <c r="DK109">
        <v>0</v>
      </c>
      <c r="DL109">
        <v>10</v>
      </c>
      <c r="DM109">
        <v>2</v>
      </c>
      <c r="DN109">
        <v>0</v>
      </c>
      <c r="DO109">
        <v>51</v>
      </c>
      <c r="DP109">
        <v>61</v>
      </c>
      <c r="DQ109">
        <v>25</v>
      </c>
      <c r="DR109">
        <v>0</v>
      </c>
      <c r="DS109">
        <v>29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1</v>
      </c>
      <c r="DZ109">
        <v>0</v>
      </c>
      <c r="EA109">
        <v>4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1</v>
      </c>
      <c r="EL109">
        <v>0</v>
      </c>
      <c r="EM109">
        <v>0</v>
      </c>
      <c r="EN109">
        <v>0</v>
      </c>
      <c r="EO109">
        <v>61</v>
      </c>
      <c r="EP109">
        <v>40</v>
      </c>
      <c r="EQ109">
        <v>15</v>
      </c>
      <c r="ER109">
        <v>2</v>
      </c>
      <c r="ES109">
        <v>0</v>
      </c>
      <c r="ET109">
        <v>19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1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2</v>
      </c>
      <c r="FL109">
        <v>0</v>
      </c>
      <c r="FM109">
        <v>40</v>
      </c>
      <c r="FN109">
        <v>57</v>
      </c>
      <c r="FO109">
        <v>20</v>
      </c>
      <c r="FP109">
        <v>3</v>
      </c>
      <c r="FQ109">
        <v>4</v>
      </c>
      <c r="FR109">
        <v>0</v>
      </c>
      <c r="FS109">
        <v>0</v>
      </c>
      <c r="FT109">
        <v>5</v>
      </c>
      <c r="FU109">
        <v>1</v>
      </c>
      <c r="FV109">
        <v>3</v>
      </c>
      <c r="FW109">
        <v>0</v>
      </c>
      <c r="FX109">
        <v>0</v>
      </c>
      <c r="FY109">
        <v>3</v>
      </c>
      <c r="FZ109">
        <v>2</v>
      </c>
      <c r="GA109">
        <v>3</v>
      </c>
      <c r="GB109">
        <v>1</v>
      </c>
      <c r="GC109">
        <v>2</v>
      </c>
      <c r="GD109">
        <v>2</v>
      </c>
      <c r="GE109">
        <v>1</v>
      </c>
      <c r="GF109">
        <v>0</v>
      </c>
      <c r="GG109">
        <v>0</v>
      </c>
      <c r="GH109">
        <v>3</v>
      </c>
      <c r="GI109">
        <v>0</v>
      </c>
      <c r="GJ109">
        <v>4</v>
      </c>
      <c r="GK109">
        <v>57</v>
      </c>
      <c r="GL109">
        <v>45</v>
      </c>
      <c r="GM109">
        <v>28</v>
      </c>
      <c r="GN109">
        <v>3</v>
      </c>
      <c r="GO109">
        <v>1</v>
      </c>
      <c r="GP109">
        <v>2</v>
      </c>
      <c r="GQ109">
        <v>5</v>
      </c>
      <c r="GR109">
        <v>3</v>
      </c>
      <c r="GS109">
        <v>1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1</v>
      </c>
      <c r="HC109">
        <v>0</v>
      </c>
      <c r="HD109">
        <v>1</v>
      </c>
      <c r="HE109">
        <v>45</v>
      </c>
      <c r="HF109">
        <v>1</v>
      </c>
      <c r="HG109">
        <v>0</v>
      </c>
      <c r="HH109">
        <v>0</v>
      </c>
      <c r="HI109">
        <v>0</v>
      </c>
      <c r="HJ109">
        <v>0</v>
      </c>
      <c r="HK109">
        <v>1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1</v>
      </c>
      <c r="HZ109">
        <v>1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1</v>
      </c>
      <c r="IN109">
        <v>0</v>
      </c>
      <c r="IO109">
        <v>0</v>
      </c>
      <c r="IP109">
        <v>0</v>
      </c>
      <c r="IQ109">
        <v>1</v>
      </c>
      <c r="IR109">
        <v>4</v>
      </c>
      <c r="IS109">
        <v>2</v>
      </c>
      <c r="IT109">
        <v>0</v>
      </c>
      <c r="IU109">
        <v>0</v>
      </c>
      <c r="IV109">
        <v>0</v>
      </c>
      <c r="IW109">
        <v>0</v>
      </c>
      <c r="IX109">
        <v>1</v>
      </c>
      <c r="IY109">
        <v>0</v>
      </c>
      <c r="IZ109">
        <v>1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4</v>
      </c>
    </row>
    <row r="110" spans="1:268">
      <c r="A110" t="s">
        <v>1403</v>
      </c>
      <c r="B110" t="s">
        <v>1390</v>
      </c>
      <c r="C110" t="str">
        <f>"141002"</f>
        <v>141002</v>
      </c>
      <c r="D110" t="s">
        <v>1402</v>
      </c>
      <c r="E110">
        <v>3</v>
      </c>
      <c r="F110">
        <v>1141</v>
      </c>
      <c r="G110">
        <v>880</v>
      </c>
      <c r="H110">
        <v>308</v>
      </c>
      <c r="I110">
        <v>572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572</v>
      </c>
      <c r="T110">
        <v>0</v>
      </c>
      <c r="U110">
        <v>0</v>
      </c>
      <c r="V110">
        <v>572</v>
      </c>
      <c r="W110">
        <v>5</v>
      </c>
      <c r="X110">
        <v>1</v>
      </c>
      <c r="Y110">
        <v>2</v>
      </c>
      <c r="Z110">
        <v>0</v>
      </c>
      <c r="AA110">
        <v>567</v>
      </c>
      <c r="AB110">
        <v>246</v>
      </c>
      <c r="AC110">
        <v>21</v>
      </c>
      <c r="AD110">
        <v>60</v>
      </c>
      <c r="AE110">
        <v>0</v>
      </c>
      <c r="AF110">
        <v>1</v>
      </c>
      <c r="AG110">
        <v>24</v>
      </c>
      <c r="AH110">
        <v>3</v>
      </c>
      <c r="AI110">
        <v>1</v>
      </c>
      <c r="AJ110">
        <v>4</v>
      </c>
      <c r="AK110">
        <v>0</v>
      </c>
      <c r="AL110">
        <v>0</v>
      </c>
      <c r="AM110">
        <v>2</v>
      </c>
      <c r="AN110">
        <v>112</v>
      </c>
      <c r="AO110">
        <v>0</v>
      </c>
      <c r="AP110">
        <v>3</v>
      </c>
      <c r="AQ110">
        <v>0</v>
      </c>
      <c r="AR110">
        <v>0</v>
      </c>
      <c r="AS110">
        <v>0</v>
      </c>
      <c r="AT110">
        <v>3</v>
      </c>
      <c r="AU110">
        <v>1</v>
      </c>
      <c r="AV110">
        <v>1</v>
      </c>
      <c r="AW110">
        <v>1</v>
      </c>
      <c r="AX110">
        <v>0</v>
      </c>
      <c r="AY110">
        <v>0</v>
      </c>
      <c r="AZ110">
        <v>9</v>
      </c>
      <c r="BA110">
        <v>246</v>
      </c>
      <c r="BB110">
        <v>85</v>
      </c>
      <c r="BC110">
        <v>22</v>
      </c>
      <c r="BD110">
        <v>6</v>
      </c>
      <c r="BE110">
        <v>2</v>
      </c>
      <c r="BF110">
        <v>0</v>
      </c>
      <c r="BG110">
        <v>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2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44</v>
      </c>
      <c r="BX110">
        <v>3</v>
      </c>
      <c r="BY110">
        <v>85</v>
      </c>
      <c r="BZ110">
        <v>13</v>
      </c>
      <c r="CA110">
        <v>8</v>
      </c>
      <c r="CB110">
        <v>0</v>
      </c>
      <c r="CC110">
        <v>1</v>
      </c>
      <c r="CD110">
        <v>0</v>
      </c>
      <c r="CE110">
        <v>1</v>
      </c>
      <c r="CF110">
        <v>1</v>
      </c>
      <c r="CG110">
        <v>0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13</v>
      </c>
      <c r="CP110">
        <v>27</v>
      </c>
      <c r="CQ110">
        <v>8</v>
      </c>
      <c r="CR110">
        <v>0</v>
      </c>
      <c r="CS110">
        <v>0</v>
      </c>
      <c r="CT110">
        <v>13</v>
      </c>
      <c r="CU110">
        <v>0</v>
      </c>
      <c r="CV110">
        <v>1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4</v>
      </c>
      <c r="DM110">
        <v>0</v>
      </c>
      <c r="DN110">
        <v>0</v>
      </c>
      <c r="DO110">
        <v>27</v>
      </c>
      <c r="DP110">
        <v>56</v>
      </c>
      <c r="DQ110">
        <v>24</v>
      </c>
      <c r="DR110">
        <v>0</v>
      </c>
      <c r="DS110">
        <v>28</v>
      </c>
      <c r="DT110">
        <v>1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1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56</v>
      </c>
      <c r="EP110">
        <v>51</v>
      </c>
      <c r="EQ110">
        <v>17</v>
      </c>
      <c r="ER110">
        <v>1</v>
      </c>
      <c r="ES110">
        <v>1</v>
      </c>
      <c r="ET110">
        <v>24</v>
      </c>
      <c r="EU110">
        <v>0</v>
      </c>
      <c r="EV110">
        <v>2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0</v>
      </c>
      <c r="FE110">
        <v>0</v>
      </c>
      <c r="FF110">
        <v>0</v>
      </c>
      <c r="FG110">
        <v>1</v>
      </c>
      <c r="FH110">
        <v>0</v>
      </c>
      <c r="FI110">
        <v>0</v>
      </c>
      <c r="FJ110">
        <v>0</v>
      </c>
      <c r="FK110">
        <v>2</v>
      </c>
      <c r="FL110">
        <v>2</v>
      </c>
      <c r="FM110">
        <v>51</v>
      </c>
      <c r="FN110">
        <v>45</v>
      </c>
      <c r="FO110">
        <v>20</v>
      </c>
      <c r="FP110">
        <v>3</v>
      </c>
      <c r="FQ110">
        <v>1</v>
      </c>
      <c r="FR110">
        <v>1</v>
      </c>
      <c r="FS110">
        <v>0</v>
      </c>
      <c r="FT110">
        <v>2</v>
      </c>
      <c r="FU110">
        <v>0</v>
      </c>
      <c r="FV110">
        <v>3</v>
      </c>
      <c r="FW110">
        <v>1</v>
      </c>
      <c r="FX110">
        <v>0</v>
      </c>
      <c r="FY110">
        <v>0</v>
      </c>
      <c r="FZ110">
        <v>1</v>
      </c>
      <c r="GA110">
        <v>1</v>
      </c>
      <c r="GB110">
        <v>3</v>
      </c>
      <c r="GC110">
        <v>0</v>
      </c>
      <c r="GD110">
        <v>0</v>
      </c>
      <c r="GE110">
        <v>2</v>
      </c>
      <c r="GF110">
        <v>0</v>
      </c>
      <c r="GG110">
        <v>1</v>
      </c>
      <c r="GH110">
        <v>2</v>
      </c>
      <c r="GI110">
        <v>2</v>
      </c>
      <c r="GJ110">
        <v>2</v>
      </c>
      <c r="GK110">
        <v>45</v>
      </c>
      <c r="GL110">
        <v>42</v>
      </c>
      <c r="GM110">
        <v>22</v>
      </c>
      <c r="GN110">
        <v>0</v>
      </c>
      <c r="GO110">
        <v>0</v>
      </c>
      <c r="GP110">
        <v>4</v>
      </c>
      <c r="GQ110">
        <v>3</v>
      </c>
      <c r="GR110">
        <v>1</v>
      </c>
      <c r="GS110">
        <v>2</v>
      </c>
      <c r="GT110">
        <v>1</v>
      </c>
      <c r="GU110">
        <v>0</v>
      </c>
      <c r="GV110">
        <v>0</v>
      </c>
      <c r="GW110">
        <v>1</v>
      </c>
      <c r="GX110">
        <v>1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7</v>
      </c>
      <c r="HE110">
        <v>42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1</v>
      </c>
      <c r="IO110">
        <v>0</v>
      </c>
      <c r="IP110">
        <v>0</v>
      </c>
      <c r="IQ110">
        <v>1</v>
      </c>
      <c r="IR110">
        <v>1</v>
      </c>
      <c r="IS110">
        <v>1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1</v>
      </c>
    </row>
    <row r="111" spans="1:268">
      <c r="A111" t="s">
        <v>1401</v>
      </c>
      <c r="B111" t="s">
        <v>1390</v>
      </c>
      <c r="C111" t="str">
        <f>"141002"</f>
        <v>141002</v>
      </c>
      <c r="D111" t="s">
        <v>1400</v>
      </c>
      <c r="E111">
        <v>4</v>
      </c>
      <c r="F111">
        <v>1485</v>
      </c>
      <c r="G111">
        <v>1083</v>
      </c>
      <c r="H111">
        <v>376</v>
      </c>
      <c r="I111">
        <v>707</v>
      </c>
      <c r="J111">
        <v>1</v>
      </c>
      <c r="K111">
        <v>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707</v>
      </c>
      <c r="T111">
        <v>0</v>
      </c>
      <c r="U111">
        <v>0</v>
      </c>
      <c r="V111">
        <v>707</v>
      </c>
      <c r="W111">
        <v>9</v>
      </c>
      <c r="X111">
        <v>8</v>
      </c>
      <c r="Y111">
        <v>1</v>
      </c>
      <c r="Z111">
        <v>0</v>
      </c>
      <c r="AA111">
        <v>698</v>
      </c>
      <c r="AB111">
        <v>367</v>
      </c>
      <c r="AC111">
        <v>10</v>
      </c>
      <c r="AD111">
        <v>122</v>
      </c>
      <c r="AE111">
        <v>5</v>
      </c>
      <c r="AF111">
        <v>2</v>
      </c>
      <c r="AG111">
        <v>30</v>
      </c>
      <c r="AH111">
        <v>0</v>
      </c>
      <c r="AI111">
        <v>2</v>
      </c>
      <c r="AJ111">
        <v>6</v>
      </c>
      <c r="AK111">
        <v>1</v>
      </c>
      <c r="AL111">
        <v>0</v>
      </c>
      <c r="AM111">
        <v>4</v>
      </c>
      <c r="AN111">
        <v>160</v>
      </c>
      <c r="AO111">
        <v>2</v>
      </c>
      <c r="AP111">
        <v>1</v>
      </c>
      <c r="AQ111">
        <v>0</v>
      </c>
      <c r="AR111">
        <v>0</v>
      </c>
      <c r="AS111">
        <v>0</v>
      </c>
      <c r="AT111">
        <v>3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18</v>
      </c>
      <c r="BA111">
        <v>367</v>
      </c>
      <c r="BB111">
        <v>111</v>
      </c>
      <c r="BC111">
        <v>21</v>
      </c>
      <c r="BD111">
        <v>17</v>
      </c>
      <c r="BE111">
        <v>3</v>
      </c>
      <c r="BF111">
        <v>1</v>
      </c>
      <c r="BG111">
        <v>2</v>
      </c>
      <c r="BH111">
        <v>4</v>
      </c>
      <c r="BI111">
        <v>2</v>
      </c>
      <c r="BJ111">
        <v>2</v>
      </c>
      <c r="BK111">
        <v>3</v>
      </c>
      <c r="BL111">
        <v>0</v>
      </c>
      <c r="BM111">
        <v>0</v>
      </c>
      <c r="BN111">
        <v>0</v>
      </c>
      <c r="BO111">
        <v>3</v>
      </c>
      <c r="BP111">
        <v>5</v>
      </c>
      <c r="BQ111">
        <v>2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44</v>
      </c>
      <c r="BX111">
        <v>1</v>
      </c>
      <c r="BY111">
        <v>111</v>
      </c>
      <c r="BZ111">
        <v>17</v>
      </c>
      <c r="CA111">
        <v>7</v>
      </c>
      <c r="CB111">
        <v>2</v>
      </c>
      <c r="CC111">
        <v>3</v>
      </c>
      <c r="CD111">
        <v>0</v>
      </c>
      <c r="CE111">
        <v>0</v>
      </c>
      <c r="CF111">
        <v>0</v>
      </c>
      <c r="CG111">
        <v>0</v>
      </c>
      <c r="CH111">
        <v>1</v>
      </c>
      <c r="CI111">
        <v>1</v>
      </c>
      <c r="CJ111">
        <v>2</v>
      </c>
      <c r="CK111">
        <v>0</v>
      </c>
      <c r="CL111">
        <v>0</v>
      </c>
      <c r="CM111">
        <v>0</v>
      </c>
      <c r="CN111">
        <v>1</v>
      </c>
      <c r="CO111">
        <v>17</v>
      </c>
      <c r="CP111">
        <v>24</v>
      </c>
      <c r="CQ111">
        <v>3</v>
      </c>
      <c r="CR111">
        <v>0</v>
      </c>
      <c r="CS111">
        <v>0</v>
      </c>
      <c r="CT111">
        <v>12</v>
      </c>
      <c r="CU111">
        <v>0</v>
      </c>
      <c r="CV111">
        <v>0</v>
      </c>
      <c r="CW111">
        <v>0</v>
      </c>
      <c r="CX111">
        <v>3</v>
      </c>
      <c r="CY111">
        <v>0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5</v>
      </c>
      <c r="DM111">
        <v>0</v>
      </c>
      <c r="DN111">
        <v>0</v>
      </c>
      <c r="DO111">
        <v>24</v>
      </c>
      <c r="DP111">
        <v>51</v>
      </c>
      <c r="DQ111">
        <v>14</v>
      </c>
      <c r="DR111">
        <v>0</v>
      </c>
      <c r="DS111">
        <v>30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3</v>
      </c>
      <c r="EB111">
        <v>0</v>
      </c>
      <c r="EC111">
        <v>0</v>
      </c>
      <c r="ED111">
        <v>0</v>
      </c>
      <c r="EE111">
        <v>1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</v>
      </c>
      <c r="EL111">
        <v>0</v>
      </c>
      <c r="EM111">
        <v>0</v>
      </c>
      <c r="EN111">
        <v>1</v>
      </c>
      <c r="EO111">
        <v>51</v>
      </c>
      <c r="EP111">
        <v>59</v>
      </c>
      <c r="EQ111">
        <v>24</v>
      </c>
      <c r="ER111">
        <v>2</v>
      </c>
      <c r="ES111">
        <v>1</v>
      </c>
      <c r="ET111">
        <v>26</v>
      </c>
      <c r="EU111">
        <v>0</v>
      </c>
      <c r="EV111">
        <v>0</v>
      </c>
      <c r="EW111">
        <v>1</v>
      </c>
      <c r="EX111">
        <v>0</v>
      </c>
      <c r="EY111">
        <v>1</v>
      </c>
      <c r="EZ111">
        <v>0</v>
      </c>
      <c r="FA111">
        <v>1</v>
      </c>
      <c r="FB111">
        <v>0</v>
      </c>
      <c r="FC111">
        <v>3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59</v>
      </c>
      <c r="FN111">
        <v>41</v>
      </c>
      <c r="FO111">
        <v>16</v>
      </c>
      <c r="FP111">
        <v>4</v>
      </c>
      <c r="FQ111">
        <v>2</v>
      </c>
      <c r="FR111">
        <v>1</v>
      </c>
      <c r="FS111">
        <v>1</v>
      </c>
      <c r="FT111">
        <v>2</v>
      </c>
      <c r="FU111">
        <v>0</v>
      </c>
      <c r="FV111">
        <v>1</v>
      </c>
      <c r="FW111">
        <v>0</v>
      </c>
      <c r="FX111">
        <v>1</v>
      </c>
      <c r="FY111">
        <v>0</v>
      </c>
      <c r="FZ111">
        <v>0</v>
      </c>
      <c r="GA111">
        <v>2</v>
      </c>
      <c r="GB111">
        <v>0</v>
      </c>
      <c r="GC111">
        <v>0</v>
      </c>
      <c r="GD111">
        <v>2</v>
      </c>
      <c r="GE111">
        <v>2</v>
      </c>
      <c r="GF111">
        <v>0</v>
      </c>
      <c r="GG111">
        <v>0</v>
      </c>
      <c r="GH111">
        <v>2</v>
      </c>
      <c r="GI111">
        <v>1</v>
      </c>
      <c r="GJ111">
        <v>4</v>
      </c>
      <c r="GK111">
        <v>41</v>
      </c>
      <c r="GL111">
        <v>24</v>
      </c>
      <c r="GM111">
        <v>10</v>
      </c>
      <c r="GN111">
        <v>2</v>
      </c>
      <c r="GO111">
        <v>0</v>
      </c>
      <c r="GP111">
        <v>1</v>
      </c>
      <c r="GQ111">
        <v>3</v>
      </c>
      <c r="GR111">
        <v>0</v>
      </c>
      <c r="GS111">
        <v>1</v>
      </c>
      <c r="GT111">
        <v>0</v>
      </c>
      <c r="GU111">
        <v>0</v>
      </c>
      <c r="GV111">
        <v>1</v>
      </c>
      <c r="GW111">
        <v>2</v>
      </c>
      <c r="GX111">
        <v>2</v>
      </c>
      <c r="GY111">
        <v>0</v>
      </c>
      <c r="GZ111">
        <v>0</v>
      </c>
      <c r="HA111">
        <v>0</v>
      </c>
      <c r="HB111">
        <v>0</v>
      </c>
      <c r="HC111">
        <v>1</v>
      </c>
      <c r="HD111">
        <v>1</v>
      </c>
      <c r="HE111">
        <v>24</v>
      </c>
      <c r="HF111">
        <v>3</v>
      </c>
      <c r="HG111">
        <v>0</v>
      </c>
      <c r="HH111">
        <v>0</v>
      </c>
      <c r="HI111">
        <v>0</v>
      </c>
      <c r="HJ111">
        <v>0</v>
      </c>
      <c r="HK111">
        <v>1</v>
      </c>
      <c r="HL111">
        <v>2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3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1</v>
      </c>
      <c r="IS111">
        <v>1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1</v>
      </c>
    </row>
    <row r="112" spans="1:268">
      <c r="A112" t="s">
        <v>1399</v>
      </c>
      <c r="B112" t="s">
        <v>1390</v>
      </c>
      <c r="C112" t="str">
        <f>"141002"</f>
        <v>141002</v>
      </c>
      <c r="D112" t="s">
        <v>1398</v>
      </c>
      <c r="E112">
        <v>5</v>
      </c>
      <c r="F112">
        <v>631</v>
      </c>
      <c r="G112">
        <v>480</v>
      </c>
      <c r="H112">
        <v>193</v>
      </c>
      <c r="I112">
        <v>287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287</v>
      </c>
      <c r="T112">
        <v>0</v>
      </c>
      <c r="U112">
        <v>0</v>
      </c>
      <c r="V112">
        <v>287</v>
      </c>
      <c r="W112">
        <v>9</v>
      </c>
      <c r="X112">
        <v>8</v>
      </c>
      <c r="Y112">
        <v>0</v>
      </c>
      <c r="Z112">
        <v>0</v>
      </c>
      <c r="AA112">
        <v>278</v>
      </c>
      <c r="AB112">
        <v>162</v>
      </c>
      <c r="AC112">
        <v>21</v>
      </c>
      <c r="AD112">
        <v>39</v>
      </c>
      <c r="AE112">
        <v>0</v>
      </c>
      <c r="AF112">
        <v>4</v>
      </c>
      <c r="AG112">
        <v>7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75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5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9</v>
      </c>
      <c r="BA112">
        <v>162</v>
      </c>
      <c r="BB112">
        <v>17</v>
      </c>
      <c r="BC112">
        <v>11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5</v>
      </c>
      <c r="BX112">
        <v>0</v>
      </c>
      <c r="BY112">
        <v>17</v>
      </c>
      <c r="BZ112">
        <v>10</v>
      </c>
      <c r="CA112">
        <v>3</v>
      </c>
      <c r="CB112">
        <v>1</v>
      </c>
      <c r="CC112">
        <v>0</v>
      </c>
      <c r="CD112">
        <v>0</v>
      </c>
      <c r="CE112">
        <v>1</v>
      </c>
      <c r="CF112">
        <v>1</v>
      </c>
      <c r="CG112">
        <v>2</v>
      </c>
      <c r="CH112">
        <v>0</v>
      </c>
      <c r="CI112">
        <v>0</v>
      </c>
      <c r="CJ112">
        <v>1</v>
      </c>
      <c r="CK112">
        <v>0</v>
      </c>
      <c r="CL112">
        <v>0</v>
      </c>
      <c r="CM112">
        <v>1</v>
      </c>
      <c r="CN112">
        <v>0</v>
      </c>
      <c r="CO112">
        <v>10</v>
      </c>
      <c r="CP112">
        <v>14</v>
      </c>
      <c r="CQ112">
        <v>10</v>
      </c>
      <c r="CR112">
        <v>0</v>
      </c>
      <c r="CS112">
        <v>0</v>
      </c>
      <c r="CT112">
        <v>1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1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14</v>
      </c>
      <c r="DP112">
        <v>51</v>
      </c>
      <c r="DQ112">
        <v>13</v>
      </c>
      <c r="DR112">
        <v>2</v>
      </c>
      <c r="DS112">
        <v>14</v>
      </c>
      <c r="DT112">
        <v>1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17</v>
      </c>
      <c r="EB112">
        <v>1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2</v>
      </c>
      <c r="EL112">
        <v>0</v>
      </c>
      <c r="EM112">
        <v>1</v>
      </c>
      <c r="EN112">
        <v>0</v>
      </c>
      <c r="EO112">
        <v>51</v>
      </c>
      <c r="EP112">
        <v>3</v>
      </c>
      <c r="EQ112">
        <v>0</v>
      </c>
      <c r="ER112">
        <v>0</v>
      </c>
      <c r="ES112">
        <v>1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2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3</v>
      </c>
      <c r="FN112">
        <v>17</v>
      </c>
      <c r="FO112">
        <v>5</v>
      </c>
      <c r="FP112">
        <v>0</v>
      </c>
      <c r="FQ112">
        <v>1</v>
      </c>
      <c r="FR112">
        <v>0</v>
      </c>
      <c r="FS112">
        <v>0</v>
      </c>
      <c r="FT112">
        <v>2</v>
      </c>
      <c r="FU112">
        <v>0</v>
      </c>
      <c r="FV112">
        <v>1</v>
      </c>
      <c r="FW112">
        <v>0</v>
      </c>
      <c r="FX112">
        <v>1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1</v>
      </c>
      <c r="GE112">
        <v>0</v>
      </c>
      <c r="GF112">
        <v>1</v>
      </c>
      <c r="GG112">
        <v>0</v>
      </c>
      <c r="GH112">
        <v>1</v>
      </c>
      <c r="GI112">
        <v>0</v>
      </c>
      <c r="GJ112">
        <v>4</v>
      </c>
      <c r="GK112">
        <v>17</v>
      </c>
      <c r="GL112">
        <v>3</v>
      </c>
      <c r="GM112">
        <v>0</v>
      </c>
      <c r="GN112">
        <v>0</v>
      </c>
      <c r="GO112">
        <v>0</v>
      </c>
      <c r="GP112">
        <v>0</v>
      </c>
      <c r="GQ112">
        <v>3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3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1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1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1</v>
      </c>
    </row>
    <row r="113" spans="1:268">
      <c r="A113" t="s">
        <v>1397</v>
      </c>
      <c r="B113" t="s">
        <v>1390</v>
      </c>
      <c r="C113" t="str">
        <f>"141002"</f>
        <v>141002</v>
      </c>
      <c r="D113" t="s">
        <v>1396</v>
      </c>
      <c r="E113">
        <v>6</v>
      </c>
      <c r="F113">
        <v>1137</v>
      </c>
      <c r="G113">
        <v>861</v>
      </c>
      <c r="H113">
        <v>375</v>
      </c>
      <c r="I113">
        <v>486</v>
      </c>
      <c r="J113">
        <v>0</v>
      </c>
      <c r="K113">
        <v>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486</v>
      </c>
      <c r="T113">
        <v>0</v>
      </c>
      <c r="U113">
        <v>0</v>
      </c>
      <c r="V113">
        <v>486</v>
      </c>
      <c r="W113">
        <v>23</v>
      </c>
      <c r="X113">
        <v>19</v>
      </c>
      <c r="Y113">
        <v>3</v>
      </c>
      <c r="Z113">
        <v>0</v>
      </c>
      <c r="AA113">
        <v>463</v>
      </c>
      <c r="AB113">
        <v>239</v>
      </c>
      <c r="AC113">
        <v>11</v>
      </c>
      <c r="AD113">
        <v>85</v>
      </c>
      <c r="AE113">
        <v>3</v>
      </c>
      <c r="AF113">
        <v>4</v>
      </c>
      <c r="AG113">
        <v>15</v>
      </c>
      <c r="AH113">
        <v>1</v>
      </c>
      <c r="AI113">
        <v>2</v>
      </c>
      <c r="AJ113">
        <v>6</v>
      </c>
      <c r="AK113">
        <v>0</v>
      </c>
      <c r="AL113">
        <v>2</v>
      </c>
      <c r="AM113">
        <v>1</v>
      </c>
      <c r="AN113">
        <v>84</v>
      </c>
      <c r="AO113">
        <v>2</v>
      </c>
      <c r="AP113">
        <v>0</v>
      </c>
      <c r="AQ113">
        <v>2</v>
      </c>
      <c r="AR113">
        <v>0</v>
      </c>
      <c r="AS113">
        <v>0</v>
      </c>
      <c r="AT113">
        <v>11</v>
      </c>
      <c r="AU113">
        <v>3</v>
      </c>
      <c r="AV113">
        <v>1</v>
      </c>
      <c r="AW113">
        <v>0</v>
      </c>
      <c r="AX113">
        <v>0</v>
      </c>
      <c r="AY113">
        <v>1</v>
      </c>
      <c r="AZ113">
        <v>5</v>
      </c>
      <c r="BA113">
        <v>239</v>
      </c>
      <c r="BB113">
        <v>37</v>
      </c>
      <c r="BC113">
        <v>14</v>
      </c>
      <c r="BD113">
        <v>3</v>
      </c>
      <c r="BE113">
        <v>1</v>
      </c>
      <c r="BF113">
        <v>0</v>
      </c>
      <c r="BG113">
        <v>3</v>
      </c>
      <c r="BH113">
        <v>1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v>5</v>
      </c>
      <c r="BT113">
        <v>0</v>
      </c>
      <c r="BU113">
        <v>1</v>
      </c>
      <c r="BV113">
        <v>1</v>
      </c>
      <c r="BW113">
        <v>5</v>
      </c>
      <c r="BX113">
        <v>1</v>
      </c>
      <c r="BY113">
        <v>37</v>
      </c>
      <c r="BZ113">
        <v>8</v>
      </c>
      <c r="CA113">
        <v>3</v>
      </c>
      <c r="CB113">
        <v>2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2</v>
      </c>
      <c r="CL113">
        <v>0</v>
      </c>
      <c r="CM113">
        <v>0</v>
      </c>
      <c r="CN113">
        <v>0</v>
      </c>
      <c r="CO113">
        <v>8</v>
      </c>
      <c r="CP113">
        <v>25</v>
      </c>
      <c r="CQ113">
        <v>6</v>
      </c>
      <c r="CR113">
        <v>0</v>
      </c>
      <c r="CS113">
        <v>1</v>
      </c>
      <c r="CT113">
        <v>6</v>
      </c>
      <c r="CU113">
        <v>2</v>
      </c>
      <c r="CV113">
        <v>0</v>
      </c>
      <c r="CW113">
        <v>0</v>
      </c>
      <c r="CX113">
        <v>1</v>
      </c>
      <c r="CY113">
        <v>1</v>
      </c>
      <c r="CZ113">
        <v>1</v>
      </c>
      <c r="DA113">
        <v>0</v>
      </c>
      <c r="DB113">
        <v>0</v>
      </c>
      <c r="DC113">
        <v>1</v>
      </c>
      <c r="DD113">
        <v>2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3</v>
      </c>
      <c r="DM113">
        <v>0</v>
      </c>
      <c r="DN113">
        <v>1</v>
      </c>
      <c r="DO113">
        <v>25</v>
      </c>
      <c r="DP113">
        <v>75</v>
      </c>
      <c r="DQ113">
        <v>32</v>
      </c>
      <c r="DR113">
        <v>0</v>
      </c>
      <c r="DS113">
        <v>41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75</v>
      </c>
      <c r="EP113">
        <v>18</v>
      </c>
      <c r="EQ113">
        <v>1</v>
      </c>
      <c r="ER113">
        <v>5</v>
      </c>
      <c r="ES113">
        <v>0</v>
      </c>
      <c r="ET113">
        <v>5</v>
      </c>
      <c r="EU113">
        <v>0</v>
      </c>
      <c r="EV113">
        <v>2</v>
      </c>
      <c r="EW113">
        <v>1</v>
      </c>
      <c r="EX113">
        <v>0</v>
      </c>
      <c r="EY113">
        <v>0</v>
      </c>
      <c r="EZ113">
        <v>0</v>
      </c>
      <c r="FA113">
        <v>1</v>
      </c>
      <c r="FB113">
        <v>0</v>
      </c>
      <c r="FC113">
        <v>2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1</v>
      </c>
      <c r="FM113">
        <v>18</v>
      </c>
      <c r="FN113">
        <v>38</v>
      </c>
      <c r="FO113">
        <v>16</v>
      </c>
      <c r="FP113">
        <v>5</v>
      </c>
      <c r="FQ113">
        <v>4</v>
      </c>
      <c r="FR113">
        <v>0</v>
      </c>
      <c r="FS113">
        <v>0</v>
      </c>
      <c r="FT113">
        <v>1</v>
      </c>
      <c r="FU113">
        <v>1</v>
      </c>
      <c r="FV113">
        <v>0</v>
      </c>
      <c r="FW113">
        <v>0</v>
      </c>
      <c r="FX113">
        <v>0</v>
      </c>
      <c r="FY113">
        <v>2</v>
      </c>
      <c r="FZ113">
        <v>0</v>
      </c>
      <c r="GA113">
        <v>1</v>
      </c>
      <c r="GB113">
        <v>1</v>
      </c>
      <c r="GC113">
        <v>0</v>
      </c>
      <c r="GD113">
        <v>0</v>
      </c>
      <c r="GE113">
        <v>2</v>
      </c>
      <c r="GF113">
        <v>2</v>
      </c>
      <c r="GG113">
        <v>2</v>
      </c>
      <c r="GH113">
        <v>0</v>
      </c>
      <c r="GI113">
        <v>1</v>
      </c>
      <c r="GJ113">
        <v>0</v>
      </c>
      <c r="GK113">
        <v>38</v>
      </c>
      <c r="GL113">
        <v>19</v>
      </c>
      <c r="GM113">
        <v>14</v>
      </c>
      <c r="GN113">
        <v>1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1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3</v>
      </c>
      <c r="HE113">
        <v>19</v>
      </c>
      <c r="HF113">
        <v>1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1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1</v>
      </c>
      <c r="HZ113">
        <v>2</v>
      </c>
      <c r="IA113">
        <v>0</v>
      </c>
      <c r="IB113">
        <v>0</v>
      </c>
      <c r="IC113">
        <v>1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1</v>
      </c>
      <c r="IM113">
        <v>0</v>
      </c>
      <c r="IN113">
        <v>0</v>
      </c>
      <c r="IO113">
        <v>0</v>
      </c>
      <c r="IP113">
        <v>0</v>
      </c>
      <c r="IQ113">
        <v>2</v>
      </c>
      <c r="IR113">
        <v>1</v>
      </c>
      <c r="IS113">
        <v>0</v>
      </c>
      <c r="IT113">
        <v>0</v>
      </c>
      <c r="IU113">
        <v>1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1</v>
      </c>
    </row>
    <row r="114" spans="1:268">
      <c r="A114" t="s">
        <v>1395</v>
      </c>
      <c r="B114" t="s">
        <v>1390</v>
      </c>
      <c r="C114" t="str">
        <f>"141002"</f>
        <v>141002</v>
      </c>
      <c r="D114" t="s">
        <v>1394</v>
      </c>
      <c r="E114">
        <v>7</v>
      </c>
      <c r="F114">
        <v>584</v>
      </c>
      <c r="G114">
        <v>440</v>
      </c>
      <c r="H114">
        <v>209</v>
      </c>
      <c r="I114">
        <v>231</v>
      </c>
      <c r="J114">
        <v>0</v>
      </c>
      <c r="K114">
        <v>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231</v>
      </c>
      <c r="T114">
        <v>0</v>
      </c>
      <c r="U114">
        <v>0</v>
      </c>
      <c r="V114">
        <v>231</v>
      </c>
      <c r="W114">
        <v>9</v>
      </c>
      <c r="X114">
        <v>8</v>
      </c>
      <c r="Y114">
        <v>1</v>
      </c>
      <c r="Z114">
        <v>0</v>
      </c>
      <c r="AA114">
        <v>222</v>
      </c>
      <c r="AB114">
        <v>123</v>
      </c>
      <c r="AC114">
        <v>16</v>
      </c>
      <c r="AD114">
        <v>29</v>
      </c>
      <c r="AE114">
        <v>3</v>
      </c>
      <c r="AF114">
        <v>3</v>
      </c>
      <c r="AG114">
        <v>14</v>
      </c>
      <c r="AH114">
        <v>0</v>
      </c>
      <c r="AI114">
        <v>0</v>
      </c>
      <c r="AJ114">
        <v>2</v>
      </c>
      <c r="AK114">
        <v>0</v>
      </c>
      <c r="AL114">
        <v>1</v>
      </c>
      <c r="AM114">
        <v>0</v>
      </c>
      <c r="AN114">
        <v>52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1</v>
      </c>
      <c r="BA114">
        <v>123</v>
      </c>
      <c r="BB114">
        <v>12</v>
      </c>
      <c r="BC114">
        <v>2</v>
      </c>
      <c r="BD114">
        <v>2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5</v>
      </c>
      <c r="BX114">
        <v>1</v>
      </c>
      <c r="BY114">
        <v>12</v>
      </c>
      <c r="BZ114">
        <v>2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2</v>
      </c>
      <c r="CP114">
        <v>12</v>
      </c>
      <c r="CQ114">
        <v>3</v>
      </c>
      <c r="CR114">
        <v>0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5</v>
      </c>
      <c r="DM114">
        <v>0</v>
      </c>
      <c r="DN114">
        <v>0</v>
      </c>
      <c r="DO114">
        <v>12</v>
      </c>
      <c r="DP114">
        <v>27</v>
      </c>
      <c r="DQ114">
        <v>9</v>
      </c>
      <c r="DR114">
        <v>0</v>
      </c>
      <c r="DS114">
        <v>12</v>
      </c>
      <c r="DT114">
        <v>0</v>
      </c>
      <c r="DU114">
        <v>0</v>
      </c>
      <c r="DV114">
        <v>0</v>
      </c>
      <c r="DW114">
        <v>0</v>
      </c>
      <c r="DX114">
        <v>1</v>
      </c>
      <c r="DY114">
        <v>0</v>
      </c>
      <c r="DZ114">
        <v>0</v>
      </c>
      <c r="EA114">
        <v>2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1</v>
      </c>
      <c r="EL114">
        <v>1</v>
      </c>
      <c r="EM114">
        <v>1</v>
      </c>
      <c r="EN114">
        <v>0</v>
      </c>
      <c r="EO114">
        <v>27</v>
      </c>
      <c r="EP114">
        <v>14</v>
      </c>
      <c r="EQ114">
        <v>1</v>
      </c>
      <c r="ER114">
        <v>0</v>
      </c>
      <c r="ES114">
        <v>0</v>
      </c>
      <c r="ET114">
        <v>11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14</v>
      </c>
      <c r="FN114">
        <v>28</v>
      </c>
      <c r="FO114">
        <v>9</v>
      </c>
      <c r="FP114">
        <v>1</v>
      </c>
      <c r="FQ114">
        <v>1</v>
      </c>
      <c r="FR114">
        <v>0</v>
      </c>
      <c r="FS114">
        <v>0</v>
      </c>
      <c r="FT114">
        <v>1</v>
      </c>
      <c r="FU114">
        <v>0</v>
      </c>
      <c r="FV114">
        <v>3</v>
      </c>
      <c r="FW114">
        <v>2</v>
      </c>
      <c r="FX114">
        <v>1</v>
      </c>
      <c r="FY114">
        <v>3</v>
      </c>
      <c r="FZ114">
        <v>0</v>
      </c>
      <c r="GA114">
        <v>0</v>
      </c>
      <c r="GB114">
        <v>2</v>
      </c>
      <c r="GC114">
        <v>0</v>
      </c>
      <c r="GD114">
        <v>0</v>
      </c>
      <c r="GE114">
        <v>2</v>
      </c>
      <c r="GF114">
        <v>0</v>
      </c>
      <c r="GG114">
        <v>0</v>
      </c>
      <c r="GH114">
        <v>0</v>
      </c>
      <c r="GI114">
        <v>2</v>
      </c>
      <c r="GJ114">
        <v>1</v>
      </c>
      <c r="GK114">
        <v>28</v>
      </c>
      <c r="GL114">
        <v>2</v>
      </c>
      <c r="GM114">
        <v>1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1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2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1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1</v>
      </c>
      <c r="IQ114">
        <v>1</v>
      </c>
      <c r="IR114">
        <v>1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1</v>
      </c>
      <c r="JE114">
        <v>0</v>
      </c>
      <c r="JF114">
        <v>0</v>
      </c>
      <c r="JG114">
        <v>0</v>
      </c>
      <c r="JH114">
        <v>1</v>
      </c>
    </row>
    <row r="115" spans="1:268">
      <c r="A115" t="s">
        <v>1393</v>
      </c>
      <c r="B115" t="s">
        <v>1390</v>
      </c>
      <c r="C115" t="str">
        <f>"141002"</f>
        <v>141002</v>
      </c>
      <c r="D115" t="s">
        <v>1392</v>
      </c>
      <c r="E115">
        <v>8</v>
      </c>
      <c r="F115">
        <v>493</v>
      </c>
      <c r="G115">
        <v>370</v>
      </c>
      <c r="H115">
        <v>136</v>
      </c>
      <c r="I115">
        <v>234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234</v>
      </c>
      <c r="T115">
        <v>0</v>
      </c>
      <c r="U115">
        <v>0</v>
      </c>
      <c r="V115">
        <v>234</v>
      </c>
      <c r="W115">
        <v>17</v>
      </c>
      <c r="X115">
        <v>13</v>
      </c>
      <c r="Y115">
        <v>3</v>
      </c>
      <c r="Z115">
        <v>0</v>
      </c>
      <c r="AA115">
        <v>217</v>
      </c>
      <c r="AB115">
        <v>142</v>
      </c>
      <c r="AC115">
        <v>14</v>
      </c>
      <c r="AD115">
        <v>50</v>
      </c>
      <c r="AE115">
        <v>2</v>
      </c>
      <c r="AF115">
        <v>4</v>
      </c>
      <c r="AG115">
        <v>22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3</v>
      </c>
      <c r="AN115">
        <v>38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2</v>
      </c>
      <c r="AX115">
        <v>1</v>
      </c>
      <c r="AY115">
        <v>2</v>
      </c>
      <c r="AZ115">
        <v>2</v>
      </c>
      <c r="BA115">
        <v>142</v>
      </c>
      <c r="BB115">
        <v>23</v>
      </c>
      <c r="BC115">
        <v>8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14</v>
      </c>
      <c r="BX115">
        <v>0</v>
      </c>
      <c r="BY115">
        <v>23</v>
      </c>
      <c r="BZ115">
        <v>2</v>
      </c>
      <c r="CA115">
        <v>2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2</v>
      </c>
      <c r="CP115">
        <v>11</v>
      </c>
      <c r="CQ115">
        <v>3</v>
      </c>
      <c r="CR115">
        <v>0</v>
      </c>
      <c r="CS115">
        <v>0</v>
      </c>
      <c r="CT115">
        <v>7</v>
      </c>
      <c r="CU115">
        <v>0</v>
      </c>
      <c r="CV115">
        <v>0</v>
      </c>
      <c r="CW115">
        <v>0</v>
      </c>
      <c r="CX115">
        <v>1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11</v>
      </c>
      <c r="DP115">
        <v>19</v>
      </c>
      <c r="DQ115">
        <v>7</v>
      </c>
      <c r="DR115">
        <v>0</v>
      </c>
      <c r="DS115">
        <v>9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1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19</v>
      </c>
      <c r="EP115">
        <v>7</v>
      </c>
      <c r="EQ115">
        <v>3</v>
      </c>
      <c r="ER115">
        <v>0</v>
      </c>
      <c r="ES115">
        <v>0</v>
      </c>
      <c r="ET115">
        <v>4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7</v>
      </c>
      <c r="FN115">
        <v>10</v>
      </c>
      <c r="FO115">
        <v>4</v>
      </c>
      <c r="FP115">
        <v>3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1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1</v>
      </c>
      <c r="GK115">
        <v>10</v>
      </c>
      <c r="GL115">
        <v>3</v>
      </c>
      <c r="GM115">
        <v>0</v>
      </c>
      <c r="GN115">
        <v>1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1</v>
      </c>
      <c r="HC115">
        <v>0</v>
      </c>
      <c r="HD115">
        <v>1</v>
      </c>
      <c r="HE115">
        <v>3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</row>
    <row r="116" spans="1:268">
      <c r="A116" t="s">
        <v>1391</v>
      </c>
      <c r="B116" t="s">
        <v>1390</v>
      </c>
      <c r="C116" t="str">
        <f>"141002"</f>
        <v>141002</v>
      </c>
      <c r="D116" t="s">
        <v>1389</v>
      </c>
      <c r="E116">
        <v>9</v>
      </c>
      <c r="F116">
        <v>101</v>
      </c>
      <c r="G116">
        <v>90</v>
      </c>
      <c r="H116">
        <v>54</v>
      </c>
      <c r="I116">
        <v>36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36</v>
      </c>
      <c r="T116">
        <v>0</v>
      </c>
      <c r="U116">
        <v>0</v>
      </c>
      <c r="V116">
        <v>36</v>
      </c>
      <c r="W116">
        <v>2</v>
      </c>
      <c r="X116">
        <v>1</v>
      </c>
      <c r="Y116">
        <v>1</v>
      </c>
      <c r="Z116">
        <v>0</v>
      </c>
      <c r="AA116">
        <v>34</v>
      </c>
      <c r="AB116">
        <v>22</v>
      </c>
      <c r="AC116">
        <v>2</v>
      </c>
      <c r="AD116">
        <v>9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2</v>
      </c>
      <c r="AK116">
        <v>0</v>
      </c>
      <c r="AL116">
        <v>0</v>
      </c>
      <c r="AM116">
        <v>0</v>
      </c>
      <c r="AN116">
        <v>4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22</v>
      </c>
      <c r="BB116">
        <v>4</v>
      </c>
      <c r="BC116">
        <v>0</v>
      </c>
      <c r="BD116">
        <v>1</v>
      </c>
      <c r="BE116">
        <v>0</v>
      </c>
      <c r="BF116">
        <v>0</v>
      </c>
      <c r="BG116">
        <v>2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1</v>
      </c>
      <c r="BX116">
        <v>0</v>
      </c>
      <c r="BY116">
        <v>4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2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1</v>
      </c>
      <c r="DO116">
        <v>2</v>
      </c>
      <c r="DP116">
        <v>4</v>
      </c>
      <c r="DQ116">
        <v>0</v>
      </c>
      <c r="DR116">
        <v>0</v>
      </c>
      <c r="DS116">
        <v>2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4</v>
      </c>
      <c r="EP116">
        <v>1</v>
      </c>
      <c r="EQ116">
        <v>1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1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1</v>
      </c>
      <c r="GM116">
        <v>1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1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</row>
    <row r="117" spans="1:268">
      <c r="A117" t="s">
        <v>1388</v>
      </c>
      <c r="B117" t="s">
        <v>1381</v>
      </c>
      <c r="C117" t="str">
        <f>"141003"</f>
        <v>141003</v>
      </c>
      <c r="D117" t="s">
        <v>1387</v>
      </c>
      <c r="E117">
        <v>1</v>
      </c>
      <c r="F117">
        <v>504</v>
      </c>
      <c r="G117">
        <v>390</v>
      </c>
      <c r="H117">
        <v>141</v>
      </c>
      <c r="I117">
        <v>249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249</v>
      </c>
      <c r="T117">
        <v>0</v>
      </c>
      <c r="U117">
        <v>0</v>
      </c>
      <c r="V117">
        <v>249</v>
      </c>
      <c r="W117">
        <v>4</v>
      </c>
      <c r="X117">
        <v>2</v>
      </c>
      <c r="Y117">
        <v>1</v>
      </c>
      <c r="Z117">
        <v>0</v>
      </c>
      <c r="AA117">
        <v>245</v>
      </c>
      <c r="AB117">
        <v>157</v>
      </c>
      <c r="AC117">
        <v>7</v>
      </c>
      <c r="AD117">
        <v>81</v>
      </c>
      <c r="AE117">
        <v>0</v>
      </c>
      <c r="AF117">
        <v>4</v>
      </c>
      <c r="AG117">
        <v>5</v>
      </c>
      <c r="AH117">
        <v>1</v>
      </c>
      <c r="AI117">
        <v>1</v>
      </c>
      <c r="AJ117">
        <v>2</v>
      </c>
      <c r="AK117">
        <v>3</v>
      </c>
      <c r="AL117">
        <v>0</v>
      </c>
      <c r="AM117">
        <v>1</v>
      </c>
      <c r="AN117">
        <v>40</v>
      </c>
      <c r="AO117">
        <v>0</v>
      </c>
      <c r="AP117">
        <v>3</v>
      </c>
      <c r="AQ117">
        <v>0</v>
      </c>
      <c r="AR117">
        <v>1</v>
      </c>
      <c r="AS117">
        <v>0</v>
      </c>
      <c r="AT117">
        <v>1</v>
      </c>
      <c r="AU117">
        <v>0</v>
      </c>
      <c r="AV117">
        <v>0</v>
      </c>
      <c r="AW117">
        <v>3</v>
      </c>
      <c r="AX117">
        <v>0</v>
      </c>
      <c r="AY117">
        <v>0</v>
      </c>
      <c r="AZ117">
        <v>4</v>
      </c>
      <c r="BA117">
        <v>157</v>
      </c>
      <c r="BB117">
        <v>8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4</v>
      </c>
      <c r="BX117">
        <v>0</v>
      </c>
      <c r="BY117">
        <v>8</v>
      </c>
      <c r="BZ117">
        <v>5</v>
      </c>
      <c r="CA117">
        <v>3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2</v>
      </c>
      <c r="CK117">
        <v>0</v>
      </c>
      <c r="CL117">
        <v>0</v>
      </c>
      <c r="CM117">
        <v>0</v>
      </c>
      <c r="CN117">
        <v>0</v>
      </c>
      <c r="CO117">
        <v>5</v>
      </c>
      <c r="CP117">
        <v>17</v>
      </c>
      <c r="CQ117">
        <v>5</v>
      </c>
      <c r="CR117">
        <v>0</v>
      </c>
      <c r="CS117">
        <v>0</v>
      </c>
      <c r="CT117">
        <v>2</v>
      </c>
      <c r="CU117">
        <v>0</v>
      </c>
      <c r="CV117">
        <v>1</v>
      </c>
      <c r="CW117">
        <v>1</v>
      </c>
      <c r="CX117">
        <v>1</v>
      </c>
      <c r="CY117">
        <v>0</v>
      </c>
      <c r="CZ117">
        <v>0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6</v>
      </c>
      <c r="DM117">
        <v>0</v>
      </c>
      <c r="DN117">
        <v>0</v>
      </c>
      <c r="DO117">
        <v>17</v>
      </c>
      <c r="DP117">
        <v>24</v>
      </c>
      <c r="DQ117">
        <v>16</v>
      </c>
      <c r="DR117">
        <v>0</v>
      </c>
      <c r="DS117">
        <v>6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1</v>
      </c>
      <c r="EL117">
        <v>0</v>
      </c>
      <c r="EM117">
        <v>0</v>
      </c>
      <c r="EN117">
        <v>0</v>
      </c>
      <c r="EO117">
        <v>24</v>
      </c>
      <c r="EP117">
        <v>4</v>
      </c>
      <c r="EQ117">
        <v>1</v>
      </c>
      <c r="ER117">
        <v>1</v>
      </c>
      <c r="ES117">
        <v>1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4</v>
      </c>
      <c r="FN117">
        <v>21</v>
      </c>
      <c r="FO117">
        <v>9</v>
      </c>
      <c r="FP117">
        <v>2</v>
      </c>
      <c r="FQ117">
        <v>1</v>
      </c>
      <c r="FR117">
        <v>0</v>
      </c>
      <c r="FS117">
        <v>2</v>
      </c>
      <c r="FT117">
        <v>0</v>
      </c>
      <c r="FU117">
        <v>0</v>
      </c>
      <c r="FV117">
        <v>2</v>
      </c>
      <c r="FW117">
        <v>0</v>
      </c>
      <c r="FX117">
        <v>0</v>
      </c>
      <c r="FY117">
        <v>1</v>
      </c>
      <c r="FZ117">
        <v>0</v>
      </c>
      <c r="GA117">
        <v>0</v>
      </c>
      <c r="GB117">
        <v>1</v>
      </c>
      <c r="GC117">
        <v>1</v>
      </c>
      <c r="GD117">
        <v>1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1</v>
      </c>
      <c r="GK117">
        <v>21</v>
      </c>
      <c r="GL117">
        <v>8</v>
      </c>
      <c r="GM117">
        <v>6</v>
      </c>
      <c r="GN117">
        <v>0</v>
      </c>
      <c r="GO117">
        <v>0</v>
      </c>
      <c r="GP117">
        <v>0</v>
      </c>
      <c r="GQ117">
        <v>0</v>
      </c>
      <c r="GR117">
        <v>2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8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1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1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1</v>
      </c>
    </row>
    <row r="118" spans="1:268">
      <c r="A118" t="s">
        <v>1386</v>
      </c>
      <c r="B118" t="s">
        <v>1381</v>
      </c>
      <c r="C118" t="str">
        <f>"141003"</f>
        <v>141003</v>
      </c>
      <c r="D118" t="s">
        <v>1385</v>
      </c>
      <c r="E118">
        <v>2</v>
      </c>
      <c r="F118">
        <v>524</v>
      </c>
      <c r="G118">
        <v>400</v>
      </c>
      <c r="H118">
        <v>157</v>
      </c>
      <c r="I118">
        <v>243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243</v>
      </c>
      <c r="T118">
        <v>0</v>
      </c>
      <c r="U118">
        <v>0</v>
      </c>
      <c r="V118">
        <v>243</v>
      </c>
      <c r="W118">
        <v>5</v>
      </c>
      <c r="X118">
        <v>3</v>
      </c>
      <c r="Y118">
        <v>2</v>
      </c>
      <c r="Z118">
        <v>0</v>
      </c>
      <c r="AA118">
        <v>238</v>
      </c>
      <c r="AB118">
        <v>132</v>
      </c>
      <c r="AC118">
        <v>9</v>
      </c>
      <c r="AD118">
        <v>69</v>
      </c>
      <c r="AE118">
        <v>0</v>
      </c>
      <c r="AF118">
        <v>2</v>
      </c>
      <c r="AG118">
        <v>15</v>
      </c>
      <c r="AH118">
        <v>0</v>
      </c>
      <c r="AI118">
        <v>0</v>
      </c>
      <c r="AJ118">
        <v>3</v>
      </c>
      <c r="AK118">
        <v>0</v>
      </c>
      <c r="AL118">
        <v>0</v>
      </c>
      <c r="AM118">
        <v>1</v>
      </c>
      <c r="AN118">
        <v>15</v>
      </c>
      <c r="AO118">
        <v>1</v>
      </c>
      <c r="AP118">
        <v>0</v>
      </c>
      <c r="AQ118">
        <v>1</v>
      </c>
      <c r="AR118">
        <v>0</v>
      </c>
      <c r="AS118">
        <v>0</v>
      </c>
      <c r="AT118">
        <v>1</v>
      </c>
      <c r="AU118">
        <v>1</v>
      </c>
      <c r="AV118">
        <v>0</v>
      </c>
      <c r="AW118">
        <v>9</v>
      </c>
      <c r="AX118">
        <v>1</v>
      </c>
      <c r="AY118">
        <v>2</v>
      </c>
      <c r="AZ118">
        <v>2</v>
      </c>
      <c r="BA118">
        <v>132</v>
      </c>
      <c r="BB118">
        <v>11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6</v>
      </c>
      <c r="BX118">
        <v>0</v>
      </c>
      <c r="BY118">
        <v>11</v>
      </c>
      <c r="BZ118">
        <v>3</v>
      </c>
      <c r="CA118">
        <v>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3</v>
      </c>
      <c r="CP118">
        <v>19</v>
      </c>
      <c r="CQ118">
        <v>10</v>
      </c>
      <c r="CR118">
        <v>2</v>
      </c>
      <c r="CS118">
        <v>1</v>
      </c>
      <c r="CT118">
        <v>2</v>
      </c>
      <c r="CU118">
        <v>0</v>
      </c>
      <c r="CV118">
        <v>0</v>
      </c>
      <c r="CW118">
        <v>0</v>
      </c>
      <c r="CX118">
        <v>3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19</v>
      </c>
      <c r="DP118">
        <v>40</v>
      </c>
      <c r="DQ118">
        <v>18</v>
      </c>
      <c r="DR118">
        <v>0</v>
      </c>
      <c r="DS118">
        <v>21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40</v>
      </c>
      <c r="EP118">
        <v>3</v>
      </c>
      <c r="EQ118">
        <v>0</v>
      </c>
      <c r="ER118">
        <v>0</v>
      </c>
      <c r="ES118">
        <v>1</v>
      </c>
      <c r="ET118">
        <v>1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3</v>
      </c>
      <c r="FN118">
        <v>20</v>
      </c>
      <c r="FO118">
        <v>11</v>
      </c>
      <c r="FP118">
        <v>2</v>
      </c>
      <c r="FQ118">
        <v>2</v>
      </c>
      <c r="FR118">
        <v>0</v>
      </c>
      <c r="FS118">
        <v>0</v>
      </c>
      <c r="FT118">
        <v>0</v>
      </c>
      <c r="FU118">
        <v>1</v>
      </c>
      <c r="FV118">
        <v>0</v>
      </c>
      <c r="FW118">
        <v>0</v>
      </c>
      <c r="FX118">
        <v>0</v>
      </c>
      <c r="FY118">
        <v>0</v>
      </c>
      <c r="FZ118">
        <v>1</v>
      </c>
      <c r="GA118">
        <v>1</v>
      </c>
      <c r="GB118">
        <v>0</v>
      </c>
      <c r="GC118">
        <v>0</v>
      </c>
      <c r="GD118">
        <v>1</v>
      </c>
      <c r="GE118">
        <v>0</v>
      </c>
      <c r="GF118">
        <v>1</v>
      </c>
      <c r="GG118">
        <v>0</v>
      </c>
      <c r="GH118">
        <v>0</v>
      </c>
      <c r="GI118">
        <v>0</v>
      </c>
      <c r="GJ118">
        <v>0</v>
      </c>
      <c r="GK118">
        <v>20</v>
      </c>
      <c r="GL118">
        <v>9</v>
      </c>
      <c r="GM118">
        <v>7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1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1</v>
      </c>
      <c r="HE118">
        <v>9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1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1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1</v>
      </c>
    </row>
    <row r="119" spans="1:268">
      <c r="A119" t="s">
        <v>1384</v>
      </c>
      <c r="B119" t="s">
        <v>1381</v>
      </c>
      <c r="C119" t="str">
        <f>"141003"</f>
        <v>141003</v>
      </c>
      <c r="D119" t="s">
        <v>1383</v>
      </c>
      <c r="E119">
        <v>3</v>
      </c>
      <c r="F119">
        <v>872</v>
      </c>
      <c r="G119">
        <v>670</v>
      </c>
      <c r="H119">
        <v>214</v>
      </c>
      <c r="I119">
        <v>456</v>
      </c>
      <c r="J119">
        <v>2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456</v>
      </c>
      <c r="T119">
        <v>0</v>
      </c>
      <c r="U119">
        <v>0</v>
      </c>
      <c r="V119">
        <v>456</v>
      </c>
      <c r="W119">
        <v>13</v>
      </c>
      <c r="X119">
        <v>8</v>
      </c>
      <c r="Y119">
        <v>3</v>
      </c>
      <c r="Z119">
        <v>0</v>
      </c>
      <c r="AA119">
        <v>443</v>
      </c>
      <c r="AB119">
        <v>249</v>
      </c>
      <c r="AC119">
        <v>20</v>
      </c>
      <c r="AD119">
        <v>140</v>
      </c>
      <c r="AE119">
        <v>4</v>
      </c>
      <c r="AF119">
        <v>8</v>
      </c>
      <c r="AG119">
        <v>5</v>
      </c>
      <c r="AH119">
        <v>2</v>
      </c>
      <c r="AI119">
        <v>0</v>
      </c>
      <c r="AJ119">
        <v>4</v>
      </c>
      <c r="AK119">
        <v>0</v>
      </c>
      <c r="AL119">
        <v>1</v>
      </c>
      <c r="AM119">
        <v>0</v>
      </c>
      <c r="AN119">
        <v>56</v>
      </c>
      <c r="AO119">
        <v>0</v>
      </c>
      <c r="AP119">
        <v>0</v>
      </c>
      <c r="AQ119">
        <v>1</v>
      </c>
      <c r="AR119">
        <v>0</v>
      </c>
      <c r="AS119">
        <v>1</v>
      </c>
      <c r="AT119">
        <v>0</v>
      </c>
      <c r="AU119">
        <v>0</v>
      </c>
      <c r="AV119">
        <v>1</v>
      </c>
      <c r="AW119">
        <v>2</v>
      </c>
      <c r="AX119">
        <v>0</v>
      </c>
      <c r="AY119">
        <v>0</v>
      </c>
      <c r="AZ119">
        <v>4</v>
      </c>
      <c r="BA119">
        <v>249</v>
      </c>
      <c r="BB119">
        <v>22</v>
      </c>
      <c r="BC119">
        <v>4</v>
      </c>
      <c r="BD119">
        <v>3</v>
      </c>
      <c r="BE119">
        <v>4</v>
      </c>
      <c r="BF119">
        <v>0</v>
      </c>
      <c r="BG119">
        <v>0</v>
      </c>
      <c r="BH119">
        <v>4</v>
      </c>
      <c r="BI119">
        <v>1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2</v>
      </c>
      <c r="BT119">
        <v>0</v>
      </c>
      <c r="BU119">
        <v>0</v>
      </c>
      <c r="BV119">
        <v>0</v>
      </c>
      <c r="BW119">
        <v>3</v>
      </c>
      <c r="BX119">
        <v>0</v>
      </c>
      <c r="BY119">
        <v>22</v>
      </c>
      <c r="BZ119">
        <v>14</v>
      </c>
      <c r="CA119">
        <v>8</v>
      </c>
      <c r="CB119">
        <v>1</v>
      </c>
      <c r="CC119">
        <v>1</v>
      </c>
      <c r="CD119">
        <v>0</v>
      </c>
      <c r="CE119">
        <v>1</v>
      </c>
      <c r="CF119">
        <v>1</v>
      </c>
      <c r="CG119">
        <v>1</v>
      </c>
      <c r="CH119">
        <v>0</v>
      </c>
      <c r="CI119">
        <v>0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14</v>
      </c>
      <c r="CP119">
        <v>14</v>
      </c>
      <c r="CQ119">
        <v>6</v>
      </c>
      <c r="CR119">
        <v>0</v>
      </c>
      <c r="CS119">
        <v>0</v>
      </c>
      <c r="CT119">
        <v>5</v>
      </c>
      <c r="CU119">
        <v>0</v>
      </c>
      <c r="CV119">
        <v>0</v>
      </c>
      <c r="CW119">
        <v>0</v>
      </c>
      <c r="CX119">
        <v>2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</v>
      </c>
      <c r="DN119">
        <v>0</v>
      </c>
      <c r="DO119">
        <v>14</v>
      </c>
      <c r="DP119">
        <v>82</v>
      </c>
      <c r="DQ119">
        <v>19</v>
      </c>
      <c r="DR119">
        <v>0</v>
      </c>
      <c r="DS119">
        <v>55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6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1</v>
      </c>
      <c r="EK119">
        <v>0</v>
      </c>
      <c r="EL119">
        <v>0</v>
      </c>
      <c r="EM119">
        <v>0</v>
      </c>
      <c r="EN119">
        <v>0</v>
      </c>
      <c r="EO119">
        <v>82</v>
      </c>
      <c r="EP119">
        <v>14</v>
      </c>
      <c r="EQ119">
        <v>6</v>
      </c>
      <c r="ER119">
        <v>1</v>
      </c>
      <c r="ES119">
        <v>0</v>
      </c>
      <c r="ET119">
        <v>2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1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2</v>
      </c>
      <c r="FM119">
        <v>14</v>
      </c>
      <c r="FN119">
        <v>33</v>
      </c>
      <c r="FO119">
        <v>14</v>
      </c>
      <c r="FP119">
        <v>3</v>
      </c>
      <c r="FQ119">
        <v>1</v>
      </c>
      <c r="FR119">
        <v>0</v>
      </c>
      <c r="FS119">
        <v>0</v>
      </c>
      <c r="FT119">
        <v>2</v>
      </c>
      <c r="FU119">
        <v>3</v>
      </c>
      <c r="FV119">
        <v>2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1</v>
      </c>
      <c r="GD119">
        <v>0</v>
      </c>
      <c r="GE119">
        <v>0</v>
      </c>
      <c r="GF119">
        <v>0</v>
      </c>
      <c r="GG119">
        <v>0</v>
      </c>
      <c r="GH119">
        <v>2</v>
      </c>
      <c r="GI119">
        <v>2</v>
      </c>
      <c r="GJ119">
        <v>3</v>
      </c>
      <c r="GK119">
        <v>33</v>
      </c>
      <c r="GL119">
        <v>11</v>
      </c>
      <c r="GM119">
        <v>7</v>
      </c>
      <c r="GN119">
        <v>0</v>
      </c>
      <c r="GO119">
        <v>0</v>
      </c>
      <c r="GP119">
        <v>0</v>
      </c>
      <c r="GQ119">
        <v>4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11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2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2</v>
      </c>
      <c r="IM119">
        <v>0</v>
      </c>
      <c r="IN119">
        <v>0</v>
      </c>
      <c r="IO119">
        <v>0</v>
      </c>
      <c r="IP119">
        <v>0</v>
      </c>
      <c r="IQ119">
        <v>2</v>
      </c>
      <c r="IR119">
        <v>2</v>
      </c>
      <c r="IS119">
        <v>1</v>
      </c>
      <c r="IT119">
        <v>1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2</v>
      </c>
    </row>
    <row r="120" spans="1:268">
      <c r="A120" t="s">
        <v>1382</v>
      </c>
      <c r="B120" t="s">
        <v>1381</v>
      </c>
      <c r="C120" t="str">
        <f>"141003"</f>
        <v>141003</v>
      </c>
      <c r="D120" t="s">
        <v>1380</v>
      </c>
      <c r="E120">
        <v>4</v>
      </c>
      <c r="F120">
        <v>576</v>
      </c>
      <c r="G120">
        <v>440</v>
      </c>
      <c r="H120">
        <v>60</v>
      </c>
      <c r="I120">
        <v>380</v>
      </c>
      <c r="J120">
        <v>2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380</v>
      </c>
      <c r="T120">
        <v>0</v>
      </c>
      <c r="U120">
        <v>0</v>
      </c>
      <c r="V120">
        <v>380</v>
      </c>
      <c r="W120">
        <v>5</v>
      </c>
      <c r="X120">
        <v>1</v>
      </c>
      <c r="Y120">
        <v>3</v>
      </c>
      <c r="Z120">
        <v>0</v>
      </c>
      <c r="AA120">
        <v>375</v>
      </c>
      <c r="AB120">
        <v>290</v>
      </c>
      <c r="AC120">
        <v>12</v>
      </c>
      <c r="AD120">
        <v>122</v>
      </c>
      <c r="AE120">
        <v>2</v>
      </c>
      <c r="AF120">
        <v>7</v>
      </c>
      <c r="AG120">
        <v>11</v>
      </c>
      <c r="AH120">
        <v>2</v>
      </c>
      <c r="AI120">
        <v>3</v>
      </c>
      <c r="AJ120">
        <v>0</v>
      </c>
      <c r="AK120">
        <v>4</v>
      </c>
      <c r="AL120">
        <v>0</v>
      </c>
      <c r="AM120">
        <v>1</v>
      </c>
      <c r="AN120">
        <v>107</v>
      </c>
      <c r="AO120">
        <v>2</v>
      </c>
      <c r="AP120">
        <v>0</v>
      </c>
      <c r="AQ120">
        <v>1</v>
      </c>
      <c r="AR120">
        <v>3</v>
      </c>
      <c r="AS120">
        <v>0</v>
      </c>
      <c r="AT120">
        <v>1</v>
      </c>
      <c r="AU120">
        <v>0</v>
      </c>
      <c r="AV120">
        <v>0</v>
      </c>
      <c r="AW120">
        <v>7</v>
      </c>
      <c r="AX120">
        <v>1</v>
      </c>
      <c r="AY120">
        <v>0</v>
      </c>
      <c r="AZ120">
        <v>4</v>
      </c>
      <c r="BA120">
        <v>290</v>
      </c>
      <c r="BB120">
        <v>10</v>
      </c>
      <c r="BC120">
        <v>3</v>
      </c>
      <c r="BD120">
        <v>1</v>
      </c>
      <c r="BE120">
        <v>1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2</v>
      </c>
      <c r="BX120">
        <v>0</v>
      </c>
      <c r="BY120">
        <v>10</v>
      </c>
      <c r="BZ120">
        <v>8</v>
      </c>
      <c r="CA120">
        <v>4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2</v>
      </c>
      <c r="CK120">
        <v>0</v>
      </c>
      <c r="CL120">
        <v>1</v>
      </c>
      <c r="CM120">
        <v>0</v>
      </c>
      <c r="CN120">
        <v>0</v>
      </c>
      <c r="CO120">
        <v>8</v>
      </c>
      <c r="CP120">
        <v>10</v>
      </c>
      <c r="CQ120">
        <v>7</v>
      </c>
      <c r="CR120">
        <v>0</v>
      </c>
      <c r="CS120">
        <v>0</v>
      </c>
      <c r="CT120">
        <v>1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2</v>
      </c>
      <c r="DM120">
        <v>0</v>
      </c>
      <c r="DN120">
        <v>0</v>
      </c>
      <c r="DO120">
        <v>10</v>
      </c>
      <c r="DP120">
        <v>29</v>
      </c>
      <c r="DQ120">
        <v>13</v>
      </c>
      <c r="DR120">
        <v>0</v>
      </c>
      <c r="DS120">
        <v>11</v>
      </c>
      <c r="DT120">
        <v>0</v>
      </c>
      <c r="DU120">
        <v>1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2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1</v>
      </c>
      <c r="EL120">
        <v>0</v>
      </c>
      <c r="EM120">
        <v>0</v>
      </c>
      <c r="EN120">
        <v>0</v>
      </c>
      <c r="EO120">
        <v>29</v>
      </c>
      <c r="EP120">
        <v>8</v>
      </c>
      <c r="EQ120">
        <v>2</v>
      </c>
      <c r="ER120">
        <v>1</v>
      </c>
      <c r="ES120">
        <v>2</v>
      </c>
      <c r="ET120">
        <v>2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8</v>
      </c>
      <c r="FN120">
        <v>12</v>
      </c>
      <c r="FO120">
        <v>5</v>
      </c>
      <c r="FP120">
        <v>0</v>
      </c>
      <c r="FQ120">
        <v>0</v>
      </c>
      <c r="FR120">
        <v>1</v>
      </c>
      <c r="FS120">
        <v>3</v>
      </c>
      <c r="FT120">
        <v>0</v>
      </c>
      <c r="FU120">
        <v>2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1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12</v>
      </c>
      <c r="GL120">
        <v>4</v>
      </c>
      <c r="GM120">
        <v>4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4</v>
      </c>
      <c r="HF120">
        <v>3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2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1</v>
      </c>
      <c r="HU120">
        <v>0</v>
      </c>
      <c r="HV120">
        <v>0</v>
      </c>
      <c r="HW120">
        <v>0</v>
      </c>
      <c r="HX120">
        <v>0</v>
      </c>
      <c r="HY120">
        <v>3</v>
      </c>
      <c r="HZ120">
        <v>1</v>
      </c>
      <c r="IA120">
        <v>1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1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</row>
    <row r="121" spans="1:268">
      <c r="A121" t="s">
        <v>1379</v>
      </c>
      <c r="B121" t="s">
        <v>1366</v>
      </c>
      <c r="C121" t="str">
        <f>"141004"</f>
        <v>141004</v>
      </c>
      <c r="D121" t="s">
        <v>1378</v>
      </c>
      <c r="E121">
        <v>1</v>
      </c>
      <c r="F121">
        <v>639</v>
      </c>
      <c r="G121">
        <v>500</v>
      </c>
      <c r="H121">
        <v>188</v>
      </c>
      <c r="I121">
        <v>312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312</v>
      </c>
      <c r="T121">
        <v>0</v>
      </c>
      <c r="U121">
        <v>0</v>
      </c>
      <c r="V121">
        <v>312</v>
      </c>
      <c r="W121">
        <v>11</v>
      </c>
      <c r="X121">
        <v>7</v>
      </c>
      <c r="Y121">
        <v>4</v>
      </c>
      <c r="Z121">
        <v>0</v>
      </c>
      <c r="AA121">
        <v>301</v>
      </c>
      <c r="AB121">
        <v>167</v>
      </c>
      <c r="AC121">
        <v>19</v>
      </c>
      <c r="AD121">
        <v>47</v>
      </c>
      <c r="AE121">
        <v>0</v>
      </c>
      <c r="AF121">
        <v>5</v>
      </c>
      <c r="AG121">
        <v>16</v>
      </c>
      <c r="AH121">
        <v>6</v>
      </c>
      <c r="AI121">
        <v>0</v>
      </c>
      <c r="AJ121">
        <v>1</v>
      </c>
      <c r="AK121">
        <v>1</v>
      </c>
      <c r="AL121">
        <v>1</v>
      </c>
      <c r="AM121">
        <v>1</v>
      </c>
      <c r="AN121">
        <v>62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3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2</v>
      </c>
      <c r="BA121">
        <v>167</v>
      </c>
      <c r="BB121">
        <v>21</v>
      </c>
      <c r="BC121">
        <v>7</v>
      </c>
      <c r="BD121">
        <v>4</v>
      </c>
      <c r="BE121">
        <v>1</v>
      </c>
      <c r="BF121">
        <v>0</v>
      </c>
      <c r="BG121">
        <v>2</v>
      </c>
      <c r="BH121">
        <v>0</v>
      </c>
      <c r="BI121">
        <v>0</v>
      </c>
      <c r="BJ121">
        <v>2</v>
      </c>
      <c r="BK121">
        <v>0</v>
      </c>
      <c r="BL121">
        <v>0</v>
      </c>
      <c r="BM121">
        <v>2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2</v>
      </c>
      <c r="BX121">
        <v>0</v>
      </c>
      <c r="BY121">
        <v>21</v>
      </c>
      <c r="BZ121">
        <v>9</v>
      </c>
      <c r="CA121">
        <v>4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</v>
      </c>
      <c r="CH121">
        <v>1</v>
      </c>
      <c r="CI121">
        <v>0</v>
      </c>
      <c r="CJ121">
        <v>0</v>
      </c>
      <c r="CK121">
        <v>1</v>
      </c>
      <c r="CL121">
        <v>0</v>
      </c>
      <c r="CM121">
        <v>2</v>
      </c>
      <c r="CN121">
        <v>0</v>
      </c>
      <c r="CO121">
        <v>9</v>
      </c>
      <c r="CP121">
        <v>6</v>
      </c>
      <c r="CQ121">
        <v>3</v>
      </c>
      <c r="CR121">
        <v>0</v>
      </c>
      <c r="CS121">
        <v>0</v>
      </c>
      <c r="CT121">
        <v>1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2</v>
      </c>
      <c r="DM121">
        <v>0</v>
      </c>
      <c r="DN121">
        <v>0</v>
      </c>
      <c r="DO121">
        <v>6</v>
      </c>
      <c r="DP121">
        <v>63</v>
      </c>
      <c r="DQ121">
        <v>33</v>
      </c>
      <c r="DR121">
        <v>1</v>
      </c>
      <c r="DS121">
        <v>17</v>
      </c>
      <c r="DT121">
        <v>0</v>
      </c>
      <c r="DU121">
        <v>0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9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1</v>
      </c>
      <c r="EN121">
        <v>0</v>
      </c>
      <c r="EO121">
        <v>63</v>
      </c>
      <c r="EP121">
        <v>6</v>
      </c>
      <c r="EQ121">
        <v>2</v>
      </c>
      <c r="ER121">
        <v>0</v>
      </c>
      <c r="ES121">
        <v>0</v>
      </c>
      <c r="ET121">
        <v>1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1</v>
      </c>
      <c r="FA121">
        <v>0</v>
      </c>
      <c r="FB121">
        <v>0</v>
      </c>
      <c r="FC121">
        <v>1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6</v>
      </c>
      <c r="FN121">
        <v>22</v>
      </c>
      <c r="FO121">
        <v>7</v>
      </c>
      <c r="FP121">
        <v>0</v>
      </c>
      <c r="FQ121">
        <v>4</v>
      </c>
      <c r="FR121">
        <v>0</v>
      </c>
      <c r="FS121">
        <v>0</v>
      </c>
      <c r="FT121">
        <v>3</v>
      </c>
      <c r="FU121">
        <v>0</v>
      </c>
      <c r="FV121">
        <v>1</v>
      </c>
      <c r="FW121">
        <v>1</v>
      </c>
      <c r="FX121">
        <v>1</v>
      </c>
      <c r="FY121">
        <v>0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1</v>
      </c>
      <c r="GG121">
        <v>0</v>
      </c>
      <c r="GH121">
        <v>0</v>
      </c>
      <c r="GI121">
        <v>0</v>
      </c>
      <c r="GJ121">
        <v>3</v>
      </c>
      <c r="GK121">
        <v>22</v>
      </c>
      <c r="GL121">
        <v>5</v>
      </c>
      <c r="GM121">
        <v>3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1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1</v>
      </c>
      <c r="HC121">
        <v>0</v>
      </c>
      <c r="HD121">
        <v>0</v>
      </c>
      <c r="HE121">
        <v>5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2</v>
      </c>
      <c r="IS121">
        <v>2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2</v>
      </c>
    </row>
    <row r="122" spans="1:268">
      <c r="A122" t="s">
        <v>1377</v>
      </c>
      <c r="B122" t="s">
        <v>1366</v>
      </c>
      <c r="C122" t="str">
        <f>"141004"</f>
        <v>141004</v>
      </c>
      <c r="D122" t="s">
        <v>1376</v>
      </c>
      <c r="E122">
        <v>2</v>
      </c>
      <c r="F122">
        <v>753</v>
      </c>
      <c r="G122">
        <v>580</v>
      </c>
      <c r="H122">
        <v>210</v>
      </c>
      <c r="I122">
        <v>369</v>
      </c>
      <c r="J122">
        <v>4</v>
      </c>
      <c r="K122">
        <v>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370</v>
      </c>
      <c r="T122">
        <v>0</v>
      </c>
      <c r="U122">
        <v>0</v>
      </c>
      <c r="V122">
        <v>370</v>
      </c>
      <c r="W122">
        <v>10</v>
      </c>
      <c r="X122">
        <v>7</v>
      </c>
      <c r="Y122">
        <v>3</v>
      </c>
      <c r="Z122">
        <v>0</v>
      </c>
      <c r="AA122">
        <v>360</v>
      </c>
      <c r="AB122">
        <v>158</v>
      </c>
      <c r="AC122">
        <v>24</v>
      </c>
      <c r="AD122">
        <v>53</v>
      </c>
      <c r="AE122">
        <v>4</v>
      </c>
      <c r="AF122">
        <v>2</v>
      </c>
      <c r="AG122">
        <v>10</v>
      </c>
      <c r="AH122">
        <v>0</v>
      </c>
      <c r="AI122">
        <v>2</v>
      </c>
      <c r="AJ122">
        <v>6</v>
      </c>
      <c r="AK122">
        <v>1</v>
      </c>
      <c r="AL122">
        <v>0</v>
      </c>
      <c r="AM122">
        <v>0</v>
      </c>
      <c r="AN122">
        <v>39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</v>
      </c>
      <c r="AU122">
        <v>0</v>
      </c>
      <c r="AV122">
        <v>0</v>
      </c>
      <c r="AW122">
        <v>4</v>
      </c>
      <c r="AX122">
        <v>0</v>
      </c>
      <c r="AY122">
        <v>0</v>
      </c>
      <c r="AZ122">
        <v>11</v>
      </c>
      <c r="BA122">
        <v>158</v>
      </c>
      <c r="BB122">
        <v>44</v>
      </c>
      <c r="BC122">
        <v>23</v>
      </c>
      <c r="BD122">
        <v>8</v>
      </c>
      <c r="BE122">
        <v>2</v>
      </c>
      <c r="BF122">
        <v>0</v>
      </c>
      <c r="BG122">
        <v>1</v>
      </c>
      <c r="BH122">
        <v>0</v>
      </c>
      <c r="BI122">
        <v>0</v>
      </c>
      <c r="BJ122">
        <v>1</v>
      </c>
      <c r="BK122">
        <v>2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1</v>
      </c>
      <c r="BT122">
        <v>0</v>
      </c>
      <c r="BU122">
        <v>1</v>
      </c>
      <c r="BV122">
        <v>0</v>
      </c>
      <c r="BW122">
        <v>3</v>
      </c>
      <c r="BX122">
        <v>0</v>
      </c>
      <c r="BY122">
        <v>44</v>
      </c>
      <c r="BZ122">
        <v>14</v>
      </c>
      <c r="CA122">
        <v>10</v>
      </c>
      <c r="CB122">
        <v>2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14</v>
      </c>
      <c r="CP122">
        <v>16</v>
      </c>
      <c r="CQ122">
        <v>6</v>
      </c>
      <c r="CR122">
        <v>0</v>
      </c>
      <c r="CS122">
        <v>0</v>
      </c>
      <c r="CT122">
        <v>1</v>
      </c>
      <c r="CU122">
        <v>0</v>
      </c>
      <c r="CV122">
        <v>0</v>
      </c>
      <c r="CW122">
        <v>0</v>
      </c>
      <c r="CX122">
        <v>3</v>
      </c>
      <c r="CY122">
        <v>0</v>
      </c>
      <c r="CZ122">
        <v>0</v>
      </c>
      <c r="DA122">
        <v>3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3</v>
      </c>
      <c r="DM122">
        <v>0</v>
      </c>
      <c r="DN122">
        <v>0</v>
      </c>
      <c r="DO122">
        <v>16</v>
      </c>
      <c r="DP122">
        <v>44</v>
      </c>
      <c r="DQ122">
        <v>18</v>
      </c>
      <c r="DR122">
        <v>0</v>
      </c>
      <c r="DS122">
        <v>10</v>
      </c>
      <c r="DT122">
        <v>0</v>
      </c>
      <c r="DU122">
        <v>1</v>
      </c>
      <c r="DV122">
        <v>0</v>
      </c>
      <c r="DW122">
        <v>0</v>
      </c>
      <c r="DX122">
        <v>1</v>
      </c>
      <c r="DY122">
        <v>0</v>
      </c>
      <c r="DZ122">
        <v>0</v>
      </c>
      <c r="EA122">
        <v>14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44</v>
      </c>
      <c r="EP122">
        <v>24</v>
      </c>
      <c r="EQ122">
        <v>4</v>
      </c>
      <c r="ER122">
        <v>0</v>
      </c>
      <c r="ES122">
        <v>0</v>
      </c>
      <c r="ET122">
        <v>10</v>
      </c>
      <c r="EU122">
        <v>0</v>
      </c>
      <c r="EV122">
        <v>0</v>
      </c>
      <c r="EW122">
        <v>1</v>
      </c>
      <c r="EX122">
        <v>1</v>
      </c>
      <c r="EY122">
        <v>1</v>
      </c>
      <c r="EZ122">
        <v>0</v>
      </c>
      <c r="FA122">
        <v>0</v>
      </c>
      <c r="FB122">
        <v>0</v>
      </c>
      <c r="FC122">
        <v>5</v>
      </c>
      <c r="FD122">
        <v>0</v>
      </c>
      <c r="FE122">
        <v>0</v>
      </c>
      <c r="FF122">
        <v>1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1</v>
      </c>
      <c r="FM122">
        <v>24</v>
      </c>
      <c r="FN122">
        <v>37</v>
      </c>
      <c r="FO122">
        <v>11</v>
      </c>
      <c r="FP122">
        <v>2</v>
      </c>
      <c r="FQ122">
        <v>2</v>
      </c>
      <c r="FR122">
        <v>2</v>
      </c>
      <c r="FS122">
        <v>2</v>
      </c>
      <c r="FT122">
        <v>2</v>
      </c>
      <c r="FU122">
        <v>2</v>
      </c>
      <c r="FV122">
        <v>0</v>
      </c>
      <c r="FW122">
        <v>0</v>
      </c>
      <c r="FX122">
        <v>1</v>
      </c>
      <c r="FY122">
        <v>1</v>
      </c>
      <c r="FZ122">
        <v>2</v>
      </c>
      <c r="GA122">
        <v>1</v>
      </c>
      <c r="GB122">
        <v>1</v>
      </c>
      <c r="GC122">
        <v>1</v>
      </c>
      <c r="GD122">
        <v>2</v>
      </c>
      <c r="GE122">
        <v>0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37</v>
      </c>
      <c r="GL122">
        <v>17</v>
      </c>
      <c r="GM122">
        <v>4</v>
      </c>
      <c r="GN122">
        <v>2</v>
      </c>
      <c r="GO122">
        <v>0</v>
      </c>
      <c r="GP122">
        <v>0</v>
      </c>
      <c r="GQ122">
        <v>1</v>
      </c>
      <c r="GR122">
        <v>0</v>
      </c>
      <c r="GS122">
        <v>2</v>
      </c>
      <c r="GT122">
        <v>0</v>
      </c>
      <c r="GU122">
        <v>0</v>
      </c>
      <c r="GV122">
        <v>3</v>
      </c>
      <c r="GW122">
        <v>0</v>
      </c>
      <c r="GX122">
        <v>1</v>
      </c>
      <c r="GY122">
        <v>0</v>
      </c>
      <c r="GZ122">
        <v>0</v>
      </c>
      <c r="HA122">
        <v>0</v>
      </c>
      <c r="HB122">
        <v>0</v>
      </c>
      <c r="HC122">
        <v>1</v>
      </c>
      <c r="HD122">
        <v>3</v>
      </c>
      <c r="HE122">
        <v>17</v>
      </c>
      <c r="HF122">
        <v>4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3</v>
      </c>
      <c r="HU122">
        <v>1</v>
      </c>
      <c r="HV122">
        <v>0</v>
      </c>
      <c r="HW122">
        <v>0</v>
      </c>
      <c r="HX122">
        <v>0</v>
      </c>
      <c r="HY122">
        <v>4</v>
      </c>
      <c r="HZ122">
        <v>1</v>
      </c>
      <c r="IA122">
        <v>0</v>
      </c>
      <c r="IB122">
        <v>0</v>
      </c>
      <c r="IC122">
        <v>1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1</v>
      </c>
      <c r="IR122">
        <v>1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1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1</v>
      </c>
    </row>
    <row r="123" spans="1:268">
      <c r="A123" t="s">
        <v>1375</v>
      </c>
      <c r="B123" t="s">
        <v>1366</v>
      </c>
      <c r="C123" t="str">
        <f>"141004"</f>
        <v>141004</v>
      </c>
      <c r="D123" t="s">
        <v>1374</v>
      </c>
      <c r="E123">
        <v>3</v>
      </c>
      <c r="F123">
        <v>946</v>
      </c>
      <c r="G123">
        <v>720</v>
      </c>
      <c r="H123">
        <v>364</v>
      </c>
      <c r="I123">
        <v>356</v>
      </c>
      <c r="J123">
        <v>0</v>
      </c>
      <c r="K123">
        <v>4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357</v>
      </c>
      <c r="T123">
        <v>1</v>
      </c>
      <c r="U123">
        <v>0</v>
      </c>
      <c r="V123">
        <v>357</v>
      </c>
      <c r="W123">
        <v>15</v>
      </c>
      <c r="X123">
        <v>9</v>
      </c>
      <c r="Y123">
        <v>6</v>
      </c>
      <c r="Z123">
        <v>0</v>
      </c>
      <c r="AA123">
        <v>342</v>
      </c>
      <c r="AB123">
        <v>183</v>
      </c>
      <c r="AC123">
        <v>12</v>
      </c>
      <c r="AD123">
        <v>53</v>
      </c>
      <c r="AE123">
        <v>2</v>
      </c>
      <c r="AF123">
        <v>9</v>
      </c>
      <c r="AG123">
        <v>9</v>
      </c>
      <c r="AH123">
        <v>2</v>
      </c>
      <c r="AI123">
        <v>2</v>
      </c>
      <c r="AJ123">
        <v>1</v>
      </c>
      <c r="AK123">
        <v>1</v>
      </c>
      <c r="AL123">
        <v>0</v>
      </c>
      <c r="AM123">
        <v>2</v>
      </c>
      <c r="AN123">
        <v>75</v>
      </c>
      <c r="AO123">
        <v>0</v>
      </c>
      <c r="AP123">
        <v>2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2</v>
      </c>
      <c r="AW123">
        <v>1</v>
      </c>
      <c r="AX123">
        <v>1</v>
      </c>
      <c r="AY123">
        <v>0</v>
      </c>
      <c r="AZ123">
        <v>9</v>
      </c>
      <c r="BA123">
        <v>183</v>
      </c>
      <c r="BB123">
        <v>20</v>
      </c>
      <c r="BC123">
        <v>3</v>
      </c>
      <c r="BD123">
        <v>5</v>
      </c>
      <c r="BE123">
        <v>6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1</v>
      </c>
      <c r="BW123">
        <v>2</v>
      </c>
      <c r="BX123">
        <v>0</v>
      </c>
      <c r="BY123">
        <v>20</v>
      </c>
      <c r="BZ123">
        <v>11</v>
      </c>
      <c r="CA123">
        <v>6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</v>
      </c>
      <c r="CI123">
        <v>0</v>
      </c>
      <c r="CJ123">
        <v>0</v>
      </c>
      <c r="CK123">
        <v>1</v>
      </c>
      <c r="CL123">
        <v>0</v>
      </c>
      <c r="CM123">
        <v>2</v>
      </c>
      <c r="CN123">
        <v>0</v>
      </c>
      <c r="CO123">
        <v>11</v>
      </c>
      <c r="CP123">
        <v>20</v>
      </c>
      <c r="CQ123">
        <v>4</v>
      </c>
      <c r="CR123">
        <v>3</v>
      </c>
      <c r="CS123">
        <v>1</v>
      </c>
      <c r="CT123">
        <v>5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6</v>
      </c>
      <c r="DM123">
        <v>0</v>
      </c>
      <c r="DN123">
        <v>0</v>
      </c>
      <c r="DO123">
        <v>20</v>
      </c>
      <c r="DP123">
        <v>53</v>
      </c>
      <c r="DQ123">
        <v>15</v>
      </c>
      <c r="DR123">
        <v>0</v>
      </c>
      <c r="DS123">
        <v>11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20</v>
      </c>
      <c r="EB123">
        <v>0</v>
      </c>
      <c r="EC123">
        <v>5</v>
      </c>
      <c r="ED123">
        <v>0</v>
      </c>
      <c r="EE123">
        <v>1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1</v>
      </c>
      <c r="EO123">
        <v>53</v>
      </c>
      <c r="EP123">
        <v>17</v>
      </c>
      <c r="EQ123">
        <v>4</v>
      </c>
      <c r="ER123">
        <v>2</v>
      </c>
      <c r="ES123">
        <v>0</v>
      </c>
      <c r="ET123">
        <v>1</v>
      </c>
      <c r="EU123">
        <v>1</v>
      </c>
      <c r="EV123">
        <v>0</v>
      </c>
      <c r="EW123">
        <v>0</v>
      </c>
      <c r="EX123">
        <v>1</v>
      </c>
      <c r="EY123">
        <v>0</v>
      </c>
      <c r="EZ123">
        <v>0</v>
      </c>
      <c r="FA123">
        <v>0</v>
      </c>
      <c r="FB123">
        <v>0</v>
      </c>
      <c r="FC123">
        <v>8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17</v>
      </c>
      <c r="FN123">
        <v>28</v>
      </c>
      <c r="FO123">
        <v>15</v>
      </c>
      <c r="FP123">
        <v>1</v>
      </c>
      <c r="FQ123">
        <v>0</v>
      </c>
      <c r="FR123">
        <v>0</v>
      </c>
      <c r="FS123">
        <v>1</v>
      </c>
      <c r="FT123">
        <v>0</v>
      </c>
      <c r="FU123">
        <v>1</v>
      </c>
      <c r="FV123">
        <v>1</v>
      </c>
      <c r="FW123">
        <v>0</v>
      </c>
      <c r="FX123">
        <v>0</v>
      </c>
      <c r="FY123">
        <v>0</v>
      </c>
      <c r="FZ123">
        <v>1</v>
      </c>
      <c r="GA123">
        <v>0</v>
      </c>
      <c r="GB123">
        <v>0</v>
      </c>
      <c r="GC123">
        <v>0</v>
      </c>
      <c r="GD123">
        <v>2</v>
      </c>
      <c r="GE123">
        <v>0</v>
      </c>
      <c r="GF123">
        <v>0</v>
      </c>
      <c r="GG123">
        <v>0</v>
      </c>
      <c r="GH123">
        <v>2</v>
      </c>
      <c r="GI123">
        <v>0</v>
      </c>
      <c r="GJ123">
        <v>4</v>
      </c>
      <c r="GK123">
        <v>28</v>
      </c>
      <c r="GL123">
        <v>8</v>
      </c>
      <c r="GM123">
        <v>1</v>
      </c>
      <c r="GN123">
        <v>1</v>
      </c>
      <c r="GO123">
        <v>0</v>
      </c>
      <c r="GP123">
        <v>1</v>
      </c>
      <c r="GQ123">
        <v>1</v>
      </c>
      <c r="GR123">
        <v>0</v>
      </c>
      <c r="GS123">
        <v>1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1</v>
      </c>
      <c r="HA123">
        <v>0</v>
      </c>
      <c r="HB123">
        <v>1</v>
      </c>
      <c r="HC123">
        <v>0</v>
      </c>
      <c r="HD123">
        <v>1</v>
      </c>
      <c r="HE123">
        <v>8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2</v>
      </c>
      <c r="IS123">
        <v>1</v>
      </c>
      <c r="IT123">
        <v>0</v>
      </c>
      <c r="IU123">
        <v>0</v>
      </c>
      <c r="IV123">
        <v>0</v>
      </c>
      <c r="IW123">
        <v>0</v>
      </c>
      <c r="IX123">
        <v>1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2</v>
      </c>
    </row>
    <row r="124" spans="1:268">
      <c r="A124" t="s">
        <v>1373</v>
      </c>
      <c r="B124" t="s">
        <v>1366</v>
      </c>
      <c r="C124" t="str">
        <f>"141004"</f>
        <v>141004</v>
      </c>
      <c r="D124" t="s">
        <v>1372</v>
      </c>
      <c r="E124">
        <v>4</v>
      </c>
      <c r="F124">
        <v>433</v>
      </c>
      <c r="G124">
        <v>330</v>
      </c>
      <c r="H124">
        <v>160</v>
      </c>
      <c r="I124">
        <v>170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170</v>
      </c>
      <c r="T124">
        <v>0</v>
      </c>
      <c r="U124">
        <v>0</v>
      </c>
      <c r="V124">
        <v>170</v>
      </c>
      <c r="W124">
        <v>8</v>
      </c>
      <c r="X124">
        <v>7</v>
      </c>
      <c r="Y124">
        <v>1</v>
      </c>
      <c r="Z124">
        <v>0</v>
      </c>
      <c r="AA124">
        <v>162</v>
      </c>
      <c r="AB124">
        <v>60</v>
      </c>
      <c r="AC124">
        <v>11</v>
      </c>
      <c r="AD124">
        <v>14</v>
      </c>
      <c r="AE124">
        <v>0</v>
      </c>
      <c r="AF124">
        <v>0</v>
      </c>
      <c r="AG124">
        <v>7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20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1</v>
      </c>
      <c r="AZ124">
        <v>3</v>
      </c>
      <c r="BA124">
        <v>60</v>
      </c>
      <c r="BB124">
        <v>15</v>
      </c>
      <c r="BC124">
        <v>4</v>
      </c>
      <c r="BD124">
        <v>1</v>
      </c>
      <c r="BE124">
        <v>0</v>
      </c>
      <c r="BF124">
        <v>0</v>
      </c>
      <c r="BG124">
        <v>1</v>
      </c>
      <c r="BH124">
        <v>1</v>
      </c>
      <c r="BI124">
        <v>0</v>
      </c>
      <c r="BJ124">
        <v>1</v>
      </c>
      <c r="BK124">
        <v>2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4</v>
      </c>
      <c r="BX124">
        <v>0</v>
      </c>
      <c r="BY124">
        <v>15</v>
      </c>
      <c r="BZ124">
        <v>9</v>
      </c>
      <c r="CA124">
        <v>3</v>
      </c>
      <c r="CB124">
        <v>2</v>
      </c>
      <c r="CC124">
        <v>2</v>
      </c>
      <c r="CD124">
        <v>0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9</v>
      </c>
      <c r="CP124">
        <v>4</v>
      </c>
      <c r="CQ124">
        <v>2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2</v>
      </c>
      <c r="DM124">
        <v>0</v>
      </c>
      <c r="DN124">
        <v>0</v>
      </c>
      <c r="DO124">
        <v>4</v>
      </c>
      <c r="DP124">
        <v>42</v>
      </c>
      <c r="DQ124">
        <v>12</v>
      </c>
      <c r="DR124">
        <v>0</v>
      </c>
      <c r="DS124">
        <v>22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6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2</v>
      </c>
      <c r="EL124">
        <v>0</v>
      </c>
      <c r="EM124">
        <v>0</v>
      </c>
      <c r="EN124">
        <v>0</v>
      </c>
      <c r="EO124">
        <v>42</v>
      </c>
      <c r="EP124">
        <v>14</v>
      </c>
      <c r="EQ124">
        <v>7</v>
      </c>
      <c r="ER124">
        <v>0</v>
      </c>
      <c r="ES124">
        <v>0</v>
      </c>
      <c r="ET124">
        <v>1</v>
      </c>
      <c r="EU124">
        <v>1</v>
      </c>
      <c r="EV124">
        <v>0</v>
      </c>
      <c r="EW124">
        <v>0</v>
      </c>
      <c r="EX124">
        <v>0</v>
      </c>
      <c r="EY124">
        <v>1</v>
      </c>
      <c r="EZ124">
        <v>0</v>
      </c>
      <c r="FA124">
        <v>0</v>
      </c>
      <c r="FB124">
        <v>0</v>
      </c>
      <c r="FC124">
        <v>3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14</v>
      </c>
      <c r="FN124">
        <v>15</v>
      </c>
      <c r="FO124">
        <v>3</v>
      </c>
      <c r="FP124">
        <v>2</v>
      </c>
      <c r="FQ124">
        <v>3</v>
      </c>
      <c r="FR124">
        <v>0</v>
      </c>
      <c r="FS124">
        <v>0</v>
      </c>
      <c r="FT124">
        <v>0</v>
      </c>
      <c r="FU124">
        <v>0</v>
      </c>
      <c r="FV124">
        <v>1</v>
      </c>
      <c r="FW124">
        <v>1</v>
      </c>
      <c r="FX124">
        <v>0</v>
      </c>
      <c r="FY124">
        <v>2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1</v>
      </c>
      <c r="GJ124">
        <v>2</v>
      </c>
      <c r="GK124">
        <v>15</v>
      </c>
      <c r="GL124">
        <v>3</v>
      </c>
      <c r="GM124">
        <v>1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2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3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</row>
    <row r="125" spans="1:268">
      <c r="A125" t="s">
        <v>1371</v>
      </c>
      <c r="B125" t="s">
        <v>1366</v>
      </c>
      <c r="C125" t="str">
        <f>"141004"</f>
        <v>141004</v>
      </c>
      <c r="D125" t="s">
        <v>1370</v>
      </c>
      <c r="E125">
        <v>5</v>
      </c>
      <c r="F125">
        <v>429</v>
      </c>
      <c r="G125">
        <v>330</v>
      </c>
      <c r="H125">
        <v>178</v>
      </c>
      <c r="I125">
        <v>152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152</v>
      </c>
      <c r="T125">
        <v>0</v>
      </c>
      <c r="U125">
        <v>0</v>
      </c>
      <c r="V125">
        <v>152</v>
      </c>
      <c r="W125">
        <v>3</v>
      </c>
      <c r="X125">
        <v>2</v>
      </c>
      <c r="Y125">
        <v>1</v>
      </c>
      <c r="Z125">
        <v>0</v>
      </c>
      <c r="AA125">
        <v>149</v>
      </c>
      <c r="AB125">
        <v>69</v>
      </c>
      <c r="AC125">
        <v>8</v>
      </c>
      <c r="AD125">
        <v>27</v>
      </c>
      <c r="AE125">
        <v>1</v>
      </c>
      <c r="AF125">
        <v>0</v>
      </c>
      <c r="AG125">
        <v>3</v>
      </c>
      <c r="AH125">
        <v>1</v>
      </c>
      <c r="AI125">
        <v>0</v>
      </c>
      <c r="AJ125">
        <v>1</v>
      </c>
      <c r="AK125">
        <v>0</v>
      </c>
      <c r="AL125">
        <v>2</v>
      </c>
      <c r="AM125">
        <v>3</v>
      </c>
      <c r="AN125">
        <v>21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69</v>
      </c>
      <c r="BB125">
        <v>11</v>
      </c>
      <c r="BC125">
        <v>4</v>
      </c>
      <c r="BD125">
        <v>2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4</v>
      </c>
      <c r="BX125">
        <v>0</v>
      </c>
      <c r="BY125">
        <v>11</v>
      </c>
      <c r="BZ125">
        <v>4</v>
      </c>
      <c r="CA125">
        <v>3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4</v>
      </c>
      <c r="CP125">
        <v>4</v>
      </c>
      <c r="CQ125">
        <v>1</v>
      </c>
      <c r="CR125">
        <v>0</v>
      </c>
      <c r="CS125">
        <v>0</v>
      </c>
      <c r="CT125">
        <v>1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4</v>
      </c>
      <c r="DP125">
        <v>34</v>
      </c>
      <c r="DQ125">
        <v>12</v>
      </c>
      <c r="DR125">
        <v>0</v>
      </c>
      <c r="DS125">
        <v>8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14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34</v>
      </c>
      <c r="EP125">
        <v>8</v>
      </c>
      <c r="EQ125">
        <v>3</v>
      </c>
      <c r="ER125">
        <v>0</v>
      </c>
      <c r="ES125">
        <v>0</v>
      </c>
      <c r="ET125">
        <v>4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1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8</v>
      </c>
      <c r="FN125">
        <v>17</v>
      </c>
      <c r="FO125">
        <v>5</v>
      </c>
      <c r="FP125">
        <v>1</v>
      </c>
      <c r="FQ125">
        <v>0</v>
      </c>
      <c r="FR125">
        <v>2</v>
      </c>
      <c r="FS125">
        <v>1</v>
      </c>
      <c r="FT125">
        <v>2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1</v>
      </c>
      <c r="GE125">
        <v>0</v>
      </c>
      <c r="GF125">
        <v>0</v>
      </c>
      <c r="GG125">
        <v>0</v>
      </c>
      <c r="GH125">
        <v>0</v>
      </c>
      <c r="GI125">
        <v>5</v>
      </c>
      <c r="GJ125">
        <v>0</v>
      </c>
      <c r="GK125">
        <v>17</v>
      </c>
      <c r="GL125">
        <v>2</v>
      </c>
      <c r="GM125">
        <v>1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1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2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</row>
    <row r="126" spans="1:268">
      <c r="A126" t="s">
        <v>1369</v>
      </c>
      <c r="B126" t="s">
        <v>1366</v>
      </c>
      <c r="C126" t="str">
        <f>"141004"</f>
        <v>141004</v>
      </c>
      <c r="D126" t="s">
        <v>1368</v>
      </c>
      <c r="E126">
        <v>6</v>
      </c>
      <c r="F126">
        <v>351</v>
      </c>
      <c r="G126">
        <v>270</v>
      </c>
      <c r="H126">
        <v>122</v>
      </c>
      <c r="I126">
        <v>148</v>
      </c>
      <c r="J126">
        <v>0</v>
      </c>
      <c r="K126">
        <v>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148</v>
      </c>
      <c r="T126">
        <v>0</v>
      </c>
      <c r="U126">
        <v>0</v>
      </c>
      <c r="V126">
        <v>148</v>
      </c>
      <c r="W126">
        <v>8</v>
      </c>
      <c r="X126">
        <v>6</v>
      </c>
      <c r="Y126">
        <v>2</v>
      </c>
      <c r="Z126">
        <v>0</v>
      </c>
      <c r="AA126">
        <v>140</v>
      </c>
      <c r="AB126">
        <v>45</v>
      </c>
      <c r="AC126">
        <v>3</v>
      </c>
      <c r="AD126">
        <v>9</v>
      </c>
      <c r="AE126">
        <v>2</v>
      </c>
      <c r="AF126">
        <v>2</v>
      </c>
      <c r="AG126">
        <v>7</v>
      </c>
      <c r="AH126">
        <v>1</v>
      </c>
      <c r="AI126">
        <v>0</v>
      </c>
      <c r="AJ126">
        <v>2</v>
      </c>
      <c r="AK126">
        <v>0</v>
      </c>
      <c r="AL126">
        <v>0</v>
      </c>
      <c r="AM126">
        <v>2</v>
      </c>
      <c r="AN126">
        <v>15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45</v>
      </c>
      <c r="BB126">
        <v>22</v>
      </c>
      <c r="BC126">
        <v>6</v>
      </c>
      <c r="BD126">
        <v>4</v>
      </c>
      <c r="BE126">
        <v>1</v>
      </c>
      <c r="BF126">
        <v>0</v>
      </c>
      <c r="BG126">
        <v>0</v>
      </c>
      <c r="BH126">
        <v>3</v>
      </c>
      <c r="BI126">
        <v>2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4</v>
      </c>
      <c r="BX126">
        <v>0</v>
      </c>
      <c r="BY126">
        <v>22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1</v>
      </c>
      <c r="CN126">
        <v>0</v>
      </c>
      <c r="CO126">
        <v>1</v>
      </c>
      <c r="CP126">
        <v>7</v>
      </c>
      <c r="CQ126">
        <v>3</v>
      </c>
      <c r="CR126">
        <v>0</v>
      </c>
      <c r="CS126">
        <v>0</v>
      </c>
      <c r="CT126">
        <v>1</v>
      </c>
      <c r="CU126">
        <v>0</v>
      </c>
      <c r="CV126">
        <v>0</v>
      </c>
      <c r="CW126">
        <v>0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2</v>
      </c>
      <c r="DM126">
        <v>0</v>
      </c>
      <c r="DN126">
        <v>0</v>
      </c>
      <c r="DO126">
        <v>7</v>
      </c>
      <c r="DP126">
        <v>46</v>
      </c>
      <c r="DQ126">
        <v>10</v>
      </c>
      <c r="DR126">
        <v>2</v>
      </c>
      <c r="DS126">
        <v>16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17</v>
      </c>
      <c r="EB126">
        <v>1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46</v>
      </c>
      <c r="EP126">
        <v>2</v>
      </c>
      <c r="EQ126">
        <v>1</v>
      </c>
      <c r="ER126">
        <v>1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2</v>
      </c>
      <c r="FN126">
        <v>15</v>
      </c>
      <c r="FO126">
        <v>1</v>
      </c>
      <c r="FP126">
        <v>5</v>
      </c>
      <c r="FQ126">
        <v>3</v>
      </c>
      <c r="FR126">
        <v>0</v>
      </c>
      <c r="FS126">
        <v>0</v>
      </c>
      <c r="FT126">
        <v>0</v>
      </c>
      <c r="FU126">
        <v>2</v>
      </c>
      <c r="FV126">
        <v>0</v>
      </c>
      <c r="FW126">
        <v>0</v>
      </c>
      <c r="FX126">
        <v>0</v>
      </c>
      <c r="FY126">
        <v>1</v>
      </c>
      <c r="FZ126">
        <v>1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1</v>
      </c>
      <c r="GH126">
        <v>0</v>
      </c>
      <c r="GI126">
        <v>0</v>
      </c>
      <c r="GJ126">
        <v>1</v>
      </c>
      <c r="GK126">
        <v>15</v>
      </c>
      <c r="GL126">
        <v>2</v>
      </c>
      <c r="GM126">
        <v>1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1</v>
      </c>
      <c r="HA126">
        <v>0</v>
      </c>
      <c r="HB126">
        <v>0</v>
      </c>
      <c r="HC126">
        <v>0</v>
      </c>
      <c r="HD126">
        <v>0</v>
      </c>
      <c r="HE126">
        <v>2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</row>
    <row r="127" spans="1:268">
      <c r="A127" t="s">
        <v>1367</v>
      </c>
      <c r="B127" t="s">
        <v>1366</v>
      </c>
      <c r="C127" t="str">
        <f>"141004"</f>
        <v>141004</v>
      </c>
      <c r="D127" t="s">
        <v>1365</v>
      </c>
      <c r="E127">
        <v>7</v>
      </c>
      <c r="F127">
        <v>517</v>
      </c>
      <c r="G127">
        <v>400</v>
      </c>
      <c r="H127">
        <v>187</v>
      </c>
      <c r="I127">
        <v>213</v>
      </c>
      <c r="J127">
        <v>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213</v>
      </c>
      <c r="T127">
        <v>0</v>
      </c>
      <c r="U127">
        <v>0</v>
      </c>
      <c r="V127">
        <v>213</v>
      </c>
      <c r="W127">
        <v>6</v>
      </c>
      <c r="X127">
        <v>4</v>
      </c>
      <c r="Y127">
        <v>2</v>
      </c>
      <c r="Z127">
        <v>0</v>
      </c>
      <c r="AA127">
        <v>207</v>
      </c>
      <c r="AB127">
        <v>100</v>
      </c>
      <c r="AC127">
        <v>13</v>
      </c>
      <c r="AD127">
        <v>19</v>
      </c>
      <c r="AE127">
        <v>1</v>
      </c>
      <c r="AF127">
        <v>1</v>
      </c>
      <c r="AG127">
        <v>3</v>
      </c>
      <c r="AH127">
        <v>2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52</v>
      </c>
      <c r="AO127">
        <v>2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2</v>
      </c>
      <c r="AW127">
        <v>0</v>
      </c>
      <c r="AX127">
        <v>0</v>
      </c>
      <c r="AY127">
        <v>0</v>
      </c>
      <c r="AZ127">
        <v>2</v>
      </c>
      <c r="BA127">
        <v>100</v>
      </c>
      <c r="BB127">
        <v>10</v>
      </c>
      <c r="BC127">
        <v>5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3</v>
      </c>
      <c r="BX127">
        <v>0</v>
      </c>
      <c r="BY127">
        <v>10</v>
      </c>
      <c r="BZ127">
        <v>5</v>
      </c>
      <c r="CA127">
        <v>3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5</v>
      </c>
      <c r="CP127">
        <v>13</v>
      </c>
      <c r="CQ127">
        <v>6</v>
      </c>
      <c r="CR127">
        <v>0</v>
      </c>
      <c r="CS127">
        <v>0</v>
      </c>
      <c r="CT127">
        <v>5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2</v>
      </c>
      <c r="DM127">
        <v>0</v>
      </c>
      <c r="DN127">
        <v>0</v>
      </c>
      <c r="DO127">
        <v>13</v>
      </c>
      <c r="DP127">
        <v>50</v>
      </c>
      <c r="DQ127">
        <v>19</v>
      </c>
      <c r="DR127">
        <v>0</v>
      </c>
      <c r="DS127">
        <v>5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23</v>
      </c>
      <c r="EB127">
        <v>0</v>
      </c>
      <c r="EC127">
        <v>0</v>
      </c>
      <c r="ED127">
        <v>0</v>
      </c>
      <c r="EE127">
        <v>1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1</v>
      </c>
      <c r="EO127">
        <v>50</v>
      </c>
      <c r="EP127">
        <v>10</v>
      </c>
      <c r="EQ127">
        <v>0</v>
      </c>
      <c r="ER127">
        <v>0</v>
      </c>
      <c r="ES127">
        <v>0</v>
      </c>
      <c r="ET127">
        <v>1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1</v>
      </c>
      <c r="FC127">
        <v>7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10</v>
      </c>
      <c r="FN127">
        <v>16</v>
      </c>
      <c r="FO127">
        <v>5</v>
      </c>
      <c r="FP127">
        <v>0</v>
      </c>
      <c r="FQ127">
        <v>1</v>
      </c>
      <c r="FR127">
        <v>1</v>
      </c>
      <c r="FS127">
        <v>0</v>
      </c>
      <c r="FT127">
        <v>1</v>
      </c>
      <c r="FU127">
        <v>3</v>
      </c>
      <c r="FV127">
        <v>0</v>
      </c>
      <c r="FW127">
        <v>0</v>
      </c>
      <c r="FX127">
        <v>0</v>
      </c>
      <c r="FY127">
        <v>1</v>
      </c>
      <c r="FZ127">
        <v>0</v>
      </c>
      <c r="GA127">
        <v>0</v>
      </c>
      <c r="GB127">
        <v>1</v>
      </c>
      <c r="GC127">
        <v>0</v>
      </c>
      <c r="GD127">
        <v>0</v>
      </c>
      <c r="GE127">
        <v>1</v>
      </c>
      <c r="GF127">
        <v>0</v>
      </c>
      <c r="GG127">
        <v>0</v>
      </c>
      <c r="GH127">
        <v>1</v>
      </c>
      <c r="GI127">
        <v>0</v>
      </c>
      <c r="GJ127">
        <v>1</v>
      </c>
      <c r="GK127">
        <v>16</v>
      </c>
      <c r="GL127">
        <v>2</v>
      </c>
      <c r="GM127">
        <v>2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2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1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1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1</v>
      </c>
    </row>
    <row r="128" spans="1:268">
      <c r="A128" t="s">
        <v>1364</v>
      </c>
      <c r="B128" t="s">
        <v>1357</v>
      </c>
      <c r="C128" t="str">
        <f>"141005"</f>
        <v>141005</v>
      </c>
      <c r="D128" t="s">
        <v>1363</v>
      </c>
      <c r="E128">
        <v>1</v>
      </c>
      <c r="F128">
        <v>1252</v>
      </c>
      <c r="G128">
        <v>933</v>
      </c>
      <c r="H128">
        <v>375</v>
      </c>
      <c r="I128">
        <v>558</v>
      </c>
      <c r="J128">
        <v>0</v>
      </c>
      <c r="K128">
        <v>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557</v>
      </c>
      <c r="T128">
        <v>0</v>
      </c>
      <c r="U128">
        <v>0</v>
      </c>
      <c r="V128">
        <v>557</v>
      </c>
      <c r="W128">
        <v>14</v>
      </c>
      <c r="X128">
        <v>9</v>
      </c>
      <c r="Y128">
        <v>5</v>
      </c>
      <c r="Z128">
        <v>0</v>
      </c>
      <c r="AA128">
        <v>543</v>
      </c>
      <c r="AB128">
        <v>248</v>
      </c>
      <c r="AC128">
        <v>30</v>
      </c>
      <c r="AD128">
        <v>94</v>
      </c>
      <c r="AE128">
        <v>5</v>
      </c>
      <c r="AF128">
        <v>9</v>
      </c>
      <c r="AG128">
        <v>30</v>
      </c>
      <c r="AH128">
        <v>0</v>
      </c>
      <c r="AI128">
        <v>2</v>
      </c>
      <c r="AJ128">
        <v>3</v>
      </c>
      <c r="AK128">
        <v>0</v>
      </c>
      <c r="AL128">
        <v>0</v>
      </c>
      <c r="AM128">
        <v>1</v>
      </c>
      <c r="AN128">
        <v>62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1</v>
      </c>
      <c r="AU128">
        <v>0</v>
      </c>
      <c r="AV128">
        <v>0</v>
      </c>
      <c r="AW128">
        <v>5</v>
      </c>
      <c r="AX128">
        <v>0</v>
      </c>
      <c r="AY128">
        <v>1</v>
      </c>
      <c r="AZ128">
        <v>4</v>
      </c>
      <c r="BA128">
        <v>248</v>
      </c>
      <c r="BB128">
        <v>63</v>
      </c>
      <c r="BC128">
        <v>33</v>
      </c>
      <c r="BD128">
        <v>3</v>
      </c>
      <c r="BE128">
        <v>0</v>
      </c>
      <c r="BF128">
        <v>0</v>
      </c>
      <c r="BG128">
        <v>2</v>
      </c>
      <c r="BH128">
        <v>4</v>
      </c>
      <c r="BI128">
        <v>0</v>
      </c>
      <c r="BJ128">
        <v>1</v>
      </c>
      <c r="BK128">
        <v>0</v>
      </c>
      <c r="BL128">
        <v>1</v>
      </c>
      <c r="BM128">
        <v>1</v>
      </c>
      <c r="BN128">
        <v>0</v>
      </c>
      <c r="BO128">
        <v>1</v>
      </c>
      <c r="BP128">
        <v>1</v>
      </c>
      <c r="BQ128">
        <v>2</v>
      </c>
      <c r="BR128">
        <v>0</v>
      </c>
      <c r="BS128">
        <v>2</v>
      </c>
      <c r="BT128">
        <v>0</v>
      </c>
      <c r="BU128">
        <v>0</v>
      </c>
      <c r="BV128">
        <v>0</v>
      </c>
      <c r="BW128">
        <v>11</v>
      </c>
      <c r="BX128">
        <v>1</v>
      </c>
      <c r="BY128">
        <v>63</v>
      </c>
      <c r="BZ128">
        <v>14</v>
      </c>
      <c r="CA128">
        <v>8</v>
      </c>
      <c r="CB128">
        <v>0</v>
      </c>
      <c r="CC128">
        <v>2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>
        <v>0</v>
      </c>
      <c r="CN128">
        <v>2</v>
      </c>
      <c r="CO128">
        <v>14</v>
      </c>
      <c r="CP128">
        <v>24</v>
      </c>
      <c r="CQ128">
        <v>12</v>
      </c>
      <c r="CR128">
        <v>0</v>
      </c>
      <c r="CS128">
        <v>0</v>
      </c>
      <c r="CT128">
        <v>6</v>
      </c>
      <c r="CU128">
        <v>0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2</v>
      </c>
      <c r="DB128">
        <v>0</v>
      </c>
      <c r="DC128">
        <v>0</v>
      </c>
      <c r="DD128">
        <v>0</v>
      </c>
      <c r="DE128">
        <v>1</v>
      </c>
      <c r="DF128">
        <v>0</v>
      </c>
      <c r="DG128">
        <v>0</v>
      </c>
      <c r="DH128">
        <v>0</v>
      </c>
      <c r="DI128">
        <v>0</v>
      </c>
      <c r="DJ128">
        <v>1</v>
      </c>
      <c r="DK128">
        <v>0</v>
      </c>
      <c r="DL128">
        <v>1</v>
      </c>
      <c r="DM128">
        <v>0</v>
      </c>
      <c r="DN128">
        <v>0</v>
      </c>
      <c r="DO128">
        <v>24</v>
      </c>
      <c r="DP128">
        <v>99</v>
      </c>
      <c r="DQ128">
        <v>53</v>
      </c>
      <c r="DR128">
        <v>0</v>
      </c>
      <c r="DS128">
        <v>21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19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2</v>
      </c>
      <c r="EH128">
        <v>0</v>
      </c>
      <c r="EI128">
        <v>0</v>
      </c>
      <c r="EJ128">
        <v>0</v>
      </c>
      <c r="EK128">
        <v>2</v>
      </c>
      <c r="EL128">
        <v>0</v>
      </c>
      <c r="EM128">
        <v>0</v>
      </c>
      <c r="EN128">
        <v>1</v>
      </c>
      <c r="EO128">
        <v>99</v>
      </c>
      <c r="EP128">
        <v>34</v>
      </c>
      <c r="EQ128">
        <v>18</v>
      </c>
      <c r="ER128">
        <v>0</v>
      </c>
      <c r="ES128">
        <v>2</v>
      </c>
      <c r="ET128">
        <v>3</v>
      </c>
      <c r="EU128">
        <v>0</v>
      </c>
      <c r="EV128">
        <v>0</v>
      </c>
      <c r="EW128">
        <v>0</v>
      </c>
      <c r="EX128">
        <v>0</v>
      </c>
      <c r="EY128">
        <v>3</v>
      </c>
      <c r="EZ128">
        <v>0</v>
      </c>
      <c r="FA128">
        <v>1</v>
      </c>
      <c r="FB128">
        <v>2</v>
      </c>
      <c r="FC128">
        <v>0</v>
      </c>
      <c r="FD128">
        <v>0</v>
      </c>
      <c r="FE128">
        <v>2</v>
      </c>
      <c r="FF128">
        <v>1</v>
      </c>
      <c r="FG128">
        <v>0</v>
      </c>
      <c r="FH128">
        <v>1</v>
      </c>
      <c r="FI128">
        <v>0</v>
      </c>
      <c r="FJ128">
        <v>0</v>
      </c>
      <c r="FK128">
        <v>0</v>
      </c>
      <c r="FL128">
        <v>1</v>
      </c>
      <c r="FM128">
        <v>34</v>
      </c>
      <c r="FN128">
        <v>34</v>
      </c>
      <c r="FO128">
        <v>16</v>
      </c>
      <c r="FP128">
        <v>3</v>
      </c>
      <c r="FQ128">
        <v>4</v>
      </c>
      <c r="FR128">
        <v>2</v>
      </c>
      <c r="FS128">
        <v>0</v>
      </c>
      <c r="FT128">
        <v>1</v>
      </c>
      <c r="FU128">
        <v>0</v>
      </c>
      <c r="FV128">
        <v>1</v>
      </c>
      <c r="FW128">
        <v>0</v>
      </c>
      <c r="FX128">
        <v>0</v>
      </c>
      <c r="FY128">
        <v>2</v>
      </c>
      <c r="FZ128">
        <v>0</v>
      </c>
      <c r="GA128">
        <v>0</v>
      </c>
      <c r="GB128">
        <v>0</v>
      </c>
      <c r="GC128">
        <v>1</v>
      </c>
      <c r="GD128">
        <v>0</v>
      </c>
      <c r="GE128">
        <v>0</v>
      </c>
      <c r="GF128">
        <v>0</v>
      </c>
      <c r="GG128">
        <v>1</v>
      </c>
      <c r="GH128">
        <v>0</v>
      </c>
      <c r="GI128">
        <v>1</v>
      </c>
      <c r="GJ128">
        <v>2</v>
      </c>
      <c r="GK128">
        <v>34</v>
      </c>
      <c r="GL128">
        <v>23</v>
      </c>
      <c r="GM128">
        <v>9</v>
      </c>
      <c r="GN128">
        <v>1</v>
      </c>
      <c r="GO128">
        <v>0</v>
      </c>
      <c r="GP128">
        <v>0</v>
      </c>
      <c r="GQ128">
        <v>3</v>
      </c>
      <c r="GR128">
        <v>0</v>
      </c>
      <c r="GS128">
        <v>3</v>
      </c>
      <c r="GT128">
        <v>0</v>
      </c>
      <c r="GU128">
        <v>0</v>
      </c>
      <c r="GV128">
        <v>1</v>
      </c>
      <c r="GW128">
        <v>1</v>
      </c>
      <c r="GX128">
        <v>0</v>
      </c>
      <c r="GY128">
        <v>1</v>
      </c>
      <c r="GZ128">
        <v>0</v>
      </c>
      <c r="HA128">
        <v>2</v>
      </c>
      <c r="HB128">
        <v>2</v>
      </c>
      <c r="HC128">
        <v>0</v>
      </c>
      <c r="HD128">
        <v>0</v>
      </c>
      <c r="HE128">
        <v>23</v>
      </c>
      <c r="HF128">
        <v>1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1</v>
      </c>
      <c r="HV128">
        <v>0</v>
      </c>
      <c r="HW128">
        <v>0</v>
      </c>
      <c r="HX128">
        <v>0</v>
      </c>
      <c r="HY128">
        <v>1</v>
      </c>
      <c r="HZ128">
        <v>2</v>
      </c>
      <c r="IA128">
        <v>0</v>
      </c>
      <c r="IB128">
        <v>0</v>
      </c>
      <c r="IC128">
        <v>2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2</v>
      </c>
      <c r="IR128">
        <v>1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1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1</v>
      </c>
    </row>
    <row r="129" spans="1:268">
      <c r="A129" t="s">
        <v>1362</v>
      </c>
      <c r="B129" t="s">
        <v>1357</v>
      </c>
      <c r="C129" t="str">
        <f>"141005"</f>
        <v>141005</v>
      </c>
      <c r="D129" t="s">
        <v>1361</v>
      </c>
      <c r="E129">
        <v>2</v>
      </c>
      <c r="F129">
        <v>958</v>
      </c>
      <c r="G129">
        <v>741</v>
      </c>
      <c r="H129">
        <v>350</v>
      </c>
      <c r="I129">
        <v>391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391</v>
      </c>
      <c r="T129">
        <v>0</v>
      </c>
      <c r="U129">
        <v>0</v>
      </c>
      <c r="V129">
        <v>391</v>
      </c>
      <c r="W129">
        <v>17</v>
      </c>
      <c r="X129">
        <v>15</v>
      </c>
      <c r="Y129">
        <v>2</v>
      </c>
      <c r="Z129">
        <v>0</v>
      </c>
      <c r="AA129">
        <v>374</v>
      </c>
      <c r="AB129">
        <v>201</v>
      </c>
      <c r="AC129">
        <v>25</v>
      </c>
      <c r="AD129">
        <v>63</v>
      </c>
      <c r="AE129">
        <v>7</v>
      </c>
      <c r="AF129">
        <v>16</v>
      </c>
      <c r="AG129">
        <v>16</v>
      </c>
      <c r="AH129">
        <v>1</v>
      </c>
      <c r="AI129">
        <v>1</v>
      </c>
      <c r="AJ129">
        <v>1</v>
      </c>
      <c r="AK129">
        <v>0</v>
      </c>
      <c r="AL129">
        <v>1</v>
      </c>
      <c r="AM129">
        <v>0</v>
      </c>
      <c r="AN129">
        <v>52</v>
      </c>
      <c r="AO129">
        <v>0</v>
      </c>
      <c r="AP129">
        <v>2</v>
      </c>
      <c r="AQ129">
        <v>0</v>
      </c>
      <c r="AR129">
        <v>0</v>
      </c>
      <c r="AS129">
        <v>0</v>
      </c>
      <c r="AT129">
        <v>2</v>
      </c>
      <c r="AU129">
        <v>2</v>
      </c>
      <c r="AV129">
        <v>0</v>
      </c>
      <c r="AW129">
        <v>3</v>
      </c>
      <c r="AX129">
        <v>2</v>
      </c>
      <c r="AY129">
        <v>0</v>
      </c>
      <c r="AZ129">
        <v>7</v>
      </c>
      <c r="BA129">
        <v>201</v>
      </c>
      <c r="BB129">
        <v>28</v>
      </c>
      <c r="BC129">
        <v>11</v>
      </c>
      <c r="BD129">
        <v>5</v>
      </c>
      <c r="BE129">
        <v>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2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2</v>
      </c>
      <c r="BX129">
        <v>3</v>
      </c>
      <c r="BY129">
        <v>28</v>
      </c>
      <c r="BZ129">
        <v>9</v>
      </c>
      <c r="CA129">
        <v>2</v>
      </c>
      <c r="CB129">
        <v>0</v>
      </c>
      <c r="CC129">
        <v>1</v>
      </c>
      <c r="CD129">
        <v>1</v>
      </c>
      <c r="CE129">
        <v>2</v>
      </c>
      <c r="CF129">
        <v>1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1</v>
      </c>
      <c r="CO129">
        <v>9</v>
      </c>
      <c r="CP129">
        <v>27</v>
      </c>
      <c r="CQ129">
        <v>16</v>
      </c>
      <c r="CR129">
        <v>1</v>
      </c>
      <c r="CS129">
        <v>0</v>
      </c>
      <c r="CT129">
        <v>3</v>
      </c>
      <c r="CU129">
        <v>0</v>
      </c>
      <c r="CV129">
        <v>0</v>
      </c>
      <c r="CW129">
        <v>0</v>
      </c>
      <c r="CX129">
        <v>1</v>
      </c>
      <c r="CY129">
        <v>0</v>
      </c>
      <c r="CZ129">
        <v>0</v>
      </c>
      <c r="DA129">
        <v>2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4</v>
      </c>
      <c r="DM129">
        <v>0</v>
      </c>
      <c r="DN129">
        <v>0</v>
      </c>
      <c r="DO129">
        <v>27</v>
      </c>
      <c r="DP129">
        <v>57</v>
      </c>
      <c r="DQ129">
        <v>18</v>
      </c>
      <c r="DR129">
        <v>0</v>
      </c>
      <c r="DS129">
        <v>21</v>
      </c>
      <c r="DT129">
        <v>0</v>
      </c>
      <c r="DU129">
        <v>0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11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1</v>
      </c>
      <c r="EI129">
        <v>0</v>
      </c>
      <c r="EJ129">
        <v>0</v>
      </c>
      <c r="EK129">
        <v>2</v>
      </c>
      <c r="EL129">
        <v>1</v>
      </c>
      <c r="EM129">
        <v>1</v>
      </c>
      <c r="EN129">
        <v>1</v>
      </c>
      <c r="EO129">
        <v>57</v>
      </c>
      <c r="EP129">
        <v>14</v>
      </c>
      <c r="EQ129">
        <v>5</v>
      </c>
      <c r="ER129">
        <v>1</v>
      </c>
      <c r="ES129">
        <v>0</v>
      </c>
      <c r="ET129">
        <v>5</v>
      </c>
      <c r="EU129">
        <v>1</v>
      </c>
      <c r="EV129">
        <v>0</v>
      </c>
      <c r="EW129">
        <v>0</v>
      </c>
      <c r="EX129">
        <v>0</v>
      </c>
      <c r="EY129">
        <v>1</v>
      </c>
      <c r="EZ129">
        <v>1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14</v>
      </c>
      <c r="FN129">
        <v>30</v>
      </c>
      <c r="FO129">
        <v>7</v>
      </c>
      <c r="FP129">
        <v>2</v>
      </c>
      <c r="FQ129">
        <v>7</v>
      </c>
      <c r="FR129">
        <v>4</v>
      </c>
      <c r="FS129">
        <v>0</v>
      </c>
      <c r="FT129">
        <v>2</v>
      </c>
      <c r="FU129">
        <v>2</v>
      </c>
      <c r="FV129">
        <v>0</v>
      </c>
      <c r="FW129">
        <v>0</v>
      </c>
      <c r="FX129">
        <v>1</v>
      </c>
      <c r="FY129">
        <v>0</v>
      </c>
      <c r="FZ129">
        <v>0</v>
      </c>
      <c r="GA129">
        <v>1</v>
      </c>
      <c r="GB129">
        <v>0</v>
      </c>
      <c r="GC129">
        <v>0</v>
      </c>
      <c r="GD129">
        <v>0</v>
      </c>
      <c r="GE129">
        <v>2</v>
      </c>
      <c r="GF129">
        <v>0</v>
      </c>
      <c r="GG129">
        <v>0</v>
      </c>
      <c r="GH129">
        <v>0</v>
      </c>
      <c r="GI129">
        <v>2</v>
      </c>
      <c r="GJ129">
        <v>0</v>
      </c>
      <c r="GK129">
        <v>30</v>
      </c>
      <c r="GL129">
        <v>2</v>
      </c>
      <c r="GM129">
        <v>0</v>
      </c>
      <c r="GN129">
        <v>0</v>
      </c>
      <c r="GO129">
        <v>0</v>
      </c>
      <c r="GP129">
        <v>0</v>
      </c>
      <c r="GQ129">
        <v>1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1</v>
      </c>
      <c r="HD129">
        <v>0</v>
      </c>
      <c r="HE129">
        <v>2</v>
      </c>
      <c r="HF129">
        <v>1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1</v>
      </c>
      <c r="HU129">
        <v>0</v>
      </c>
      <c r="HV129">
        <v>0</v>
      </c>
      <c r="HW129">
        <v>0</v>
      </c>
      <c r="HX129">
        <v>0</v>
      </c>
      <c r="HY129">
        <v>1</v>
      </c>
      <c r="HZ129">
        <v>4</v>
      </c>
      <c r="IA129">
        <v>0</v>
      </c>
      <c r="IB129">
        <v>0</v>
      </c>
      <c r="IC129">
        <v>4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4</v>
      </c>
      <c r="IR129">
        <v>1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1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1</v>
      </c>
    </row>
    <row r="130" spans="1:268">
      <c r="A130" t="s">
        <v>1360</v>
      </c>
      <c r="B130" t="s">
        <v>1357</v>
      </c>
      <c r="C130" t="str">
        <f>"141005"</f>
        <v>141005</v>
      </c>
      <c r="D130" t="s">
        <v>1359</v>
      </c>
      <c r="E130">
        <v>3</v>
      </c>
      <c r="F130">
        <v>1031</v>
      </c>
      <c r="G130">
        <v>779</v>
      </c>
      <c r="H130">
        <v>288</v>
      </c>
      <c r="I130">
        <v>491</v>
      </c>
      <c r="J130">
        <v>0</v>
      </c>
      <c r="K130">
        <v>24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491</v>
      </c>
      <c r="T130">
        <v>0</v>
      </c>
      <c r="U130">
        <v>0</v>
      </c>
      <c r="V130">
        <v>491</v>
      </c>
      <c r="W130">
        <v>15</v>
      </c>
      <c r="X130">
        <v>10</v>
      </c>
      <c r="Y130">
        <v>5</v>
      </c>
      <c r="Z130">
        <v>0</v>
      </c>
      <c r="AA130">
        <v>476</v>
      </c>
      <c r="AB130">
        <v>252</v>
      </c>
      <c r="AC130">
        <v>40</v>
      </c>
      <c r="AD130">
        <v>57</v>
      </c>
      <c r="AE130">
        <v>8</v>
      </c>
      <c r="AF130">
        <v>8</v>
      </c>
      <c r="AG130">
        <v>28</v>
      </c>
      <c r="AH130">
        <v>3</v>
      </c>
      <c r="AI130">
        <v>1</v>
      </c>
      <c r="AJ130">
        <v>3</v>
      </c>
      <c r="AK130">
        <v>2</v>
      </c>
      <c r="AL130">
        <v>0</v>
      </c>
      <c r="AM130">
        <v>4</v>
      </c>
      <c r="AN130">
        <v>73</v>
      </c>
      <c r="AO130">
        <v>1</v>
      </c>
      <c r="AP130">
        <v>1</v>
      </c>
      <c r="AQ130">
        <v>1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4</v>
      </c>
      <c r="AX130">
        <v>1</v>
      </c>
      <c r="AY130">
        <v>1</v>
      </c>
      <c r="AZ130">
        <v>14</v>
      </c>
      <c r="BA130">
        <v>252</v>
      </c>
      <c r="BB130">
        <v>42</v>
      </c>
      <c r="BC130">
        <v>14</v>
      </c>
      <c r="BD130">
        <v>4</v>
      </c>
      <c r="BE130">
        <v>3</v>
      </c>
      <c r="BF130">
        <v>2</v>
      </c>
      <c r="BG130">
        <v>3</v>
      </c>
      <c r="BH130">
        <v>1</v>
      </c>
      <c r="BI130">
        <v>0</v>
      </c>
      <c r="BJ130">
        <v>2</v>
      </c>
      <c r="BK130">
        <v>0</v>
      </c>
      <c r="BL130">
        <v>0</v>
      </c>
      <c r="BM130">
        <v>1</v>
      </c>
      <c r="BN130">
        <v>1</v>
      </c>
      <c r="BO130">
        <v>0</v>
      </c>
      <c r="BP130">
        <v>3</v>
      </c>
      <c r="BQ130">
        <v>0</v>
      </c>
      <c r="BR130">
        <v>1</v>
      </c>
      <c r="BS130">
        <v>2</v>
      </c>
      <c r="BT130">
        <v>1</v>
      </c>
      <c r="BU130">
        <v>0</v>
      </c>
      <c r="BV130">
        <v>0</v>
      </c>
      <c r="BW130">
        <v>2</v>
      </c>
      <c r="BX130">
        <v>2</v>
      </c>
      <c r="BY130">
        <v>42</v>
      </c>
      <c r="BZ130">
        <v>10</v>
      </c>
      <c r="CA130">
        <v>5</v>
      </c>
      <c r="CB130">
        <v>2</v>
      </c>
      <c r="CC130">
        <v>0</v>
      </c>
      <c r="CD130">
        <v>0</v>
      </c>
      <c r="CE130">
        <v>0</v>
      </c>
      <c r="CF130">
        <v>1</v>
      </c>
      <c r="CG130">
        <v>0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10</v>
      </c>
      <c r="CP130">
        <v>25</v>
      </c>
      <c r="CQ130">
        <v>13</v>
      </c>
      <c r="CR130">
        <v>1</v>
      </c>
      <c r="CS130">
        <v>0</v>
      </c>
      <c r="CT130">
        <v>2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2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4</v>
      </c>
      <c r="DM130">
        <v>0</v>
      </c>
      <c r="DN130">
        <v>0</v>
      </c>
      <c r="DO130">
        <v>25</v>
      </c>
      <c r="DP130">
        <v>74</v>
      </c>
      <c r="DQ130">
        <v>39</v>
      </c>
      <c r="DR130">
        <v>1</v>
      </c>
      <c r="DS130">
        <v>20</v>
      </c>
      <c r="DT130">
        <v>0</v>
      </c>
      <c r="DU130">
        <v>2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8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1</v>
      </c>
      <c r="EI130">
        <v>0</v>
      </c>
      <c r="EJ130">
        <v>0</v>
      </c>
      <c r="EK130">
        <v>0</v>
      </c>
      <c r="EL130">
        <v>2</v>
      </c>
      <c r="EM130">
        <v>0</v>
      </c>
      <c r="EN130">
        <v>1</v>
      </c>
      <c r="EO130">
        <v>74</v>
      </c>
      <c r="EP130">
        <v>21</v>
      </c>
      <c r="EQ130">
        <v>11</v>
      </c>
      <c r="ER130">
        <v>2</v>
      </c>
      <c r="ES130">
        <v>1</v>
      </c>
      <c r="ET130">
        <v>1</v>
      </c>
      <c r="EU130">
        <v>0</v>
      </c>
      <c r="EV130">
        <v>2</v>
      </c>
      <c r="EW130">
        <v>1</v>
      </c>
      <c r="EX130">
        <v>0</v>
      </c>
      <c r="EY130">
        <v>1</v>
      </c>
      <c r="EZ130">
        <v>0</v>
      </c>
      <c r="FA130">
        <v>0</v>
      </c>
      <c r="FB130">
        <v>0</v>
      </c>
      <c r="FC130">
        <v>1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21</v>
      </c>
      <c r="FN130">
        <v>37</v>
      </c>
      <c r="FO130">
        <v>14</v>
      </c>
      <c r="FP130">
        <v>6</v>
      </c>
      <c r="FQ130">
        <v>6</v>
      </c>
      <c r="FR130">
        <v>1</v>
      </c>
      <c r="FS130">
        <v>0</v>
      </c>
      <c r="FT130">
        <v>3</v>
      </c>
      <c r="FU130">
        <v>1</v>
      </c>
      <c r="FV130">
        <v>0</v>
      </c>
      <c r="FW130">
        <v>0</v>
      </c>
      <c r="FX130">
        <v>1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1</v>
      </c>
      <c r="GH130">
        <v>0</v>
      </c>
      <c r="GI130">
        <v>3</v>
      </c>
      <c r="GJ130">
        <v>1</v>
      </c>
      <c r="GK130">
        <v>37</v>
      </c>
      <c r="GL130">
        <v>14</v>
      </c>
      <c r="GM130">
        <v>12</v>
      </c>
      <c r="GN130">
        <v>1</v>
      </c>
      <c r="GO130">
        <v>0</v>
      </c>
      <c r="GP130">
        <v>0</v>
      </c>
      <c r="GQ130">
        <v>1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14</v>
      </c>
      <c r="HF130">
        <v>1</v>
      </c>
      <c r="HG130">
        <v>0</v>
      </c>
      <c r="HH130">
        <v>0</v>
      </c>
      <c r="HI130">
        <v>0</v>
      </c>
      <c r="HJ130">
        <v>1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1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</row>
    <row r="131" spans="1:268">
      <c r="A131" t="s">
        <v>1358</v>
      </c>
      <c r="B131" t="s">
        <v>1357</v>
      </c>
      <c r="C131" t="str">
        <f>"141005"</f>
        <v>141005</v>
      </c>
      <c r="D131" t="s">
        <v>1356</v>
      </c>
      <c r="E131">
        <v>4</v>
      </c>
      <c r="F131">
        <v>910</v>
      </c>
      <c r="G131">
        <v>720</v>
      </c>
      <c r="H131">
        <v>218</v>
      </c>
      <c r="I131">
        <v>502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500</v>
      </c>
      <c r="T131">
        <v>0</v>
      </c>
      <c r="U131">
        <v>0</v>
      </c>
      <c r="V131">
        <v>500</v>
      </c>
      <c r="W131">
        <v>14</v>
      </c>
      <c r="X131">
        <v>6</v>
      </c>
      <c r="Y131">
        <v>8</v>
      </c>
      <c r="Z131">
        <v>0</v>
      </c>
      <c r="AA131">
        <v>486</v>
      </c>
      <c r="AB131">
        <v>226</v>
      </c>
      <c r="AC131">
        <v>20</v>
      </c>
      <c r="AD131">
        <v>72</v>
      </c>
      <c r="AE131">
        <v>8</v>
      </c>
      <c r="AF131">
        <v>7</v>
      </c>
      <c r="AG131">
        <v>27</v>
      </c>
      <c r="AH131">
        <v>1</v>
      </c>
      <c r="AI131">
        <v>0</v>
      </c>
      <c r="AJ131">
        <v>5</v>
      </c>
      <c r="AK131">
        <v>0</v>
      </c>
      <c r="AL131">
        <v>1</v>
      </c>
      <c r="AM131">
        <v>0</v>
      </c>
      <c r="AN131">
        <v>72</v>
      </c>
      <c r="AO131">
        <v>0</v>
      </c>
      <c r="AP131">
        <v>4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2</v>
      </c>
      <c r="AX131">
        <v>0</v>
      </c>
      <c r="AY131">
        <v>0</v>
      </c>
      <c r="AZ131">
        <v>5</v>
      </c>
      <c r="BA131">
        <v>226</v>
      </c>
      <c r="BB131">
        <v>60</v>
      </c>
      <c r="BC131">
        <v>27</v>
      </c>
      <c r="BD131">
        <v>4</v>
      </c>
      <c r="BE131">
        <v>3</v>
      </c>
      <c r="BF131">
        <v>0</v>
      </c>
      <c r="BG131">
        <v>6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2</v>
      </c>
      <c r="BN131">
        <v>1</v>
      </c>
      <c r="BO131">
        <v>3</v>
      </c>
      <c r="BP131">
        <v>0</v>
      </c>
      <c r="BQ131">
        <v>1</v>
      </c>
      <c r="BR131">
        <v>0</v>
      </c>
      <c r="BS131">
        <v>1</v>
      </c>
      <c r="BT131">
        <v>0</v>
      </c>
      <c r="BU131">
        <v>0</v>
      </c>
      <c r="BV131">
        <v>1</v>
      </c>
      <c r="BW131">
        <v>9</v>
      </c>
      <c r="BX131">
        <v>1</v>
      </c>
      <c r="BY131">
        <v>60</v>
      </c>
      <c r="BZ131">
        <v>16</v>
      </c>
      <c r="CA131">
        <v>6</v>
      </c>
      <c r="CB131">
        <v>0</v>
      </c>
      <c r="CC131">
        <v>2</v>
      </c>
      <c r="CD131">
        <v>0</v>
      </c>
      <c r="CE131">
        <v>1</v>
      </c>
      <c r="CF131">
        <v>0</v>
      </c>
      <c r="CG131">
        <v>0</v>
      </c>
      <c r="CH131">
        <v>1</v>
      </c>
      <c r="CI131">
        <v>1</v>
      </c>
      <c r="CJ131">
        <v>0</v>
      </c>
      <c r="CK131">
        <v>0</v>
      </c>
      <c r="CL131">
        <v>1</v>
      </c>
      <c r="CM131">
        <v>4</v>
      </c>
      <c r="CN131">
        <v>0</v>
      </c>
      <c r="CO131">
        <v>16</v>
      </c>
      <c r="CP131">
        <v>35</v>
      </c>
      <c r="CQ131">
        <v>15</v>
      </c>
      <c r="CR131">
        <v>0</v>
      </c>
      <c r="CS131">
        <v>0</v>
      </c>
      <c r="CT131">
        <v>5</v>
      </c>
      <c r="CU131">
        <v>1</v>
      </c>
      <c r="CV131">
        <v>0</v>
      </c>
      <c r="CW131">
        <v>1</v>
      </c>
      <c r="CX131">
        <v>0</v>
      </c>
      <c r="CY131">
        <v>0</v>
      </c>
      <c r="CZ131">
        <v>0</v>
      </c>
      <c r="DA131">
        <v>10</v>
      </c>
      <c r="DB131">
        <v>0</v>
      </c>
      <c r="DC131">
        <v>0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2</v>
      </c>
      <c r="DM131">
        <v>0</v>
      </c>
      <c r="DN131">
        <v>0</v>
      </c>
      <c r="DO131">
        <v>35</v>
      </c>
      <c r="DP131">
        <v>45</v>
      </c>
      <c r="DQ131">
        <v>19</v>
      </c>
      <c r="DR131">
        <v>0</v>
      </c>
      <c r="DS131">
        <v>15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7</v>
      </c>
      <c r="EB131">
        <v>0</v>
      </c>
      <c r="EC131">
        <v>2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1</v>
      </c>
      <c r="EL131">
        <v>0</v>
      </c>
      <c r="EM131">
        <v>0</v>
      </c>
      <c r="EN131">
        <v>1</v>
      </c>
      <c r="EO131">
        <v>45</v>
      </c>
      <c r="EP131">
        <v>37</v>
      </c>
      <c r="EQ131">
        <v>22</v>
      </c>
      <c r="ER131">
        <v>1</v>
      </c>
      <c r="ES131">
        <v>0</v>
      </c>
      <c r="ET131">
        <v>6</v>
      </c>
      <c r="EU131">
        <v>2</v>
      </c>
      <c r="EV131">
        <v>0</v>
      </c>
      <c r="EW131">
        <v>0</v>
      </c>
      <c r="EX131">
        <v>0</v>
      </c>
      <c r="EY131">
        <v>2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1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2</v>
      </c>
      <c r="FM131">
        <v>37</v>
      </c>
      <c r="FN131">
        <v>46</v>
      </c>
      <c r="FO131">
        <v>22</v>
      </c>
      <c r="FP131">
        <v>2</v>
      </c>
      <c r="FQ131">
        <v>1</v>
      </c>
      <c r="FR131">
        <v>1</v>
      </c>
      <c r="FS131">
        <v>2</v>
      </c>
      <c r="FT131">
        <v>2</v>
      </c>
      <c r="FU131">
        <v>2</v>
      </c>
      <c r="FV131">
        <v>0</v>
      </c>
      <c r="FW131">
        <v>0</v>
      </c>
      <c r="FX131">
        <v>0</v>
      </c>
      <c r="FY131">
        <v>1</v>
      </c>
      <c r="FZ131">
        <v>2</v>
      </c>
      <c r="GA131">
        <v>1</v>
      </c>
      <c r="GB131">
        <v>0</v>
      </c>
      <c r="GC131">
        <v>0</v>
      </c>
      <c r="GD131">
        <v>1</v>
      </c>
      <c r="GE131">
        <v>0</v>
      </c>
      <c r="GF131">
        <v>1</v>
      </c>
      <c r="GG131">
        <v>1</v>
      </c>
      <c r="GH131">
        <v>0</v>
      </c>
      <c r="GI131">
        <v>6</v>
      </c>
      <c r="GJ131">
        <v>1</v>
      </c>
      <c r="GK131">
        <v>46</v>
      </c>
      <c r="GL131">
        <v>16</v>
      </c>
      <c r="GM131">
        <v>9</v>
      </c>
      <c r="GN131">
        <v>2</v>
      </c>
      <c r="GO131">
        <v>0</v>
      </c>
      <c r="GP131">
        <v>0</v>
      </c>
      <c r="GQ131">
        <v>2</v>
      </c>
      <c r="GR131">
        <v>0</v>
      </c>
      <c r="GS131">
        <v>2</v>
      </c>
      <c r="GT131">
        <v>1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16</v>
      </c>
      <c r="HF131">
        <v>1</v>
      </c>
      <c r="HG131">
        <v>0</v>
      </c>
      <c r="HH131">
        <v>1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1</v>
      </c>
      <c r="HZ131">
        <v>2</v>
      </c>
      <c r="IA131">
        <v>0</v>
      </c>
      <c r="IB131">
        <v>0</v>
      </c>
      <c r="IC131">
        <v>2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2</v>
      </c>
      <c r="IR131">
        <v>2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2</v>
      </c>
      <c r="JF131">
        <v>0</v>
      </c>
      <c r="JG131">
        <v>0</v>
      </c>
      <c r="JH131">
        <v>2</v>
      </c>
    </row>
    <row r="132" spans="1:268">
      <c r="A132" t="s">
        <v>1355</v>
      </c>
      <c r="B132" t="s">
        <v>1346</v>
      </c>
      <c r="C132" t="str">
        <f>"141006"</f>
        <v>141006</v>
      </c>
      <c r="D132" t="s">
        <v>1354</v>
      </c>
      <c r="E132">
        <v>1</v>
      </c>
      <c r="F132">
        <v>1116</v>
      </c>
      <c r="G132">
        <v>859</v>
      </c>
      <c r="H132">
        <v>333</v>
      </c>
      <c r="I132">
        <v>526</v>
      </c>
      <c r="J132">
        <v>2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525</v>
      </c>
      <c r="T132">
        <v>0</v>
      </c>
      <c r="U132">
        <v>0</v>
      </c>
      <c r="V132">
        <v>525</v>
      </c>
      <c r="W132">
        <v>19</v>
      </c>
      <c r="X132">
        <v>13</v>
      </c>
      <c r="Y132">
        <v>6</v>
      </c>
      <c r="Z132">
        <v>0</v>
      </c>
      <c r="AA132">
        <v>506</v>
      </c>
      <c r="AB132">
        <v>262</v>
      </c>
      <c r="AC132">
        <v>28</v>
      </c>
      <c r="AD132">
        <v>83</v>
      </c>
      <c r="AE132">
        <v>7</v>
      </c>
      <c r="AF132">
        <v>11</v>
      </c>
      <c r="AG132">
        <v>30</v>
      </c>
      <c r="AH132">
        <v>1</v>
      </c>
      <c r="AI132">
        <v>3</v>
      </c>
      <c r="AJ132">
        <v>5</v>
      </c>
      <c r="AK132">
        <v>1</v>
      </c>
      <c r="AL132">
        <v>2</v>
      </c>
      <c r="AM132">
        <v>1</v>
      </c>
      <c r="AN132">
        <v>45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2</v>
      </c>
      <c r="AU132">
        <v>1</v>
      </c>
      <c r="AV132">
        <v>5</v>
      </c>
      <c r="AW132">
        <v>3</v>
      </c>
      <c r="AX132">
        <v>3</v>
      </c>
      <c r="AY132">
        <v>2</v>
      </c>
      <c r="AZ132">
        <v>29</v>
      </c>
      <c r="BA132">
        <v>262</v>
      </c>
      <c r="BB132">
        <v>44</v>
      </c>
      <c r="BC132">
        <v>15</v>
      </c>
      <c r="BD132">
        <v>3</v>
      </c>
      <c r="BE132">
        <v>2</v>
      </c>
      <c r="BF132">
        <v>1</v>
      </c>
      <c r="BG132">
        <v>2</v>
      </c>
      <c r="BH132">
        <v>1</v>
      </c>
      <c r="BI132">
        <v>1</v>
      </c>
      <c r="BJ132">
        <v>0</v>
      </c>
      <c r="BK132">
        <v>0</v>
      </c>
      <c r="BL132">
        <v>1</v>
      </c>
      <c r="BM132">
        <v>0</v>
      </c>
      <c r="BN132">
        <v>0</v>
      </c>
      <c r="BO132">
        <v>2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14</v>
      </c>
      <c r="BX132">
        <v>1</v>
      </c>
      <c r="BY132">
        <v>44</v>
      </c>
      <c r="BZ132">
        <v>4</v>
      </c>
      <c r="CA132">
        <v>1</v>
      </c>
      <c r="CB132">
        <v>0</v>
      </c>
      <c r="CC132">
        <v>2</v>
      </c>
      <c r="CD132">
        <v>0</v>
      </c>
      <c r="CE132">
        <v>0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4</v>
      </c>
      <c r="CP132">
        <v>27</v>
      </c>
      <c r="CQ132">
        <v>15</v>
      </c>
      <c r="CR132">
        <v>4</v>
      </c>
      <c r="CS132">
        <v>0</v>
      </c>
      <c r="CT132">
        <v>1</v>
      </c>
      <c r="CU132">
        <v>1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4</v>
      </c>
      <c r="DO132">
        <v>27</v>
      </c>
      <c r="DP132">
        <v>77</v>
      </c>
      <c r="DQ132">
        <v>29</v>
      </c>
      <c r="DR132">
        <v>0</v>
      </c>
      <c r="DS132">
        <v>19</v>
      </c>
      <c r="DT132">
        <v>0</v>
      </c>
      <c r="DU132">
        <v>0</v>
      </c>
      <c r="DV132">
        <v>1</v>
      </c>
      <c r="DW132">
        <v>0</v>
      </c>
      <c r="DX132">
        <v>0</v>
      </c>
      <c r="DY132">
        <v>0</v>
      </c>
      <c r="DZ132">
        <v>0</v>
      </c>
      <c r="EA132">
        <v>24</v>
      </c>
      <c r="EB132">
        <v>1</v>
      </c>
      <c r="EC132">
        <v>0</v>
      </c>
      <c r="ED132">
        <v>1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>
        <v>0</v>
      </c>
      <c r="EM132">
        <v>0</v>
      </c>
      <c r="EN132">
        <v>0</v>
      </c>
      <c r="EO132">
        <v>77</v>
      </c>
      <c r="EP132">
        <v>28</v>
      </c>
      <c r="EQ132">
        <v>9</v>
      </c>
      <c r="ER132">
        <v>2</v>
      </c>
      <c r="ES132">
        <v>0</v>
      </c>
      <c r="ET132">
        <v>3</v>
      </c>
      <c r="EU132">
        <v>0</v>
      </c>
      <c r="EV132">
        <v>0</v>
      </c>
      <c r="EW132">
        <v>1</v>
      </c>
      <c r="EX132">
        <v>0</v>
      </c>
      <c r="EY132">
        <v>1</v>
      </c>
      <c r="EZ132">
        <v>2</v>
      </c>
      <c r="FA132">
        <v>0</v>
      </c>
      <c r="FB132">
        <v>0</v>
      </c>
      <c r="FC132">
        <v>7</v>
      </c>
      <c r="FD132">
        <v>0</v>
      </c>
      <c r="FE132">
        <v>0</v>
      </c>
      <c r="FF132">
        <v>0</v>
      </c>
      <c r="FG132">
        <v>1</v>
      </c>
      <c r="FH132">
        <v>0</v>
      </c>
      <c r="FI132">
        <v>0</v>
      </c>
      <c r="FJ132">
        <v>0</v>
      </c>
      <c r="FK132">
        <v>0</v>
      </c>
      <c r="FL132">
        <v>2</v>
      </c>
      <c r="FM132">
        <v>28</v>
      </c>
      <c r="FN132">
        <v>39</v>
      </c>
      <c r="FO132">
        <v>14</v>
      </c>
      <c r="FP132">
        <v>4</v>
      </c>
      <c r="FQ132">
        <v>5</v>
      </c>
      <c r="FR132">
        <v>0</v>
      </c>
      <c r="FS132">
        <v>0</v>
      </c>
      <c r="FT132">
        <v>1</v>
      </c>
      <c r="FU132">
        <v>3</v>
      </c>
      <c r="FV132">
        <v>0</v>
      </c>
      <c r="FW132">
        <v>0</v>
      </c>
      <c r="FX132">
        <v>0</v>
      </c>
      <c r="FY132">
        <v>1</v>
      </c>
      <c r="FZ132">
        <v>1</v>
      </c>
      <c r="GA132">
        <v>0</v>
      </c>
      <c r="GB132">
        <v>0</v>
      </c>
      <c r="GC132">
        <v>1</v>
      </c>
      <c r="GD132">
        <v>2</v>
      </c>
      <c r="GE132">
        <v>1</v>
      </c>
      <c r="GF132">
        <v>0</v>
      </c>
      <c r="GG132">
        <v>1</v>
      </c>
      <c r="GH132">
        <v>1</v>
      </c>
      <c r="GI132">
        <v>1</v>
      </c>
      <c r="GJ132">
        <v>3</v>
      </c>
      <c r="GK132">
        <v>39</v>
      </c>
      <c r="GL132">
        <v>18</v>
      </c>
      <c r="GM132">
        <v>10</v>
      </c>
      <c r="GN132">
        <v>0</v>
      </c>
      <c r="GO132">
        <v>0</v>
      </c>
      <c r="GP132">
        <v>2</v>
      </c>
      <c r="GQ132">
        <v>2</v>
      </c>
      <c r="GR132">
        <v>1</v>
      </c>
      <c r="GS132">
        <v>0</v>
      </c>
      <c r="GT132">
        <v>0</v>
      </c>
      <c r="GU132">
        <v>0</v>
      </c>
      <c r="GV132">
        <v>0</v>
      </c>
      <c r="GW132">
        <v>2</v>
      </c>
      <c r="GX132">
        <v>0</v>
      </c>
      <c r="GY132">
        <v>0</v>
      </c>
      <c r="GZ132">
        <v>0</v>
      </c>
      <c r="HA132">
        <v>1</v>
      </c>
      <c r="HB132">
        <v>0</v>
      </c>
      <c r="HC132">
        <v>0</v>
      </c>
      <c r="HD132">
        <v>0</v>
      </c>
      <c r="HE132">
        <v>18</v>
      </c>
      <c r="HF132">
        <v>3</v>
      </c>
      <c r="HG132">
        <v>0</v>
      </c>
      <c r="HH132">
        <v>0</v>
      </c>
      <c r="HI132">
        <v>0</v>
      </c>
      <c r="HJ132">
        <v>1</v>
      </c>
      <c r="HK132">
        <v>1</v>
      </c>
      <c r="HL132">
        <v>0</v>
      </c>
      <c r="HM132">
        <v>0</v>
      </c>
      <c r="HN132">
        <v>0</v>
      </c>
      <c r="HO132">
        <v>1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3</v>
      </c>
      <c r="HZ132">
        <v>1</v>
      </c>
      <c r="IA132">
        <v>1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1</v>
      </c>
      <c r="IR132">
        <v>3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3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3</v>
      </c>
    </row>
    <row r="133" spans="1:268">
      <c r="A133" t="s">
        <v>1353</v>
      </c>
      <c r="B133" t="s">
        <v>1346</v>
      </c>
      <c r="C133" t="str">
        <f>"141006"</f>
        <v>141006</v>
      </c>
      <c r="D133" t="s">
        <v>1352</v>
      </c>
      <c r="E133">
        <v>2</v>
      </c>
      <c r="F133">
        <v>900</v>
      </c>
      <c r="G133">
        <v>690</v>
      </c>
      <c r="H133">
        <v>294</v>
      </c>
      <c r="I133">
        <v>396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396</v>
      </c>
      <c r="T133">
        <v>0</v>
      </c>
      <c r="U133">
        <v>0</v>
      </c>
      <c r="V133">
        <v>396</v>
      </c>
      <c r="W133">
        <v>5</v>
      </c>
      <c r="X133">
        <v>5</v>
      </c>
      <c r="Y133">
        <v>0</v>
      </c>
      <c r="Z133">
        <v>0</v>
      </c>
      <c r="AA133">
        <v>391</v>
      </c>
      <c r="AB133">
        <v>250</v>
      </c>
      <c r="AC133">
        <v>27</v>
      </c>
      <c r="AD133">
        <v>87</v>
      </c>
      <c r="AE133">
        <v>7</v>
      </c>
      <c r="AF133">
        <v>5</v>
      </c>
      <c r="AG133">
        <v>16</v>
      </c>
      <c r="AH133">
        <v>2</v>
      </c>
      <c r="AI133">
        <v>2</v>
      </c>
      <c r="AJ133">
        <v>1</v>
      </c>
      <c r="AK133">
        <v>0</v>
      </c>
      <c r="AL133">
        <v>2</v>
      </c>
      <c r="AM133">
        <v>3</v>
      </c>
      <c r="AN133">
        <v>50</v>
      </c>
      <c r="AO133">
        <v>1</v>
      </c>
      <c r="AP133">
        <v>2</v>
      </c>
      <c r="AQ133">
        <v>2</v>
      </c>
      <c r="AR133">
        <v>0</v>
      </c>
      <c r="AS133">
        <v>1</v>
      </c>
      <c r="AT133">
        <v>2</v>
      </c>
      <c r="AU133">
        <v>0</v>
      </c>
      <c r="AV133">
        <v>0</v>
      </c>
      <c r="AW133">
        <v>2</v>
      </c>
      <c r="AX133">
        <v>1</v>
      </c>
      <c r="AY133">
        <v>0</v>
      </c>
      <c r="AZ133">
        <v>37</v>
      </c>
      <c r="BA133">
        <v>250</v>
      </c>
      <c r="BB133">
        <v>30</v>
      </c>
      <c r="BC133">
        <v>8</v>
      </c>
      <c r="BD133">
        <v>2</v>
      </c>
      <c r="BE133">
        <v>0</v>
      </c>
      <c r="BF133">
        <v>0</v>
      </c>
      <c r="BG133">
        <v>1</v>
      </c>
      <c r="BH133">
        <v>2</v>
      </c>
      <c r="BI133">
        <v>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14</v>
      </c>
      <c r="BX133">
        <v>0</v>
      </c>
      <c r="BY133">
        <v>30</v>
      </c>
      <c r="BZ133">
        <v>9</v>
      </c>
      <c r="CA133">
        <v>6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2</v>
      </c>
      <c r="CK133">
        <v>0</v>
      </c>
      <c r="CL133">
        <v>1</v>
      </c>
      <c r="CM133">
        <v>0</v>
      </c>
      <c r="CN133">
        <v>0</v>
      </c>
      <c r="CO133">
        <v>9</v>
      </c>
      <c r="CP133">
        <v>17</v>
      </c>
      <c r="CQ133">
        <v>9</v>
      </c>
      <c r="CR133">
        <v>0</v>
      </c>
      <c r="CS133">
        <v>0</v>
      </c>
      <c r="CT133">
        <v>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2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0</v>
      </c>
      <c r="DL133">
        <v>4</v>
      </c>
      <c r="DM133">
        <v>0</v>
      </c>
      <c r="DN133">
        <v>0</v>
      </c>
      <c r="DO133">
        <v>17</v>
      </c>
      <c r="DP133">
        <v>34</v>
      </c>
      <c r="DQ133">
        <v>16</v>
      </c>
      <c r="DR133">
        <v>0</v>
      </c>
      <c r="DS133">
        <v>9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9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34</v>
      </c>
      <c r="EP133">
        <v>11</v>
      </c>
      <c r="EQ133">
        <v>3</v>
      </c>
      <c r="ER133">
        <v>0</v>
      </c>
      <c r="ES133">
        <v>0</v>
      </c>
      <c r="ET133">
        <v>4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2</v>
      </c>
      <c r="FD133">
        <v>0</v>
      </c>
      <c r="FE133">
        <v>2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11</v>
      </c>
      <c r="FN133">
        <v>32</v>
      </c>
      <c r="FO133">
        <v>13</v>
      </c>
      <c r="FP133">
        <v>3</v>
      </c>
      <c r="FQ133">
        <v>0</v>
      </c>
      <c r="FR133">
        <v>0</v>
      </c>
      <c r="FS133">
        <v>1</v>
      </c>
      <c r="FT133">
        <v>2</v>
      </c>
      <c r="FU133">
        <v>1</v>
      </c>
      <c r="FV133">
        <v>0</v>
      </c>
      <c r="FW133">
        <v>0</v>
      </c>
      <c r="FX133">
        <v>3</v>
      </c>
      <c r="FY133">
        <v>1</v>
      </c>
      <c r="FZ133">
        <v>0</v>
      </c>
      <c r="GA133">
        <v>0</v>
      </c>
      <c r="GB133">
        <v>2</v>
      </c>
      <c r="GC133">
        <v>0</v>
      </c>
      <c r="GD133">
        <v>2</v>
      </c>
      <c r="GE133">
        <v>2</v>
      </c>
      <c r="GF133">
        <v>0</v>
      </c>
      <c r="GG133">
        <v>0</v>
      </c>
      <c r="GH133">
        <v>2</v>
      </c>
      <c r="GI133">
        <v>0</v>
      </c>
      <c r="GJ133">
        <v>0</v>
      </c>
      <c r="GK133">
        <v>32</v>
      </c>
      <c r="GL133">
        <v>8</v>
      </c>
      <c r="GM133">
        <v>5</v>
      </c>
      <c r="GN133">
        <v>1</v>
      </c>
      <c r="GO133">
        <v>0</v>
      </c>
      <c r="GP133">
        <v>0</v>
      </c>
      <c r="GQ133">
        <v>1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1</v>
      </c>
      <c r="HA133">
        <v>0</v>
      </c>
      <c r="HB133">
        <v>0</v>
      </c>
      <c r="HC133">
        <v>0</v>
      </c>
      <c r="HD133">
        <v>0</v>
      </c>
      <c r="HE133">
        <v>8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</row>
    <row r="134" spans="1:268">
      <c r="A134" t="s">
        <v>1351</v>
      </c>
      <c r="B134" t="s">
        <v>1346</v>
      </c>
      <c r="C134" t="str">
        <f>"141006"</f>
        <v>141006</v>
      </c>
      <c r="D134" t="s">
        <v>1350</v>
      </c>
      <c r="E134">
        <v>3</v>
      </c>
      <c r="F134">
        <v>641</v>
      </c>
      <c r="G134">
        <v>490</v>
      </c>
      <c r="H134">
        <v>157</v>
      </c>
      <c r="I134">
        <v>333</v>
      </c>
      <c r="J134">
        <v>0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333</v>
      </c>
      <c r="T134">
        <v>0</v>
      </c>
      <c r="U134">
        <v>0</v>
      </c>
      <c r="V134">
        <v>333</v>
      </c>
      <c r="W134">
        <v>11</v>
      </c>
      <c r="X134">
        <v>7</v>
      </c>
      <c r="Y134">
        <v>2</v>
      </c>
      <c r="Z134">
        <v>0</v>
      </c>
      <c r="AA134">
        <v>322</v>
      </c>
      <c r="AB134">
        <v>216</v>
      </c>
      <c r="AC134">
        <v>23</v>
      </c>
      <c r="AD134">
        <v>65</v>
      </c>
      <c r="AE134">
        <v>3</v>
      </c>
      <c r="AF134">
        <v>5</v>
      </c>
      <c r="AG134">
        <v>17</v>
      </c>
      <c r="AH134">
        <v>3</v>
      </c>
      <c r="AI134">
        <v>2</v>
      </c>
      <c r="AJ134">
        <v>2</v>
      </c>
      <c r="AK134">
        <v>0</v>
      </c>
      <c r="AL134">
        <v>1</v>
      </c>
      <c r="AM134">
        <v>1</v>
      </c>
      <c r="AN134">
        <v>59</v>
      </c>
      <c r="AO134">
        <v>1</v>
      </c>
      <c r="AP134">
        <v>2</v>
      </c>
      <c r="AQ134">
        <v>3</v>
      </c>
      <c r="AR134">
        <v>0</v>
      </c>
      <c r="AS134">
        <v>0</v>
      </c>
      <c r="AT134">
        <v>1</v>
      </c>
      <c r="AU134">
        <v>3</v>
      </c>
      <c r="AV134">
        <v>1</v>
      </c>
      <c r="AW134">
        <v>4</v>
      </c>
      <c r="AX134">
        <v>1</v>
      </c>
      <c r="AY134">
        <v>1</v>
      </c>
      <c r="AZ134">
        <v>18</v>
      </c>
      <c r="BA134">
        <v>216</v>
      </c>
      <c r="BB134">
        <v>4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4</v>
      </c>
      <c r="BZ134">
        <v>3</v>
      </c>
      <c r="CA134">
        <v>2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3</v>
      </c>
      <c r="CP134">
        <v>13</v>
      </c>
      <c r="CQ134">
        <v>5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5</v>
      </c>
      <c r="DM134">
        <v>0</v>
      </c>
      <c r="DN134">
        <v>1</v>
      </c>
      <c r="DO134">
        <v>13</v>
      </c>
      <c r="DP134">
        <v>26</v>
      </c>
      <c r="DQ134">
        <v>6</v>
      </c>
      <c r="DR134">
        <v>0</v>
      </c>
      <c r="DS134">
        <v>4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16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26</v>
      </c>
      <c r="EP134">
        <v>36</v>
      </c>
      <c r="EQ134">
        <v>2</v>
      </c>
      <c r="ER134">
        <v>0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32</v>
      </c>
      <c r="FD134">
        <v>0</v>
      </c>
      <c r="FE134">
        <v>0</v>
      </c>
      <c r="FF134">
        <v>1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36</v>
      </c>
      <c r="FN134">
        <v>18</v>
      </c>
      <c r="FO134">
        <v>11</v>
      </c>
      <c r="FP134">
        <v>0</v>
      </c>
      <c r="FQ134">
        <v>1</v>
      </c>
      <c r="FR134">
        <v>0</v>
      </c>
      <c r="FS134">
        <v>1</v>
      </c>
      <c r="FT134">
        <v>0</v>
      </c>
      <c r="FU134">
        <v>0</v>
      </c>
      <c r="FV134">
        <v>1</v>
      </c>
      <c r="FW134">
        <v>0</v>
      </c>
      <c r="FX134">
        <v>0</v>
      </c>
      <c r="FY134">
        <v>0</v>
      </c>
      <c r="FZ134">
        <v>1</v>
      </c>
      <c r="GA134">
        <v>0</v>
      </c>
      <c r="GB134">
        <v>1</v>
      </c>
      <c r="GC134">
        <v>0</v>
      </c>
      <c r="GD134">
        <v>0</v>
      </c>
      <c r="GE134">
        <v>1</v>
      </c>
      <c r="GF134">
        <v>0</v>
      </c>
      <c r="GG134">
        <v>0</v>
      </c>
      <c r="GH134">
        <v>1</v>
      </c>
      <c r="GI134">
        <v>0</v>
      </c>
      <c r="GJ134">
        <v>0</v>
      </c>
      <c r="GK134">
        <v>18</v>
      </c>
      <c r="GL134">
        <v>5</v>
      </c>
      <c r="GM134">
        <v>5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5</v>
      </c>
      <c r="HF134">
        <v>1</v>
      </c>
      <c r="HG134">
        <v>0</v>
      </c>
      <c r="HH134">
        <v>0</v>
      </c>
      <c r="HI134">
        <v>0</v>
      </c>
      <c r="HJ134">
        <v>0</v>
      </c>
      <c r="HK134">
        <v>1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1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</row>
    <row r="135" spans="1:268">
      <c r="A135" t="s">
        <v>1349</v>
      </c>
      <c r="B135" t="s">
        <v>1346</v>
      </c>
      <c r="C135" t="str">
        <f>"141006"</f>
        <v>141006</v>
      </c>
      <c r="D135" t="s">
        <v>1348</v>
      </c>
      <c r="E135">
        <v>4</v>
      </c>
      <c r="F135">
        <v>564</v>
      </c>
      <c r="G135">
        <v>430</v>
      </c>
      <c r="H135">
        <v>212</v>
      </c>
      <c r="I135">
        <v>218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218</v>
      </c>
      <c r="T135">
        <v>0</v>
      </c>
      <c r="U135">
        <v>0</v>
      </c>
      <c r="V135">
        <v>218</v>
      </c>
      <c r="W135">
        <v>10</v>
      </c>
      <c r="X135">
        <v>8</v>
      </c>
      <c r="Y135">
        <v>2</v>
      </c>
      <c r="Z135">
        <v>0</v>
      </c>
      <c r="AA135">
        <v>208</v>
      </c>
      <c r="AB135">
        <v>141</v>
      </c>
      <c r="AC135">
        <v>28</v>
      </c>
      <c r="AD135">
        <v>46</v>
      </c>
      <c r="AE135">
        <v>1</v>
      </c>
      <c r="AF135">
        <v>6</v>
      </c>
      <c r="AG135">
        <v>16</v>
      </c>
      <c r="AH135">
        <v>0</v>
      </c>
      <c r="AI135">
        <v>1</v>
      </c>
      <c r="AJ135">
        <v>1</v>
      </c>
      <c r="AK135">
        <v>0</v>
      </c>
      <c r="AL135">
        <v>2</v>
      </c>
      <c r="AM135">
        <v>1</v>
      </c>
      <c r="AN135">
        <v>22</v>
      </c>
      <c r="AO135">
        <v>0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2</v>
      </c>
      <c r="AX135">
        <v>1</v>
      </c>
      <c r="AY135">
        <v>0</v>
      </c>
      <c r="AZ135">
        <v>12</v>
      </c>
      <c r="BA135">
        <v>141</v>
      </c>
      <c r="BB135">
        <v>9</v>
      </c>
      <c r="BC135">
        <v>2</v>
      </c>
      <c r="BD135">
        <v>0</v>
      </c>
      <c r="BE135">
        <v>2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0</v>
      </c>
      <c r="BV135">
        <v>0</v>
      </c>
      <c r="BW135">
        <v>2</v>
      </c>
      <c r="BX135">
        <v>0</v>
      </c>
      <c r="BY135">
        <v>9</v>
      </c>
      <c r="BZ135">
        <v>5</v>
      </c>
      <c r="CA135">
        <v>3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5</v>
      </c>
      <c r="CP135">
        <v>5</v>
      </c>
      <c r="CQ135">
        <v>1</v>
      </c>
      <c r="CR135">
        <v>1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2</v>
      </c>
      <c r="DM135">
        <v>0</v>
      </c>
      <c r="DN135">
        <v>0</v>
      </c>
      <c r="DO135">
        <v>5</v>
      </c>
      <c r="DP135">
        <v>29</v>
      </c>
      <c r="DQ135">
        <v>10</v>
      </c>
      <c r="DR135">
        <v>0</v>
      </c>
      <c r="DS135">
        <v>15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3</v>
      </c>
      <c r="EB135">
        <v>0</v>
      </c>
      <c r="EC135">
        <v>0</v>
      </c>
      <c r="ED135">
        <v>1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29</v>
      </c>
      <c r="EP135">
        <v>3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3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3</v>
      </c>
      <c r="FN135">
        <v>12</v>
      </c>
      <c r="FO135">
        <v>2</v>
      </c>
      <c r="FP135">
        <v>0</v>
      </c>
      <c r="FQ135">
        <v>3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1</v>
      </c>
      <c r="FX135">
        <v>0</v>
      </c>
      <c r="FY135">
        <v>0</v>
      </c>
      <c r="FZ135">
        <v>1</v>
      </c>
      <c r="GA135">
        <v>0</v>
      </c>
      <c r="GB135">
        <v>0</v>
      </c>
      <c r="GC135">
        <v>0</v>
      </c>
      <c r="GD135">
        <v>2</v>
      </c>
      <c r="GE135">
        <v>1</v>
      </c>
      <c r="GF135">
        <v>0</v>
      </c>
      <c r="GG135">
        <v>0</v>
      </c>
      <c r="GH135">
        <v>1</v>
      </c>
      <c r="GI135">
        <v>1</v>
      </c>
      <c r="GJ135">
        <v>0</v>
      </c>
      <c r="GK135">
        <v>12</v>
      </c>
      <c r="GL135">
        <v>3</v>
      </c>
      <c r="GM135">
        <v>3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3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1</v>
      </c>
      <c r="IS135">
        <v>1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1</v>
      </c>
    </row>
    <row r="136" spans="1:268">
      <c r="A136" t="s">
        <v>1347</v>
      </c>
      <c r="B136" t="s">
        <v>1346</v>
      </c>
      <c r="C136" t="str">
        <f>"141006"</f>
        <v>141006</v>
      </c>
      <c r="D136" t="s">
        <v>1345</v>
      </c>
      <c r="E136">
        <v>5</v>
      </c>
      <c r="F136">
        <v>768</v>
      </c>
      <c r="G136">
        <v>591</v>
      </c>
      <c r="H136">
        <v>272</v>
      </c>
      <c r="I136">
        <v>319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319</v>
      </c>
      <c r="T136">
        <v>0</v>
      </c>
      <c r="U136">
        <v>0</v>
      </c>
      <c r="V136">
        <v>319</v>
      </c>
      <c r="W136">
        <v>13</v>
      </c>
      <c r="X136">
        <v>11</v>
      </c>
      <c r="Y136">
        <v>2</v>
      </c>
      <c r="Z136">
        <v>0</v>
      </c>
      <c r="AA136">
        <v>306</v>
      </c>
      <c r="AB136">
        <v>157</v>
      </c>
      <c r="AC136">
        <v>30</v>
      </c>
      <c r="AD136">
        <v>36</v>
      </c>
      <c r="AE136">
        <v>3</v>
      </c>
      <c r="AF136">
        <v>15</v>
      </c>
      <c r="AG136">
        <v>23</v>
      </c>
      <c r="AH136">
        <v>2</v>
      </c>
      <c r="AI136">
        <v>1</v>
      </c>
      <c r="AJ136">
        <v>1</v>
      </c>
      <c r="AK136">
        <v>3</v>
      </c>
      <c r="AL136">
        <v>1</v>
      </c>
      <c r="AM136">
        <v>0</v>
      </c>
      <c r="AN136">
        <v>18</v>
      </c>
      <c r="AO136">
        <v>2</v>
      </c>
      <c r="AP136">
        <v>1</v>
      </c>
      <c r="AQ136">
        <v>0</v>
      </c>
      <c r="AR136">
        <v>1</v>
      </c>
      <c r="AS136">
        <v>2</v>
      </c>
      <c r="AT136">
        <v>0</v>
      </c>
      <c r="AU136">
        <v>0</v>
      </c>
      <c r="AV136">
        <v>0</v>
      </c>
      <c r="AW136">
        <v>2</v>
      </c>
      <c r="AX136">
        <v>1</v>
      </c>
      <c r="AY136">
        <v>4</v>
      </c>
      <c r="AZ136">
        <v>11</v>
      </c>
      <c r="BA136">
        <v>157</v>
      </c>
      <c r="BB136">
        <v>21</v>
      </c>
      <c r="BC136">
        <v>5</v>
      </c>
      <c r="BD136">
        <v>4</v>
      </c>
      <c r="BE136">
        <v>0</v>
      </c>
      <c r="BF136">
        <v>1</v>
      </c>
      <c r="BG136">
        <v>2</v>
      </c>
      <c r="BH136">
        <v>1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1</v>
      </c>
      <c r="BU136">
        <v>0</v>
      </c>
      <c r="BV136">
        <v>0</v>
      </c>
      <c r="BW136">
        <v>5</v>
      </c>
      <c r="BX136">
        <v>0</v>
      </c>
      <c r="BY136">
        <v>21</v>
      </c>
      <c r="BZ136">
        <v>12</v>
      </c>
      <c r="CA136">
        <v>7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0</v>
      </c>
      <c r="CN136">
        <v>1</v>
      </c>
      <c r="CO136">
        <v>12</v>
      </c>
      <c r="CP136">
        <v>18</v>
      </c>
      <c r="CQ136">
        <v>10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5</v>
      </c>
      <c r="DM136">
        <v>0</v>
      </c>
      <c r="DN136">
        <v>0</v>
      </c>
      <c r="DO136">
        <v>18</v>
      </c>
      <c r="DP136">
        <v>44</v>
      </c>
      <c r="DQ136">
        <v>23</v>
      </c>
      <c r="DR136">
        <v>0</v>
      </c>
      <c r="DS136">
        <v>10</v>
      </c>
      <c r="DT136">
        <v>0</v>
      </c>
      <c r="DU136">
        <v>0</v>
      </c>
      <c r="DV136">
        <v>1</v>
      </c>
      <c r="DW136">
        <v>0</v>
      </c>
      <c r="DX136">
        <v>0</v>
      </c>
      <c r="DY136">
        <v>0</v>
      </c>
      <c r="DZ136">
        <v>0</v>
      </c>
      <c r="EA136">
        <v>9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44</v>
      </c>
      <c r="EP136">
        <v>14</v>
      </c>
      <c r="EQ136">
        <v>5</v>
      </c>
      <c r="ER136">
        <v>1</v>
      </c>
      <c r="ES136">
        <v>0</v>
      </c>
      <c r="ET136">
        <v>2</v>
      </c>
      <c r="EU136">
        <v>0</v>
      </c>
      <c r="EV136">
        <v>0</v>
      </c>
      <c r="EW136">
        <v>2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4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14</v>
      </c>
      <c r="FN136">
        <v>29</v>
      </c>
      <c r="FO136">
        <v>7</v>
      </c>
      <c r="FP136">
        <v>1</v>
      </c>
      <c r="FQ136">
        <v>7</v>
      </c>
      <c r="FR136">
        <v>1</v>
      </c>
      <c r="FS136">
        <v>0</v>
      </c>
      <c r="FT136">
        <v>1</v>
      </c>
      <c r="FU136">
        <v>1</v>
      </c>
      <c r="FV136">
        <v>0</v>
      </c>
      <c r="FW136">
        <v>0</v>
      </c>
      <c r="FX136">
        <v>1</v>
      </c>
      <c r="FY136">
        <v>2</v>
      </c>
      <c r="FZ136">
        <v>0</v>
      </c>
      <c r="GA136">
        <v>0</v>
      </c>
      <c r="GB136">
        <v>0</v>
      </c>
      <c r="GC136">
        <v>1</v>
      </c>
      <c r="GD136">
        <v>1</v>
      </c>
      <c r="GE136">
        <v>4</v>
      </c>
      <c r="GF136">
        <v>0</v>
      </c>
      <c r="GG136">
        <v>0</v>
      </c>
      <c r="GH136">
        <v>0</v>
      </c>
      <c r="GI136">
        <v>0</v>
      </c>
      <c r="GJ136">
        <v>2</v>
      </c>
      <c r="GK136">
        <v>29</v>
      </c>
      <c r="GL136">
        <v>5</v>
      </c>
      <c r="GM136">
        <v>2</v>
      </c>
      <c r="GN136">
        <v>1</v>
      </c>
      <c r="GO136">
        <v>0</v>
      </c>
      <c r="GP136">
        <v>0</v>
      </c>
      <c r="GQ136">
        <v>0</v>
      </c>
      <c r="GR136">
        <v>1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1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5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1</v>
      </c>
      <c r="IA136">
        <v>0</v>
      </c>
      <c r="IB136">
        <v>0</v>
      </c>
      <c r="IC136">
        <v>1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1</v>
      </c>
      <c r="IR136">
        <v>5</v>
      </c>
      <c r="IS136">
        <v>1</v>
      </c>
      <c r="IT136">
        <v>0</v>
      </c>
      <c r="IU136">
        <v>0</v>
      </c>
      <c r="IV136">
        <v>0</v>
      </c>
      <c r="IW136">
        <v>2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1</v>
      </c>
      <c r="JE136">
        <v>0</v>
      </c>
      <c r="JF136">
        <v>1</v>
      </c>
      <c r="JG136">
        <v>0</v>
      </c>
      <c r="JH136">
        <v>5</v>
      </c>
    </row>
    <row r="137" spans="1:268">
      <c r="A137" t="s">
        <v>1344</v>
      </c>
      <c r="B137" t="s">
        <v>1331</v>
      </c>
      <c r="C137" t="str">
        <f>"141101"</f>
        <v>141101</v>
      </c>
      <c r="D137" t="s">
        <v>1343</v>
      </c>
      <c r="E137">
        <v>1</v>
      </c>
      <c r="F137">
        <v>1232</v>
      </c>
      <c r="G137">
        <v>939</v>
      </c>
      <c r="H137">
        <v>310</v>
      </c>
      <c r="I137">
        <v>629</v>
      </c>
      <c r="J137">
        <v>1</v>
      </c>
      <c r="K137">
        <v>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629</v>
      </c>
      <c r="T137">
        <v>0</v>
      </c>
      <c r="U137">
        <v>0</v>
      </c>
      <c r="V137">
        <v>629</v>
      </c>
      <c r="W137">
        <v>8</v>
      </c>
      <c r="X137">
        <v>5</v>
      </c>
      <c r="Y137">
        <v>3</v>
      </c>
      <c r="Z137">
        <v>0</v>
      </c>
      <c r="AA137">
        <v>621</v>
      </c>
      <c r="AB137">
        <v>252</v>
      </c>
      <c r="AC137">
        <v>69</v>
      </c>
      <c r="AD137">
        <v>5</v>
      </c>
      <c r="AE137">
        <v>40</v>
      </c>
      <c r="AF137">
        <v>68</v>
      </c>
      <c r="AG137">
        <v>27</v>
      </c>
      <c r="AH137">
        <v>2</v>
      </c>
      <c r="AI137">
        <v>0</v>
      </c>
      <c r="AJ137">
        <v>4</v>
      </c>
      <c r="AK137">
        <v>2</v>
      </c>
      <c r="AL137">
        <v>1</v>
      </c>
      <c r="AM137">
        <v>11</v>
      </c>
      <c r="AN137">
        <v>0</v>
      </c>
      <c r="AO137">
        <v>0</v>
      </c>
      <c r="AP137">
        <v>2</v>
      </c>
      <c r="AQ137">
        <v>0</v>
      </c>
      <c r="AR137">
        <v>2</v>
      </c>
      <c r="AS137">
        <v>2</v>
      </c>
      <c r="AT137">
        <v>0</v>
      </c>
      <c r="AU137">
        <v>3</v>
      </c>
      <c r="AV137">
        <v>2</v>
      </c>
      <c r="AW137">
        <v>1</v>
      </c>
      <c r="AX137">
        <v>2</v>
      </c>
      <c r="AY137">
        <v>0</v>
      </c>
      <c r="AZ137">
        <v>9</v>
      </c>
      <c r="BA137">
        <v>252</v>
      </c>
      <c r="BB137">
        <v>125</v>
      </c>
      <c r="BC137">
        <v>25</v>
      </c>
      <c r="BD137">
        <v>1</v>
      </c>
      <c r="BE137">
        <v>1</v>
      </c>
      <c r="BF137">
        <v>5</v>
      </c>
      <c r="BG137">
        <v>1</v>
      </c>
      <c r="BH137">
        <v>2</v>
      </c>
      <c r="BI137">
        <v>0</v>
      </c>
      <c r="BJ137">
        <v>77</v>
      </c>
      <c r="BK137">
        <v>2</v>
      </c>
      <c r="BL137">
        <v>0</v>
      </c>
      <c r="BM137">
        <v>0</v>
      </c>
      <c r="BN137">
        <v>0</v>
      </c>
      <c r="BO137">
        <v>6</v>
      </c>
      <c r="BP137">
        <v>0</v>
      </c>
      <c r="BQ137">
        <v>0</v>
      </c>
      <c r="BR137">
        <v>1</v>
      </c>
      <c r="BS137">
        <v>1</v>
      </c>
      <c r="BT137">
        <v>0</v>
      </c>
      <c r="BU137">
        <v>0</v>
      </c>
      <c r="BV137">
        <v>0</v>
      </c>
      <c r="BW137">
        <v>1</v>
      </c>
      <c r="BX137">
        <v>2</v>
      </c>
      <c r="BY137">
        <v>125</v>
      </c>
      <c r="BZ137">
        <v>33</v>
      </c>
      <c r="CA137">
        <v>21</v>
      </c>
      <c r="CB137">
        <v>1</v>
      </c>
      <c r="CC137">
        <v>0</v>
      </c>
      <c r="CD137">
        <v>1</v>
      </c>
      <c r="CE137">
        <v>0</v>
      </c>
      <c r="CF137">
        <v>1</v>
      </c>
      <c r="CG137">
        <v>0</v>
      </c>
      <c r="CH137">
        <v>2</v>
      </c>
      <c r="CI137">
        <v>1</v>
      </c>
      <c r="CJ137">
        <v>3</v>
      </c>
      <c r="CK137">
        <v>0</v>
      </c>
      <c r="CL137">
        <v>0</v>
      </c>
      <c r="CM137">
        <v>0</v>
      </c>
      <c r="CN137">
        <v>3</v>
      </c>
      <c r="CO137">
        <v>33</v>
      </c>
      <c r="CP137">
        <v>25</v>
      </c>
      <c r="CQ137">
        <v>8</v>
      </c>
      <c r="CR137">
        <v>2</v>
      </c>
      <c r="CS137">
        <v>2</v>
      </c>
      <c r="CT137">
        <v>2</v>
      </c>
      <c r="CU137">
        <v>2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1</v>
      </c>
      <c r="DL137">
        <v>5</v>
      </c>
      <c r="DM137">
        <v>0</v>
      </c>
      <c r="DN137">
        <v>2</v>
      </c>
      <c r="DO137">
        <v>25</v>
      </c>
      <c r="DP137">
        <v>49</v>
      </c>
      <c r="DQ137">
        <v>4</v>
      </c>
      <c r="DR137">
        <v>2</v>
      </c>
      <c r="DS137">
        <v>0</v>
      </c>
      <c r="DT137">
        <v>42</v>
      </c>
      <c r="DU137">
        <v>0</v>
      </c>
      <c r="DV137">
        <v>1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49</v>
      </c>
      <c r="EP137">
        <v>50</v>
      </c>
      <c r="EQ137">
        <v>16</v>
      </c>
      <c r="ER137">
        <v>8</v>
      </c>
      <c r="ES137">
        <v>0</v>
      </c>
      <c r="ET137">
        <v>1</v>
      </c>
      <c r="EU137">
        <v>7</v>
      </c>
      <c r="EV137">
        <v>0</v>
      </c>
      <c r="EW137">
        <v>1</v>
      </c>
      <c r="EX137">
        <v>2</v>
      </c>
      <c r="EY137">
        <v>2</v>
      </c>
      <c r="EZ137">
        <v>1</v>
      </c>
      <c r="FA137">
        <v>0</v>
      </c>
      <c r="FB137">
        <v>10</v>
      </c>
      <c r="FC137">
        <v>0</v>
      </c>
      <c r="FD137">
        <v>0</v>
      </c>
      <c r="FE137">
        <v>1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1</v>
      </c>
      <c r="FM137">
        <v>50</v>
      </c>
      <c r="FN137">
        <v>55</v>
      </c>
      <c r="FO137">
        <v>15</v>
      </c>
      <c r="FP137">
        <v>6</v>
      </c>
      <c r="FQ137">
        <v>3</v>
      </c>
      <c r="FR137">
        <v>0</v>
      </c>
      <c r="FS137">
        <v>17</v>
      </c>
      <c r="FT137">
        <v>2</v>
      </c>
      <c r="FU137">
        <v>2</v>
      </c>
      <c r="FV137">
        <v>0</v>
      </c>
      <c r="FW137">
        <v>0</v>
      </c>
      <c r="FX137">
        <v>0</v>
      </c>
      <c r="FY137">
        <v>2</v>
      </c>
      <c r="FZ137">
        <v>0</v>
      </c>
      <c r="GA137">
        <v>0</v>
      </c>
      <c r="GB137">
        <v>0</v>
      </c>
      <c r="GC137">
        <v>0</v>
      </c>
      <c r="GD137">
        <v>1</v>
      </c>
      <c r="GE137">
        <v>1</v>
      </c>
      <c r="GF137">
        <v>1</v>
      </c>
      <c r="GG137">
        <v>0</v>
      </c>
      <c r="GH137">
        <v>0</v>
      </c>
      <c r="GI137">
        <v>0</v>
      </c>
      <c r="GJ137">
        <v>5</v>
      </c>
      <c r="GK137">
        <v>55</v>
      </c>
      <c r="GL137">
        <v>28</v>
      </c>
      <c r="GM137">
        <v>15</v>
      </c>
      <c r="GN137">
        <v>1</v>
      </c>
      <c r="GO137">
        <v>0</v>
      </c>
      <c r="GP137">
        <v>1</v>
      </c>
      <c r="GQ137">
        <v>5</v>
      </c>
      <c r="GR137">
        <v>0</v>
      </c>
      <c r="GS137">
        <v>3</v>
      </c>
      <c r="GT137">
        <v>1</v>
      </c>
      <c r="GU137">
        <v>0</v>
      </c>
      <c r="GV137">
        <v>0</v>
      </c>
      <c r="GW137">
        <v>0</v>
      </c>
      <c r="GX137">
        <v>2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28</v>
      </c>
      <c r="HF137">
        <v>2</v>
      </c>
      <c r="HG137">
        <v>0</v>
      </c>
      <c r="HH137">
        <v>1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1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2</v>
      </c>
      <c r="HZ137">
        <v>1</v>
      </c>
      <c r="IA137">
        <v>1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1</v>
      </c>
      <c r="IR137">
        <v>1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1</v>
      </c>
      <c r="JD137">
        <v>0</v>
      </c>
      <c r="JE137">
        <v>0</v>
      </c>
      <c r="JF137">
        <v>0</v>
      </c>
      <c r="JG137">
        <v>0</v>
      </c>
      <c r="JH137">
        <v>1</v>
      </c>
    </row>
    <row r="138" spans="1:268">
      <c r="A138" t="s">
        <v>1342</v>
      </c>
      <c r="B138" t="s">
        <v>1331</v>
      </c>
      <c r="C138" t="str">
        <f>"141101"</f>
        <v>141101</v>
      </c>
      <c r="D138" t="s">
        <v>1341</v>
      </c>
      <c r="E138">
        <v>2</v>
      </c>
      <c r="F138">
        <v>1511</v>
      </c>
      <c r="G138">
        <v>1160</v>
      </c>
      <c r="H138">
        <v>530</v>
      </c>
      <c r="I138">
        <v>630</v>
      </c>
      <c r="J138">
        <v>0</v>
      </c>
      <c r="K138">
        <v>2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631</v>
      </c>
      <c r="T138">
        <v>1</v>
      </c>
      <c r="U138">
        <v>0</v>
      </c>
      <c r="V138">
        <v>631</v>
      </c>
      <c r="W138">
        <v>23</v>
      </c>
      <c r="X138">
        <v>15</v>
      </c>
      <c r="Y138">
        <v>6</v>
      </c>
      <c r="Z138">
        <v>0</v>
      </c>
      <c r="AA138">
        <v>608</v>
      </c>
      <c r="AB138">
        <v>270</v>
      </c>
      <c r="AC138">
        <v>65</v>
      </c>
      <c r="AD138">
        <v>2</v>
      </c>
      <c r="AE138">
        <v>44</v>
      </c>
      <c r="AF138">
        <v>58</v>
      </c>
      <c r="AG138">
        <v>39</v>
      </c>
      <c r="AH138">
        <v>2</v>
      </c>
      <c r="AI138">
        <v>1</v>
      </c>
      <c r="AJ138">
        <v>4</v>
      </c>
      <c r="AK138">
        <v>3</v>
      </c>
      <c r="AL138">
        <v>2</v>
      </c>
      <c r="AM138">
        <v>27</v>
      </c>
      <c r="AN138">
        <v>1</v>
      </c>
      <c r="AO138">
        <v>0</v>
      </c>
      <c r="AP138">
        <v>0</v>
      </c>
      <c r="AQ138">
        <v>0</v>
      </c>
      <c r="AR138">
        <v>3</v>
      </c>
      <c r="AS138">
        <v>2</v>
      </c>
      <c r="AT138">
        <v>0</v>
      </c>
      <c r="AU138">
        <v>1</v>
      </c>
      <c r="AV138">
        <v>0</v>
      </c>
      <c r="AW138">
        <v>2</v>
      </c>
      <c r="AX138">
        <v>0</v>
      </c>
      <c r="AY138">
        <v>0</v>
      </c>
      <c r="AZ138">
        <v>14</v>
      </c>
      <c r="BA138">
        <v>270</v>
      </c>
      <c r="BB138">
        <v>127</v>
      </c>
      <c r="BC138">
        <v>23</v>
      </c>
      <c r="BD138">
        <v>1</v>
      </c>
      <c r="BE138">
        <v>0</v>
      </c>
      <c r="BF138">
        <v>7</v>
      </c>
      <c r="BG138">
        <v>2</v>
      </c>
      <c r="BH138">
        <v>3</v>
      </c>
      <c r="BI138">
        <v>1</v>
      </c>
      <c r="BJ138">
        <v>76</v>
      </c>
      <c r="BK138">
        <v>4</v>
      </c>
      <c r="BL138">
        <v>1</v>
      </c>
      <c r="BM138">
        <v>0</v>
      </c>
      <c r="BN138">
        <v>0</v>
      </c>
      <c r="BO138">
        <v>4</v>
      </c>
      <c r="BP138">
        <v>0</v>
      </c>
      <c r="BQ138">
        <v>0</v>
      </c>
      <c r="BR138">
        <v>0</v>
      </c>
      <c r="BS138">
        <v>2</v>
      </c>
      <c r="BT138">
        <v>0</v>
      </c>
      <c r="BU138">
        <v>0</v>
      </c>
      <c r="BV138">
        <v>1</v>
      </c>
      <c r="BW138">
        <v>0</v>
      </c>
      <c r="BX138">
        <v>2</v>
      </c>
      <c r="BY138">
        <v>127</v>
      </c>
      <c r="BZ138">
        <v>17</v>
      </c>
      <c r="CA138">
        <v>5</v>
      </c>
      <c r="CB138">
        <v>2</v>
      </c>
      <c r="CC138">
        <v>1</v>
      </c>
      <c r="CD138">
        <v>0</v>
      </c>
      <c r="CE138">
        <v>1</v>
      </c>
      <c r="CF138">
        <v>0</v>
      </c>
      <c r="CG138">
        <v>2</v>
      </c>
      <c r="CH138">
        <v>0</v>
      </c>
      <c r="CI138">
        <v>1</v>
      </c>
      <c r="CJ138">
        <v>1</v>
      </c>
      <c r="CK138">
        <v>0</v>
      </c>
      <c r="CL138">
        <v>1</v>
      </c>
      <c r="CM138">
        <v>1</v>
      </c>
      <c r="CN138">
        <v>2</v>
      </c>
      <c r="CO138">
        <v>17</v>
      </c>
      <c r="CP138">
        <v>32</v>
      </c>
      <c r="CQ138">
        <v>13</v>
      </c>
      <c r="CR138">
        <v>2</v>
      </c>
      <c r="CS138">
        <v>2</v>
      </c>
      <c r="CT138">
        <v>2</v>
      </c>
      <c r="CU138">
        <v>0</v>
      </c>
      <c r="CV138">
        <v>1</v>
      </c>
      <c r="CW138">
        <v>1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K138">
        <v>0</v>
      </c>
      <c r="DL138">
        <v>10</v>
      </c>
      <c r="DM138">
        <v>0</v>
      </c>
      <c r="DN138">
        <v>0</v>
      </c>
      <c r="DO138">
        <v>32</v>
      </c>
      <c r="DP138">
        <v>42</v>
      </c>
      <c r="DQ138">
        <v>5</v>
      </c>
      <c r="DR138">
        <v>2</v>
      </c>
      <c r="DS138">
        <v>0</v>
      </c>
      <c r="DT138">
        <v>34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1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42</v>
      </c>
      <c r="EP138">
        <v>52</v>
      </c>
      <c r="EQ138">
        <v>17</v>
      </c>
      <c r="ER138">
        <v>4</v>
      </c>
      <c r="ES138">
        <v>4</v>
      </c>
      <c r="ET138">
        <v>1</v>
      </c>
      <c r="EU138">
        <v>6</v>
      </c>
      <c r="EV138">
        <v>2</v>
      </c>
      <c r="EW138">
        <v>0</v>
      </c>
      <c r="EX138">
        <v>0</v>
      </c>
      <c r="EY138">
        <v>2</v>
      </c>
      <c r="EZ138">
        <v>0</v>
      </c>
      <c r="FA138">
        <v>0</v>
      </c>
      <c r="FB138">
        <v>7</v>
      </c>
      <c r="FC138">
        <v>1</v>
      </c>
      <c r="FD138">
        <v>0</v>
      </c>
      <c r="FE138">
        <v>3</v>
      </c>
      <c r="FF138">
        <v>2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3</v>
      </c>
      <c r="FM138">
        <v>52</v>
      </c>
      <c r="FN138">
        <v>33</v>
      </c>
      <c r="FO138">
        <v>15</v>
      </c>
      <c r="FP138">
        <v>2</v>
      </c>
      <c r="FQ138">
        <v>1</v>
      </c>
      <c r="FR138">
        <v>0</v>
      </c>
      <c r="FS138">
        <v>11</v>
      </c>
      <c r="FT138">
        <v>1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1</v>
      </c>
      <c r="GI138">
        <v>0</v>
      </c>
      <c r="GJ138">
        <v>1</v>
      </c>
      <c r="GK138">
        <v>33</v>
      </c>
      <c r="GL138">
        <v>31</v>
      </c>
      <c r="GM138">
        <v>20</v>
      </c>
      <c r="GN138">
        <v>3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1</v>
      </c>
      <c r="GV138">
        <v>0</v>
      </c>
      <c r="GW138">
        <v>0</v>
      </c>
      <c r="GX138">
        <v>4</v>
      </c>
      <c r="GY138">
        <v>1</v>
      </c>
      <c r="GZ138">
        <v>0</v>
      </c>
      <c r="HA138">
        <v>0</v>
      </c>
      <c r="HB138">
        <v>1</v>
      </c>
      <c r="HC138">
        <v>0</v>
      </c>
      <c r="HD138">
        <v>1</v>
      </c>
      <c r="HE138">
        <v>31</v>
      </c>
      <c r="HF138">
        <v>1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1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1</v>
      </c>
      <c r="HZ138">
        <v>1</v>
      </c>
      <c r="IA138">
        <v>1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1</v>
      </c>
      <c r="IR138">
        <v>2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1</v>
      </c>
      <c r="IZ138">
        <v>0</v>
      </c>
      <c r="JA138">
        <v>0</v>
      </c>
      <c r="JB138">
        <v>0</v>
      </c>
      <c r="JC138">
        <v>1</v>
      </c>
      <c r="JD138">
        <v>0</v>
      </c>
      <c r="JE138">
        <v>0</v>
      </c>
      <c r="JF138">
        <v>0</v>
      </c>
      <c r="JG138">
        <v>0</v>
      </c>
      <c r="JH138">
        <v>2</v>
      </c>
    </row>
    <row r="139" spans="1:268">
      <c r="A139" t="s">
        <v>1340</v>
      </c>
      <c r="B139" t="s">
        <v>1331</v>
      </c>
      <c r="C139" t="str">
        <f>"141101"</f>
        <v>141101</v>
      </c>
      <c r="D139" t="s">
        <v>1339</v>
      </c>
      <c r="E139">
        <v>3</v>
      </c>
      <c r="F139">
        <v>1767</v>
      </c>
      <c r="G139">
        <v>1360</v>
      </c>
      <c r="H139">
        <v>485</v>
      </c>
      <c r="I139">
        <v>875</v>
      </c>
      <c r="J139">
        <v>0</v>
      </c>
      <c r="K139">
        <v>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872</v>
      </c>
      <c r="T139">
        <v>0</v>
      </c>
      <c r="U139">
        <v>0</v>
      </c>
      <c r="V139">
        <v>872</v>
      </c>
      <c r="W139">
        <v>21</v>
      </c>
      <c r="X139">
        <v>13</v>
      </c>
      <c r="Y139">
        <v>6</v>
      </c>
      <c r="Z139">
        <v>0</v>
      </c>
      <c r="AA139">
        <v>851</v>
      </c>
      <c r="AB139">
        <v>364</v>
      </c>
      <c r="AC139">
        <v>90</v>
      </c>
      <c r="AD139">
        <v>7</v>
      </c>
      <c r="AE139">
        <v>58</v>
      </c>
      <c r="AF139">
        <v>83</v>
      </c>
      <c r="AG139">
        <v>30</v>
      </c>
      <c r="AH139">
        <v>2</v>
      </c>
      <c r="AI139">
        <v>3</v>
      </c>
      <c r="AJ139">
        <v>13</v>
      </c>
      <c r="AK139">
        <v>3</v>
      </c>
      <c r="AL139">
        <v>2</v>
      </c>
      <c r="AM139">
        <v>30</v>
      </c>
      <c r="AN139">
        <v>1</v>
      </c>
      <c r="AO139">
        <v>2</v>
      </c>
      <c r="AP139">
        <v>2</v>
      </c>
      <c r="AQ139">
        <v>1</v>
      </c>
      <c r="AR139">
        <v>4</v>
      </c>
      <c r="AS139">
        <v>0</v>
      </c>
      <c r="AT139">
        <v>4</v>
      </c>
      <c r="AU139">
        <v>2</v>
      </c>
      <c r="AV139">
        <v>1</v>
      </c>
      <c r="AW139">
        <v>6</v>
      </c>
      <c r="AX139">
        <v>1</v>
      </c>
      <c r="AY139">
        <v>2</v>
      </c>
      <c r="AZ139">
        <v>17</v>
      </c>
      <c r="BA139">
        <v>364</v>
      </c>
      <c r="BB139">
        <v>158</v>
      </c>
      <c r="BC139">
        <v>29</v>
      </c>
      <c r="BD139">
        <v>1</v>
      </c>
      <c r="BE139">
        <v>0</v>
      </c>
      <c r="BF139">
        <v>5</v>
      </c>
      <c r="BG139">
        <v>3</v>
      </c>
      <c r="BH139">
        <v>2</v>
      </c>
      <c r="BI139">
        <v>0</v>
      </c>
      <c r="BJ139">
        <v>106</v>
      </c>
      <c r="BK139">
        <v>1</v>
      </c>
      <c r="BL139">
        <v>0</v>
      </c>
      <c r="BM139">
        <v>3</v>
      </c>
      <c r="BN139">
        <v>1</v>
      </c>
      <c r="BO139">
        <v>2</v>
      </c>
      <c r="BP139">
        <v>0</v>
      </c>
      <c r="BQ139">
        <v>1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3</v>
      </c>
      <c r="BY139">
        <v>158</v>
      </c>
      <c r="BZ139">
        <v>29</v>
      </c>
      <c r="CA139">
        <v>14</v>
      </c>
      <c r="CB139">
        <v>5</v>
      </c>
      <c r="CC139">
        <v>1</v>
      </c>
      <c r="CD139">
        <v>0</v>
      </c>
      <c r="CE139">
        <v>0</v>
      </c>
      <c r="CF139">
        <v>1</v>
      </c>
      <c r="CG139">
        <v>0</v>
      </c>
      <c r="CH139">
        <v>0</v>
      </c>
      <c r="CI139">
        <v>3</v>
      </c>
      <c r="CJ139">
        <v>0</v>
      </c>
      <c r="CK139">
        <v>2</v>
      </c>
      <c r="CL139">
        <v>0</v>
      </c>
      <c r="CM139">
        <v>1</v>
      </c>
      <c r="CN139">
        <v>2</v>
      </c>
      <c r="CO139">
        <v>29</v>
      </c>
      <c r="CP139">
        <v>34</v>
      </c>
      <c r="CQ139">
        <v>18</v>
      </c>
      <c r="CR139">
        <v>1</v>
      </c>
      <c r="CS139">
        <v>1</v>
      </c>
      <c r="CT139">
        <v>0</v>
      </c>
      <c r="CU139">
        <v>1</v>
      </c>
      <c r="CV139">
        <v>0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</v>
      </c>
      <c r="DE139">
        <v>1</v>
      </c>
      <c r="DF139">
        <v>2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8</v>
      </c>
      <c r="DM139">
        <v>0</v>
      </c>
      <c r="DN139">
        <v>0</v>
      </c>
      <c r="DO139">
        <v>34</v>
      </c>
      <c r="DP139">
        <v>70</v>
      </c>
      <c r="DQ139">
        <v>4</v>
      </c>
      <c r="DR139">
        <v>10</v>
      </c>
      <c r="DS139">
        <v>2</v>
      </c>
      <c r="DT139">
        <v>52</v>
      </c>
      <c r="DU139">
        <v>0</v>
      </c>
      <c r="DV139">
        <v>0</v>
      </c>
      <c r="DW139">
        <v>1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1</v>
      </c>
      <c r="EL139">
        <v>0</v>
      </c>
      <c r="EM139">
        <v>0</v>
      </c>
      <c r="EN139">
        <v>0</v>
      </c>
      <c r="EO139">
        <v>70</v>
      </c>
      <c r="EP139">
        <v>86</v>
      </c>
      <c r="EQ139">
        <v>37</v>
      </c>
      <c r="ER139">
        <v>4</v>
      </c>
      <c r="ES139">
        <v>2</v>
      </c>
      <c r="ET139">
        <v>4</v>
      </c>
      <c r="EU139">
        <v>14</v>
      </c>
      <c r="EV139">
        <v>1</v>
      </c>
      <c r="EW139">
        <v>0</v>
      </c>
      <c r="EX139">
        <v>0</v>
      </c>
      <c r="EY139">
        <v>3</v>
      </c>
      <c r="EZ139">
        <v>0</v>
      </c>
      <c r="FA139">
        <v>0</v>
      </c>
      <c r="FB139">
        <v>5</v>
      </c>
      <c r="FC139">
        <v>0</v>
      </c>
      <c r="FD139">
        <v>0</v>
      </c>
      <c r="FE139">
        <v>3</v>
      </c>
      <c r="FF139">
        <v>2</v>
      </c>
      <c r="FG139">
        <v>3</v>
      </c>
      <c r="FH139">
        <v>0</v>
      </c>
      <c r="FI139">
        <v>0</v>
      </c>
      <c r="FJ139">
        <v>3</v>
      </c>
      <c r="FK139">
        <v>0</v>
      </c>
      <c r="FL139">
        <v>5</v>
      </c>
      <c r="FM139">
        <v>86</v>
      </c>
      <c r="FN139">
        <v>77</v>
      </c>
      <c r="FO139">
        <v>20</v>
      </c>
      <c r="FP139">
        <v>5</v>
      </c>
      <c r="FQ139">
        <v>1</v>
      </c>
      <c r="FR139">
        <v>2</v>
      </c>
      <c r="FS139">
        <v>34</v>
      </c>
      <c r="FT139">
        <v>2</v>
      </c>
      <c r="FU139">
        <v>2</v>
      </c>
      <c r="FV139">
        <v>2</v>
      </c>
      <c r="FW139">
        <v>1</v>
      </c>
      <c r="FX139">
        <v>0</v>
      </c>
      <c r="FY139">
        <v>1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2</v>
      </c>
      <c r="GF139">
        <v>0</v>
      </c>
      <c r="GG139">
        <v>1</v>
      </c>
      <c r="GH139">
        <v>0</v>
      </c>
      <c r="GI139">
        <v>0</v>
      </c>
      <c r="GJ139">
        <v>3</v>
      </c>
      <c r="GK139">
        <v>77</v>
      </c>
      <c r="GL139">
        <v>27</v>
      </c>
      <c r="GM139">
        <v>13</v>
      </c>
      <c r="GN139">
        <v>1</v>
      </c>
      <c r="GO139">
        <v>1</v>
      </c>
      <c r="GP139">
        <v>1</v>
      </c>
      <c r="GQ139">
        <v>4</v>
      </c>
      <c r="GR139">
        <v>0</v>
      </c>
      <c r="GS139">
        <v>2</v>
      </c>
      <c r="GT139">
        <v>1</v>
      </c>
      <c r="GU139">
        <v>0</v>
      </c>
      <c r="GV139">
        <v>0</v>
      </c>
      <c r="GW139">
        <v>1</v>
      </c>
      <c r="GX139">
        <v>1</v>
      </c>
      <c r="GY139">
        <v>0</v>
      </c>
      <c r="GZ139">
        <v>1</v>
      </c>
      <c r="HA139">
        <v>0</v>
      </c>
      <c r="HB139">
        <v>1</v>
      </c>
      <c r="HC139">
        <v>0</v>
      </c>
      <c r="HD139">
        <v>0</v>
      </c>
      <c r="HE139">
        <v>27</v>
      </c>
      <c r="HF139">
        <v>3</v>
      </c>
      <c r="HG139">
        <v>1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1</v>
      </c>
      <c r="HO139">
        <v>0</v>
      </c>
      <c r="HP139">
        <v>0</v>
      </c>
      <c r="HQ139">
        <v>1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3</v>
      </c>
      <c r="HZ139">
        <v>2</v>
      </c>
      <c r="IA139">
        <v>1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1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2</v>
      </c>
      <c r="IR139">
        <v>1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1</v>
      </c>
      <c r="JE139">
        <v>0</v>
      </c>
      <c r="JF139">
        <v>0</v>
      </c>
      <c r="JG139">
        <v>0</v>
      </c>
      <c r="JH139">
        <v>1</v>
      </c>
    </row>
    <row r="140" spans="1:268">
      <c r="A140" t="s">
        <v>1338</v>
      </c>
      <c r="B140" t="s">
        <v>1331</v>
      </c>
      <c r="C140" t="str">
        <f>"141101"</f>
        <v>141101</v>
      </c>
      <c r="D140" t="s">
        <v>1337</v>
      </c>
      <c r="E140">
        <v>4</v>
      </c>
      <c r="F140">
        <v>1661</v>
      </c>
      <c r="G140">
        <v>1269</v>
      </c>
      <c r="H140">
        <v>373</v>
      </c>
      <c r="I140">
        <v>896</v>
      </c>
      <c r="J140">
        <v>0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896</v>
      </c>
      <c r="T140">
        <v>0</v>
      </c>
      <c r="U140">
        <v>0</v>
      </c>
      <c r="V140">
        <v>896</v>
      </c>
      <c r="W140">
        <v>11</v>
      </c>
      <c r="X140">
        <v>9</v>
      </c>
      <c r="Y140">
        <v>2</v>
      </c>
      <c r="Z140">
        <v>0</v>
      </c>
      <c r="AA140">
        <v>885</v>
      </c>
      <c r="AB140">
        <v>375</v>
      </c>
      <c r="AC140">
        <v>91</v>
      </c>
      <c r="AD140">
        <v>6</v>
      </c>
      <c r="AE140">
        <v>56</v>
      </c>
      <c r="AF140">
        <v>104</v>
      </c>
      <c r="AG140">
        <v>26</v>
      </c>
      <c r="AH140">
        <v>1</v>
      </c>
      <c r="AI140">
        <v>1</v>
      </c>
      <c r="AJ140">
        <v>17</v>
      </c>
      <c r="AK140">
        <v>2</v>
      </c>
      <c r="AL140">
        <v>0</v>
      </c>
      <c r="AM140">
        <v>42</v>
      </c>
      <c r="AN140">
        <v>0</v>
      </c>
      <c r="AO140">
        <v>1</v>
      </c>
      <c r="AP140">
        <v>1</v>
      </c>
      <c r="AQ140">
        <v>0</v>
      </c>
      <c r="AR140">
        <v>2</v>
      </c>
      <c r="AS140">
        <v>1</v>
      </c>
      <c r="AT140">
        <v>0</v>
      </c>
      <c r="AU140">
        <v>2</v>
      </c>
      <c r="AV140">
        <v>1</v>
      </c>
      <c r="AW140">
        <v>3</v>
      </c>
      <c r="AX140">
        <v>0</v>
      </c>
      <c r="AY140">
        <v>2</v>
      </c>
      <c r="AZ140">
        <v>16</v>
      </c>
      <c r="BA140">
        <v>375</v>
      </c>
      <c r="BB140">
        <v>140</v>
      </c>
      <c r="BC140">
        <v>29</v>
      </c>
      <c r="BD140">
        <v>2</v>
      </c>
      <c r="BE140">
        <v>2</v>
      </c>
      <c r="BF140">
        <v>2</v>
      </c>
      <c r="BG140">
        <v>1</v>
      </c>
      <c r="BH140">
        <v>1</v>
      </c>
      <c r="BI140">
        <v>0</v>
      </c>
      <c r="BJ140">
        <v>83</v>
      </c>
      <c r="BK140">
        <v>0</v>
      </c>
      <c r="BL140">
        <v>0</v>
      </c>
      <c r="BM140">
        <v>0</v>
      </c>
      <c r="BN140">
        <v>0</v>
      </c>
      <c r="BO140">
        <v>7</v>
      </c>
      <c r="BP140">
        <v>0</v>
      </c>
      <c r="BQ140">
        <v>0</v>
      </c>
      <c r="BR140">
        <v>0</v>
      </c>
      <c r="BS140">
        <v>4</v>
      </c>
      <c r="BT140">
        <v>0</v>
      </c>
      <c r="BU140">
        <v>0</v>
      </c>
      <c r="BV140">
        <v>0</v>
      </c>
      <c r="BW140">
        <v>0</v>
      </c>
      <c r="BX140">
        <v>9</v>
      </c>
      <c r="BY140">
        <v>140</v>
      </c>
      <c r="BZ140">
        <v>35</v>
      </c>
      <c r="CA140">
        <v>23</v>
      </c>
      <c r="CB140">
        <v>2</v>
      </c>
      <c r="CC140">
        <v>0</v>
      </c>
      <c r="CD140">
        <v>0</v>
      </c>
      <c r="CE140">
        <v>0</v>
      </c>
      <c r="CF140">
        <v>3</v>
      </c>
      <c r="CG140">
        <v>1</v>
      </c>
      <c r="CH140">
        <v>0</v>
      </c>
      <c r="CI140">
        <v>2</v>
      </c>
      <c r="CJ140">
        <v>1</v>
      </c>
      <c r="CK140">
        <v>0</v>
      </c>
      <c r="CL140">
        <v>1</v>
      </c>
      <c r="CM140">
        <v>1</v>
      </c>
      <c r="CN140">
        <v>1</v>
      </c>
      <c r="CO140">
        <v>35</v>
      </c>
      <c r="CP140">
        <v>54</v>
      </c>
      <c r="CQ140">
        <v>29</v>
      </c>
      <c r="CR140">
        <v>0</v>
      </c>
      <c r="CS140">
        <v>1</v>
      </c>
      <c r="CT140">
        <v>1</v>
      </c>
      <c r="CU140">
        <v>0</v>
      </c>
      <c r="CV140">
        <v>0</v>
      </c>
      <c r="CW140">
        <v>1</v>
      </c>
      <c r="CX140">
        <v>1</v>
      </c>
      <c r="CY140">
        <v>2</v>
      </c>
      <c r="CZ140">
        <v>1</v>
      </c>
      <c r="DA140">
        <v>1</v>
      </c>
      <c r="DB140">
        <v>1</v>
      </c>
      <c r="DC140">
        <v>0</v>
      </c>
      <c r="DD140">
        <v>0</v>
      </c>
      <c r="DE140">
        <v>2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1</v>
      </c>
      <c r="DL140">
        <v>11</v>
      </c>
      <c r="DM140">
        <v>1</v>
      </c>
      <c r="DN140">
        <v>1</v>
      </c>
      <c r="DO140">
        <v>54</v>
      </c>
      <c r="DP140">
        <v>80</v>
      </c>
      <c r="DQ140">
        <v>16</v>
      </c>
      <c r="DR140">
        <v>3</v>
      </c>
      <c r="DS140">
        <v>1</v>
      </c>
      <c r="DT140">
        <v>57</v>
      </c>
      <c r="DU140">
        <v>1</v>
      </c>
      <c r="DV140">
        <v>0</v>
      </c>
      <c r="DW140">
        <v>1</v>
      </c>
      <c r="DX140">
        <v>0</v>
      </c>
      <c r="DY140">
        <v>0</v>
      </c>
      <c r="DZ140">
        <v>0</v>
      </c>
      <c r="EA140">
        <v>0</v>
      </c>
      <c r="EB140">
        <v>1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80</v>
      </c>
      <c r="EP140">
        <v>53</v>
      </c>
      <c r="EQ140">
        <v>21</v>
      </c>
      <c r="ER140">
        <v>3</v>
      </c>
      <c r="ES140">
        <v>0</v>
      </c>
      <c r="ET140">
        <v>0</v>
      </c>
      <c r="EU140">
        <v>10</v>
      </c>
      <c r="EV140">
        <v>1</v>
      </c>
      <c r="EW140">
        <v>1</v>
      </c>
      <c r="EX140">
        <v>1</v>
      </c>
      <c r="EY140">
        <v>0</v>
      </c>
      <c r="EZ140">
        <v>2</v>
      </c>
      <c r="FA140">
        <v>0</v>
      </c>
      <c r="FB140">
        <v>10</v>
      </c>
      <c r="FC140">
        <v>2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1</v>
      </c>
      <c r="FL140">
        <v>1</v>
      </c>
      <c r="FM140">
        <v>53</v>
      </c>
      <c r="FN140">
        <v>98</v>
      </c>
      <c r="FO140">
        <v>23</v>
      </c>
      <c r="FP140">
        <v>4</v>
      </c>
      <c r="FQ140">
        <v>4</v>
      </c>
      <c r="FR140">
        <v>0</v>
      </c>
      <c r="FS140">
        <v>45</v>
      </c>
      <c r="FT140">
        <v>4</v>
      </c>
      <c r="FU140">
        <v>0</v>
      </c>
      <c r="FV140">
        <v>1</v>
      </c>
      <c r="FW140">
        <v>1</v>
      </c>
      <c r="FX140">
        <v>0</v>
      </c>
      <c r="FY140">
        <v>4</v>
      </c>
      <c r="FZ140">
        <v>0</v>
      </c>
      <c r="GA140">
        <v>4</v>
      </c>
      <c r="GB140">
        <v>0</v>
      </c>
      <c r="GC140">
        <v>0</v>
      </c>
      <c r="GD140">
        <v>1</v>
      </c>
      <c r="GE140">
        <v>0</v>
      </c>
      <c r="GF140">
        <v>0</v>
      </c>
      <c r="GG140">
        <v>1</v>
      </c>
      <c r="GH140">
        <v>0</v>
      </c>
      <c r="GI140">
        <v>1</v>
      </c>
      <c r="GJ140">
        <v>5</v>
      </c>
      <c r="GK140">
        <v>98</v>
      </c>
      <c r="GL140">
        <v>41</v>
      </c>
      <c r="GM140">
        <v>18</v>
      </c>
      <c r="GN140">
        <v>4</v>
      </c>
      <c r="GO140">
        <v>1</v>
      </c>
      <c r="GP140">
        <v>1</v>
      </c>
      <c r="GQ140">
        <v>3</v>
      </c>
      <c r="GR140">
        <v>1</v>
      </c>
      <c r="GS140">
        <v>4</v>
      </c>
      <c r="GT140">
        <v>1</v>
      </c>
      <c r="GU140">
        <v>0</v>
      </c>
      <c r="GV140">
        <v>0</v>
      </c>
      <c r="GW140">
        <v>1</v>
      </c>
      <c r="GX140">
        <v>3</v>
      </c>
      <c r="GY140">
        <v>0</v>
      </c>
      <c r="GZ140">
        <v>1</v>
      </c>
      <c r="HA140">
        <v>0</v>
      </c>
      <c r="HB140">
        <v>3</v>
      </c>
      <c r="HC140">
        <v>0</v>
      </c>
      <c r="HD140">
        <v>0</v>
      </c>
      <c r="HE140">
        <v>41</v>
      </c>
      <c r="HF140">
        <v>2</v>
      </c>
      <c r="HG140">
        <v>0</v>
      </c>
      <c r="HH140">
        <v>1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1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2</v>
      </c>
      <c r="HZ140">
        <v>2</v>
      </c>
      <c r="IA140">
        <v>0</v>
      </c>
      <c r="IB140">
        <v>1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1</v>
      </c>
      <c r="IN140">
        <v>0</v>
      </c>
      <c r="IO140">
        <v>0</v>
      </c>
      <c r="IP140">
        <v>0</v>
      </c>
      <c r="IQ140">
        <v>2</v>
      </c>
      <c r="IR140">
        <v>5</v>
      </c>
      <c r="IS140">
        <v>2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1</v>
      </c>
      <c r="JB140">
        <v>0</v>
      </c>
      <c r="JC140">
        <v>1</v>
      </c>
      <c r="JD140">
        <v>0</v>
      </c>
      <c r="JE140">
        <v>0</v>
      </c>
      <c r="JF140">
        <v>1</v>
      </c>
      <c r="JG140">
        <v>0</v>
      </c>
      <c r="JH140">
        <v>5</v>
      </c>
    </row>
    <row r="141" spans="1:268">
      <c r="A141" t="s">
        <v>1336</v>
      </c>
      <c r="B141" t="s">
        <v>1331</v>
      </c>
      <c r="C141" t="str">
        <f>"141101"</f>
        <v>141101</v>
      </c>
      <c r="D141" t="s">
        <v>1335</v>
      </c>
      <c r="E141">
        <v>5</v>
      </c>
      <c r="F141">
        <v>1676</v>
      </c>
      <c r="G141">
        <v>1280</v>
      </c>
      <c r="H141">
        <v>516</v>
      </c>
      <c r="I141">
        <v>764</v>
      </c>
      <c r="J141">
        <v>0</v>
      </c>
      <c r="K141">
        <v>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764</v>
      </c>
      <c r="T141">
        <v>0</v>
      </c>
      <c r="U141">
        <v>0</v>
      </c>
      <c r="V141">
        <v>764</v>
      </c>
      <c r="W141">
        <v>12</v>
      </c>
      <c r="X141">
        <v>9</v>
      </c>
      <c r="Y141">
        <v>3</v>
      </c>
      <c r="Z141">
        <v>0</v>
      </c>
      <c r="AA141">
        <v>752</v>
      </c>
      <c r="AB141">
        <v>331</v>
      </c>
      <c r="AC141">
        <v>79</v>
      </c>
      <c r="AD141">
        <v>2</v>
      </c>
      <c r="AE141">
        <v>35</v>
      </c>
      <c r="AF141">
        <v>96</v>
      </c>
      <c r="AG141">
        <v>40</v>
      </c>
      <c r="AH141">
        <v>4</v>
      </c>
      <c r="AI141">
        <v>1</v>
      </c>
      <c r="AJ141">
        <v>12</v>
      </c>
      <c r="AK141">
        <v>1</v>
      </c>
      <c r="AL141">
        <v>1</v>
      </c>
      <c r="AM141">
        <v>33</v>
      </c>
      <c r="AN141">
        <v>0</v>
      </c>
      <c r="AO141">
        <v>0</v>
      </c>
      <c r="AP141">
        <v>3</v>
      </c>
      <c r="AQ141">
        <v>0</v>
      </c>
      <c r="AR141">
        <v>4</v>
      </c>
      <c r="AS141">
        <v>0</v>
      </c>
      <c r="AT141">
        <v>2</v>
      </c>
      <c r="AU141">
        <v>2</v>
      </c>
      <c r="AV141">
        <v>0</v>
      </c>
      <c r="AW141">
        <v>3</v>
      </c>
      <c r="AX141">
        <v>2</v>
      </c>
      <c r="AY141">
        <v>1</v>
      </c>
      <c r="AZ141">
        <v>10</v>
      </c>
      <c r="BA141">
        <v>331</v>
      </c>
      <c r="BB141">
        <v>161</v>
      </c>
      <c r="BC141">
        <v>35</v>
      </c>
      <c r="BD141">
        <v>2</v>
      </c>
      <c r="BE141">
        <v>1</v>
      </c>
      <c r="BF141">
        <v>5</v>
      </c>
      <c r="BG141">
        <v>1</v>
      </c>
      <c r="BH141">
        <v>1</v>
      </c>
      <c r="BI141">
        <v>0</v>
      </c>
      <c r="BJ141">
        <v>105</v>
      </c>
      <c r="BK141">
        <v>1</v>
      </c>
      <c r="BL141">
        <v>0</v>
      </c>
      <c r="BM141">
        <v>0</v>
      </c>
      <c r="BN141">
        <v>0</v>
      </c>
      <c r="BO141">
        <v>2</v>
      </c>
      <c r="BP141">
        <v>0</v>
      </c>
      <c r="BQ141">
        <v>0</v>
      </c>
      <c r="BR141">
        <v>0</v>
      </c>
      <c r="BS141">
        <v>4</v>
      </c>
      <c r="BT141">
        <v>0</v>
      </c>
      <c r="BU141">
        <v>1</v>
      </c>
      <c r="BV141">
        <v>0</v>
      </c>
      <c r="BW141">
        <v>0</v>
      </c>
      <c r="BX141">
        <v>3</v>
      </c>
      <c r="BY141">
        <v>161</v>
      </c>
      <c r="BZ141">
        <v>22</v>
      </c>
      <c r="CA141">
        <v>10</v>
      </c>
      <c r="CB141">
        <v>3</v>
      </c>
      <c r="CC141">
        <v>2</v>
      </c>
      <c r="CD141">
        <v>0</v>
      </c>
      <c r="CE141">
        <v>0</v>
      </c>
      <c r="CF141">
        <v>2</v>
      </c>
      <c r="CG141">
        <v>1</v>
      </c>
      <c r="CH141">
        <v>2</v>
      </c>
      <c r="CI141">
        <v>1</v>
      </c>
      <c r="CJ141">
        <v>0</v>
      </c>
      <c r="CK141">
        <v>0</v>
      </c>
      <c r="CL141">
        <v>1</v>
      </c>
      <c r="CM141">
        <v>0</v>
      </c>
      <c r="CN141">
        <v>0</v>
      </c>
      <c r="CO141">
        <v>22</v>
      </c>
      <c r="CP141">
        <v>43</v>
      </c>
      <c r="CQ141">
        <v>25</v>
      </c>
      <c r="CR141">
        <v>1</v>
      </c>
      <c r="CS141">
        <v>1</v>
      </c>
      <c r="CT141">
        <v>0</v>
      </c>
      <c r="CU141">
        <v>1</v>
      </c>
      <c r="CV141">
        <v>0</v>
      </c>
      <c r="CW141">
        <v>1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13</v>
      </c>
      <c r="DM141">
        <v>1</v>
      </c>
      <c r="DN141">
        <v>0</v>
      </c>
      <c r="DO141">
        <v>43</v>
      </c>
      <c r="DP141">
        <v>58</v>
      </c>
      <c r="DQ141">
        <v>9</v>
      </c>
      <c r="DR141">
        <v>9</v>
      </c>
      <c r="DS141">
        <v>0</v>
      </c>
      <c r="DT141">
        <v>36</v>
      </c>
      <c r="DU141">
        <v>2</v>
      </c>
      <c r="DV141">
        <v>1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1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58</v>
      </c>
      <c r="EP141">
        <v>51</v>
      </c>
      <c r="EQ141">
        <v>21</v>
      </c>
      <c r="ER141">
        <v>1</v>
      </c>
      <c r="ES141">
        <v>2</v>
      </c>
      <c r="ET141">
        <v>1</v>
      </c>
      <c r="EU141">
        <v>5</v>
      </c>
      <c r="EV141">
        <v>0</v>
      </c>
      <c r="EW141">
        <v>0</v>
      </c>
      <c r="EX141">
        <v>0</v>
      </c>
      <c r="EY141">
        <v>1</v>
      </c>
      <c r="EZ141">
        <v>0</v>
      </c>
      <c r="FA141">
        <v>0</v>
      </c>
      <c r="FB141">
        <v>12</v>
      </c>
      <c r="FC141">
        <v>2</v>
      </c>
      <c r="FD141">
        <v>0</v>
      </c>
      <c r="FE141">
        <v>4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2</v>
      </c>
      <c r="FM141">
        <v>51</v>
      </c>
      <c r="FN141">
        <v>54</v>
      </c>
      <c r="FO141">
        <v>20</v>
      </c>
      <c r="FP141">
        <v>6</v>
      </c>
      <c r="FQ141">
        <v>3</v>
      </c>
      <c r="FR141">
        <v>1</v>
      </c>
      <c r="FS141">
        <v>12</v>
      </c>
      <c r="FT141">
        <v>1</v>
      </c>
      <c r="FU141">
        <v>1</v>
      </c>
      <c r="FV141">
        <v>0</v>
      </c>
      <c r="FW141">
        <v>1</v>
      </c>
      <c r="FX141">
        <v>0</v>
      </c>
      <c r="FY141">
        <v>1</v>
      </c>
      <c r="FZ141">
        <v>0</v>
      </c>
      <c r="GA141">
        <v>0</v>
      </c>
      <c r="GB141">
        <v>0</v>
      </c>
      <c r="GC141">
        <v>0</v>
      </c>
      <c r="GD141">
        <v>2</v>
      </c>
      <c r="GE141">
        <v>0</v>
      </c>
      <c r="GF141">
        <v>0</v>
      </c>
      <c r="GG141">
        <v>1</v>
      </c>
      <c r="GH141">
        <v>1</v>
      </c>
      <c r="GI141">
        <v>0</v>
      </c>
      <c r="GJ141">
        <v>4</v>
      </c>
      <c r="GK141">
        <v>54</v>
      </c>
      <c r="GL141">
        <v>28</v>
      </c>
      <c r="GM141">
        <v>14</v>
      </c>
      <c r="GN141">
        <v>3</v>
      </c>
      <c r="GO141">
        <v>0</v>
      </c>
      <c r="GP141">
        <v>0</v>
      </c>
      <c r="GQ141">
        <v>3</v>
      </c>
      <c r="GR141">
        <v>1</v>
      </c>
      <c r="GS141">
        <v>2</v>
      </c>
      <c r="GT141">
        <v>0</v>
      </c>
      <c r="GU141">
        <v>0</v>
      </c>
      <c r="GV141">
        <v>2</v>
      </c>
      <c r="GW141">
        <v>1</v>
      </c>
      <c r="GX141">
        <v>1</v>
      </c>
      <c r="GY141">
        <v>0</v>
      </c>
      <c r="GZ141">
        <v>0</v>
      </c>
      <c r="HA141">
        <v>0</v>
      </c>
      <c r="HB141">
        <v>1</v>
      </c>
      <c r="HC141">
        <v>0</v>
      </c>
      <c r="HD141">
        <v>0</v>
      </c>
      <c r="HE141">
        <v>28</v>
      </c>
      <c r="HF141">
        <v>1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1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1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3</v>
      </c>
      <c r="IS141">
        <v>0</v>
      </c>
      <c r="IT141">
        <v>3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3</v>
      </c>
    </row>
    <row r="142" spans="1:268">
      <c r="A142" t="s">
        <v>1334</v>
      </c>
      <c r="B142" t="s">
        <v>1331</v>
      </c>
      <c r="C142" t="str">
        <f>"141101"</f>
        <v>141101</v>
      </c>
      <c r="D142" t="s">
        <v>1333</v>
      </c>
      <c r="E142">
        <v>6</v>
      </c>
      <c r="F142">
        <v>119</v>
      </c>
      <c r="G142">
        <v>158</v>
      </c>
      <c r="H142">
        <v>125</v>
      </c>
      <c r="I142">
        <v>33</v>
      </c>
      <c r="J142">
        <v>0</v>
      </c>
      <c r="K142">
        <v>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33</v>
      </c>
      <c r="T142">
        <v>0</v>
      </c>
      <c r="U142">
        <v>0</v>
      </c>
      <c r="V142">
        <v>33</v>
      </c>
      <c r="W142">
        <v>2</v>
      </c>
      <c r="X142">
        <v>1</v>
      </c>
      <c r="Y142">
        <v>1</v>
      </c>
      <c r="Z142">
        <v>0</v>
      </c>
      <c r="AA142">
        <v>31</v>
      </c>
      <c r="AB142">
        <v>13</v>
      </c>
      <c r="AC142">
        <v>0</v>
      </c>
      <c r="AD142">
        <v>1</v>
      </c>
      <c r="AE142">
        <v>4</v>
      </c>
      <c r="AF142">
        <v>4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13</v>
      </c>
      <c r="BB142">
        <v>4</v>
      </c>
      <c r="BC142">
        <v>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2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1</v>
      </c>
      <c r="DM142">
        <v>1</v>
      </c>
      <c r="DN142">
        <v>0</v>
      </c>
      <c r="DO142">
        <v>2</v>
      </c>
      <c r="DP142">
        <v>5</v>
      </c>
      <c r="DQ142">
        <v>1</v>
      </c>
      <c r="DR142">
        <v>1</v>
      </c>
      <c r="DS142">
        <v>0</v>
      </c>
      <c r="DT142">
        <v>3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5</v>
      </c>
      <c r="EP142">
        <v>4</v>
      </c>
      <c r="EQ142">
        <v>1</v>
      </c>
      <c r="ER142">
        <v>0</v>
      </c>
      <c r="ES142">
        <v>0</v>
      </c>
      <c r="ET142">
        <v>0</v>
      </c>
      <c r="EU142">
        <v>1</v>
      </c>
      <c r="EV142">
        <v>1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1</v>
      </c>
      <c r="FM142">
        <v>4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1</v>
      </c>
      <c r="GK142">
        <v>1</v>
      </c>
      <c r="GL142">
        <v>2</v>
      </c>
      <c r="GM142">
        <v>2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2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</row>
    <row r="143" spans="1:268">
      <c r="A143" t="s">
        <v>1332</v>
      </c>
      <c r="B143" t="s">
        <v>1331</v>
      </c>
      <c r="C143" t="str">
        <f>"141101"</f>
        <v>141101</v>
      </c>
      <c r="D143" t="s">
        <v>1330</v>
      </c>
      <c r="E143">
        <v>7</v>
      </c>
      <c r="F143">
        <v>32</v>
      </c>
      <c r="G143">
        <v>35</v>
      </c>
      <c r="H143">
        <v>15</v>
      </c>
      <c r="I143">
        <v>20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20</v>
      </c>
      <c r="T143">
        <v>0</v>
      </c>
      <c r="U143">
        <v>0</v>
      </c>
      <c r="V143">
        <v>20</v>
      </c>
      <c r="W143">
        <v>0</v>
      </c>
      <c r="X143">
        <v>0</v>
      </c>
      <c r="Y143">
        <v>0</v>
      </c>
      <c r="Z143">
        <v>0</v>
      </c>
      <c r="AA143">
        <v>20</v>
      </c>
      <c r="AB143">
        <v>9</v>
      </c>
      <c r="AC143">
        <v>2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2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0</v>
      </c>
      <c r="AY143">
        <v>1</v>
      </c>
      <c r="AZ143">
        <v>0</v>
      </c>
      <c r="BA143">
        <v>9</v>
      </c>
      <c r="BB143">
        <v>5</v>
      </c>
      <c r="BC143">
        <v>2</v>
      </c>
      <c r="BD143">
        <v>2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5</v>
      </c>
      <c r="BZ143">
        <v>1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1</v>
      </c>
      <c r="CP143">
        <v>2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1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2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1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1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1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1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1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1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1</v>
      </c>
      <c r="JF143">
        <v>0</v>
      </c>
      <c r="JG143">
        <v>0</v>
      </c>
      <c r="JH143">
        <v>1</v>
      </c>
    </row>
    <row r="144" spans="1:268">
      <c r="A144" t="s">
        <v>1329</v>
      </c>
      <c r="B144" t="s">
        <v>1322</v>
      </c>
      <c r="C144" t="str">
        <f>"141102"</f>
        <v>141102</v>
      </c>
      <c r="D144" t="s">
        <v>1328</v>
      </c>
      <c r="E144">
        <v>1</v>
      </c>
      <c r="F144">
        <v>1042</v>
      </c>
      <c r="G144">
        <v>800</v>
      </c>
      <c r="H144">
        <v>278</v>
      </c>
      <c r="I144">
        <v>522</v>
      </c>
      <c r="J144">
        <v>1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522</v>
      </c>
      <c r="T144">
        <v>0</v>
      </c>
      <c r="U144">
        <v>0</v>
      </c>
      <c r="V144">
        <v>522</v>
      </c>
      <c r="W144">
        <v>21</v>
      </c>
      <c r="X144">
        <v>7</v>
      </c>
      <c r="Y144">
        <v>8</v>
      </c>
      <c r="Z144">
        <v>0</v>
      </c>
      <c r="AA144">
        <v>501</v>
      </c>
      <c r="AB144">
        <v>356</v>
      </c>
      <c r="AC144">
        <v>32</v>
      </c>
      <c r="AD144">
        <v>3</v>
      </c>
      <c r="AE144">
        <v>87</v>
      </c>
      <c r="AF144">
        <v>153</v>
      </c>
      <c r="AG144">
        <v>9</v>
      </c>
      <c r="AH144">
        <v>2</v>
      </c>
      <c r="AI144">
        <v>1</v>
      </c>
      <c r="AJ144">
        <v>5</v>
      </c>
      <c r="AK144">
        <v>0</v>
      </c>
      <c r="AL144">
        <v>0</v>
      </c>
      <c r="AM144">
        <v>52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2</v>
      </c>
      <c r="AZ144">
        <v>6</v>
      </c>
      <c r="BA144">
        <v>356</v>
      </c>
      <c r="BB144">
        <v>28</v>
      </c>
      <c r="BC144">
        <v>8</v>
      </c>
      <c r="BD144">
        <v>1</v>
      </c>
      <c r="BE144">
        <v>0</v>
      </c>
      <c r="BF144">
        <v>0</v>
      </c>
      <c r="BG144">
        <v>2</v>
      </c>
      <c r="BH144">
        <v>1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14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28</v>
      </c>
      <c r="BZ144">
        <v>5</v>
      </c>
      <c r="CA144">
        <v>2</v>
      </c>
      <c r="CB144">
        <v>1</v>
      </c>
      <c r="CC144">
        <v>0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5</v>
      </c>
      <c r="CP144">
        <v>4</v>
      </c>
      <c r="CQ144">
        <v>0</v>
      </c>
      <c r="CR144">
        <v>2</v>
      </c>
      <c r="CS144">
        <v>1</v>
      </c>
      <c r="CT144">
        <v>1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4</v>
      </c>
      <c r="DP144">
        <v>62</v>
      </c>
      <c r="DQ144">
        <v>13</v>
      </c>
      <c r="DR144">
        <v>6</v>
      </c>
      <c r="DS144">
        <v>2</v>
      </c>
      <c r="DT144">
        <v>38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1</v>
      </c>
      <c r="EO144">
        <v>62</v>
      </c>
      <c r="EP144">
        <v>14</v>
      </c>
      <c r="EQ144">
        <v>4</v>
      </c>
      <c r="ER144">
        <v>1</v>
      </c>
      <c r="ES144">
        <v>1</v>
      </c>
      <c r="ET144">
        <v>0</v>
      </c>
      <c r="EU144">
        <v>7</v>
      </c>
      <c r="EV144">
        <v>1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14</v>
      </c>
      <c r="FN144">
        <v>26</v>
      </c>
      <c r="FO144">
        <v>11</v>
      </c>
      <c r="FP144">
        <v>1</v>
      </c>
      <c r="FQ144">
        <v>1</v>
      </c>
      <c r="FR144">
        <v>0</v>
      </c>
      <c r="FS144">
        <v>7</v>
      </c>
      <c r="FT144">
        <v>3</v>
      </c>
      <c r="FU144">
        <v>1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1</v>
      </c>
      <c r="GE144">
        <v>0</v>
      </c>
      <c r="GF144">
        <v>0</v>
      </c>
      <c r="GG144">
        <v>0</v>
      </c>
      <c r="GH144">
        <v>1</v>
      </c>
      <c r="GI144">
        <v>0</v>
      </c>
      <c r="GJ144">
        <v>0</v>
      </c>
      <c r="GK144">
        <v>26</v>
      </c>
      <c r="GL144">
        <v>5</v>
      </c>
      <c r="GM144">
        <v>3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1</v>
      </c>
      <c r="GY144">
        <v>1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5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1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1</v>
      </c>
      <c r="JE144">
        <v>0</v>
      </c>
      <c r="JF144">
        <v>0</v>
      </c>
      <c r="JG144">
        <v>0</v>
      </c>
      <c r="JH144">
        <v>1</v>
      </c>
    </row>
    <row r="145" spans="1:268">
      <c r="A145" t="s">
        <v>1327</v>
      </c>
      <c r="B145" t="s">
        <v>1322</v>
      </c>
      <c r="C145" t="str">
        <f>"141102"</f>
        <v>141102</v>
      </c>
      <c r="D145" t="s">
        <v>1326</v>
      </c>
      <c r="E145">
        <v>2</v>
      </c>
      <c r="F145">
        <v>766</v>
      </c>
      <c r="G145">
        <v>590</v>
      </c>
      <c r="H145">
        <v>254</v>
      </c>
      <c r="I145">
        <v>336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336</v>
      </c>
      <c r="T145">
        <v>0</v>
      </c>
      <c r="U145">
        <v>0</v>
      </c>
      <c r="V145">
        <v>336</v>
      </c>
      <c r="W145">
        <v>19</v>
      </c>
      <c r="X145">
        <v>12</v>
      </c>
      <c r="Y145">
        <v>7</v>
      </c>
      <c r="Z145">
        <v>0</v>
      </c>
      <c r="AA145">
        <v>317</v>
      </c>
      <c r="AB145">
        <v>187</v>
      </c>
      <c r="AC145">
        <v>26</v>
      </c>
      <c r="AD145">
        <v>4</v>
      </c>
      <c r="AE145">
        <v>31</v>
      </c>
      <c r="AF145">
        <v>85</v>
      </c>
      <c r="AG145">
        <v>13</v>
      </c>
      <c r="AH145">
        <v>0</v>
      </c>
      <c r="AI145">
        <v>2</v>
      </c>
      <c r="AJ145">
        <v>4</v>
      </c>
      <c r="AK145">
        <v>0</v>
      </c>
      <c r="AL145">
        <v>1</v>
      </c>
      <c r="AM145">
        <v>12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1</v>
      </c>
      <c r="AT145">
        <v>0</v>
      </c>
      <c r="AU145">
        <v>0</v>
      </c>
      <c r="AV145">
        <v>0</v>
      </c>
      <c r="AW145">
        <v>2</v>
      </c>
      <c r="AX145">
        <v>1</v>
      </c>
      <c r="AY145">
        <v>0</v>
      </c>
      <c r="AZ145">
        <v>4</v>
      </c>
      <c r="BA145">
        <v>187</v>
      </c>
      <c r="BB145">
        <v>27</v>
      </c>
      <c r="BC145">
        <v>5</v>
      </c>
      <c r="BD145">
        <v>0</v>
      </c>
      <c r="BE145">
        <v>1</v>
      </c>
      <c r="BF145">
        <v>0</v>
      </c>
      <c r="BG145">
        <v>1</v>
      </c>
      <c r="BH145">
        <v>0</v>
      </c>
      <c r="BI145">
        <v>0</v>
      </c>
      <c r="BJ145">
        <v>13</v>
      </c>
      <c r="BK145">
        <v>0</v>
      </c>
      <c r="BL145">
        <v>0</v>
      </c>
      <c r="BM145">
        <v>0</v>
      </c>
      <c r="BN145">
        <v>0</v>
      </c>
      <c r="BO145">
        <v>5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27</v>
      </c>
      <c r="BZ145">
        <v>7</v>
      </c>
      <c r="CA145">
        <v>3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1</v>
      </c>
      <c r="CI145">
        <v>1</v>
      </c>
      <c r="CJ145">
        <v>0</v>
      </c>
      <c r="CK145">
        <v>1</v>
      </c>
      <c r="CL145">
        <v>0</v>
      </c>
      <c r="CM145">
        <v>0</v>
      </c>
      <c r="CN145">
        <v>0</v>
      </c>
      <c r="CO145">
        <v>7</v>
      </c>
      <c r="CP145">
        <v>15</v>
      </c>
      <c r="CQ145">
        <v>3</v>
      </c>
      <c r="CR145">
        <v>1</v>
      </c>
      <c r="CS145">
        <v>0</v>
      </c>
      <c r="CT145">
        <v>0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10</v>
      </c>
      <c r="DM145">
        <v>0</v>
      </c>
      <c r="DN145">
        <v>0</v>
      </c>
      <c r="DO145">
        <v>15</v>
      </c>
      <c r="DP145">
        <v>40</v>
      </c>
      <c r="DQ145">
        <v>6</v>
      </c>
      <c r="DR145">
        <v>0</v>
      </c>
      <c r="DS145">
        <v>0</v>
      </c>
      <c r="DT145">
        <v>32</v>
      </c>
      <c r="DU145">
        <v>1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1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40</v>
      </c>
      <c r="EP145">
        <v>8</v>
      </c>
      <c r="EQ145">
        <v>6</v>
      </c>
      <c r="ER145">
        <v>0</v>
      </c>
      <c r="ES145">
        <v>0</v>
      </c>
      <c r="ET145">
        <v>0</v>
      </c>
      <c r="EU145">
        <v>0</v>
      </c>
      <c r="EV145">
        <v>1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1</v>
      </c>
      <c r="FK145">
        <v>0</v>
      </c>
      <c r="FL145">
        <v>0</v>
      </c>
      <c r="FM145">
        <v>8</v>
      </c>
      <c r="FN145">
        <v>19</v>
      </c>
      <c r="FO145">
        <v>10</v>
      </c>
      <c r="FP145">
        <v>2</v>
      </c>
      <c r="FQ145">
        <v>0</v>
      </c>
      <c r="FR145">
        <v>0</v>
      </c>
      <c r="FS145">
        <v>2</v>
      </c>
      <c r="FT145">
        <v>3</v>
      </c>
      <c r="FU145">
        <v>1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1</v>
      </c>
      <c r="GI145">
        <v>0</v>
      </c>
      <c r="GJ145">
        <v>0</v>
      </c>
      <c r="GK145">
        <v>19</v>
      </c>
      <c r="GL145">
        <v>13</v>
      </c>
      <c r="GM145">
        <v>1</v>
      </c>
      <c r="GN145">
        <v>1</v>
      </c>
      <c r="GO145">
        <v>0</v>
      </c>
      <c r="GP145">
        <v>1</v>
      </c>
      <c r="GQ145">
        <v>1</v>
      </c>
      <c r="GR145">
        <v>0</v>
      </c>
      <c r="GS145">
        <v>2</v>
      </c>
      <c r="GT145">
        <v>1</v>
      </c>
      <c r="GU145">
        <v>0</v>
      </c>
      <c r="GV145">
        <v>0</v>
      </c>
      <c r="GW145">
        <v>0</v>
      </c>
      <c r="GX145">
        <v>1</v>
      </c>
      <c r="GY145">
        <v>0</v>
      </c>
      <c r="GZ145">
        <v>1</v>
      </c>
      <c r="HA145">
        <v>0</v>
      </c>
      <c r="HB145">
        <v>4</v>
      </c>
      <c r="HC145">
        <v>0</v>
      </c>
      <c r="HD145">
        <v>0</v>
      </c>
      <c r="HE145">
        <v>13</v>
      </c>
      <c r="HF145">
        <v>1</v>
      </c>
      <c r="HG145">
        <v>1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1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</row>
    <row r="146" spans="1:268">
      <c r="A146" t="s">
        <v>1325</v>
      </c>
      <c r="B146" t="s">
        <v>1322</v>
      </c>
      <c r="C146" t="str">
        <f>"141102"</f>
        <v>141102</v>
      </c>
      <c r="D146" t="s">
        <v>1324</v>
      </c>
      <c r="E146">
        <v>3</v>
      </c>
      <c r="F146">
        <v>165</v>
      </c>
      <c r="G146">
        <v>130</v>
      </c>
      <c r="H146">
        <v>57</v>
      </c>
      <c r="I146">
        <v>73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73</v>
      </c>
      <c r="T146">
        <v>0</v>
      </c>
      <c r="U146">
        <v>0</v>
      </c>
      <c r="V146">
        <v>73</v>
      </c>
      <c r="W146">
        <v>5</v>
      </c>
      <c r="X146">
        <v>4</v>
      </c>
      <c r="Y146">
        <v>1</v>
      </c>
      <c r="Z146">
        <v>0</v>
      </c>
      <c r="AA146">
        <v>68</v>
      </c>
      <c r="AB146">
        <v>52</v>
      </c>
      <c r="AC146">
        <v>8</v>
      </c>
      <c r="AD146">
        <v>1</v>
      </c>
      <c r="AE146">
        <v>15</v>
      </c>
      <c r="AF146">
        <v>23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52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1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1</v>
      </c>
      <c r="DP146">
        <v>10</v>
      </c>
      <c r="DQ146">
        <v>6</v>
      </c>
      <c r="DR146">
        <v>1</v>
      </c>
      <c r="DS146">
        <v>0</v>
      </c>
      <c r="DT146">
        <v>3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10</v>
      </c>
      <c r="EP146">
        <v>2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2</v>
      </c>
      <c r="FN146">
        <v>2</v>
      </c>
      <c r="FO146">
        <v>1</v>
      </c>
      <c r="FP146">
        <v>0</v>
      </c>
      <c r="FQ146">
        <v>0</v>
      </c>
      <c r="FR146">
        <v>0</v>
      </c>
      <c r="FS146">
        <v>1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2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</row>
    <row r="147" spans="1:268">
      <c r="A147" t="s">
        <v>1323</v>
      </c>
      <c r="B147" t="s">
        <v>1322</v>
      </c>
      <c r="C147" t="str">
        <f>"141102"</f>
        <v>141102</v>
      </c>
      <c r="D147" t="s">
        <v>1321</v>
      </c>
      <c r="E147">
        <v>4</v>
      </c>
      <c r="F147">
        <v>191</v>
      </c>
      <c r="G147">
        <v>150</v>
      </c>
      <c r="H147">
        <v>42</v>
      </c>
      <c r="I147">
        <v>108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108</v>
      </c>
      <c r="T147">
        <v>0</v>
      </c>
      <c r="U147">
        <v>0</v>
      </c>
      <c r="V147">
        <v>108</v>
      </c>
      <c r="W147">
        <v>6</v>
      </c>
      <c r="X147">
        <v>5</v>
      </c>
      <c r="Y147">
        <v>1</v>
      </c>
      <c r="Z147">
        <v>0</v>
      </c>
      <c r="AA147">
        <v>102</v>
      </c>
      <c r="AB147">
        <v>69</v>
      </c>
      <c r="AC147">
        <v>7</v>
      </c>
      <c r="AD147">
        <v>4</v>
      </c>
      <c r="AE147">
        <v>24</v>
      </c>
      <c r="AF147">
        <v>17</v>
      </c>
      <c r="AG147">
        <v>3</v>
      </c>
      <c r="AH147">
        <v>0</v>
      </c>
      <c r="AI147">
        <v>0</v>
      </c>
      <c r="AJ147">
        <v>2</v>
      </c>
      <c r="AK147">
        <v>0</v>
      </c>
      <c r="AL147">
        <v>0</v>
      </c>
      <c r="AM147">
        <v>8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3</v>
      </c>
      <c r="BA147">
        <v>69</v>
      </c>
      <c r="BB147">
        <v>9</v>
      </c>
      <c r="BC147">
        <v>0</v>
      </c>
      <c r="BD147">
        <v>1</v>
      </c>
      <c r="BE147">
        <v>0</v>
      </c>
      <c r="BF147">
        <v>1</v>
      </c>
      <c r="BG147">
        <v>1</v>
      </c>
      <c r="BH147">
        <v>0</v>
      </c>
      <c r="BI147">
        <v>0</v>
      </c>
      <c r="BJ147">
        <v>4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9</v>
      </c>
      <c r="BZ147">
        <v>1</v>
      </c>
      <c r="CA147">
        <v>0</v>
      </c>
      <c r="CB147">
        <v>0</v>
      </c>
      <c r="CC147">
        <v>0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10</v>
      </c>
      <c r="CQ147">
        <v>6</v>
      </c>
      <c r="CR147">
        <v>1</v>
      </c>
      <c r="CS147">
        <v>1</v>
      </c>
      <c r="CT147">
        <v>0</v>
      </c>
      <c r="CU147">
        <v>0</v>
      </c>
      <c r="CV147">
        <v>0</v>
      </c>
      <c r="CW147">
        <v>0</v>
      </c>
      <c r="CX147">
        <v>1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1</v>
      </c>
      <c r="DM147">
        <v>0</v>
      </c>
      <c r="DN147">
        <v>0</v>
      </c>
      <c r="DO147">
        <v>10</v>
      </c>
      <c r="DP147">
        <v>11</v>
      </c>
      <c r="DQ147">
        <v>2</v>
      </c>
      <c r="DR147">
        <v>0</v>
      </c>
      <c r="DS147">
        <v>0</v>
      </c>
      <c r="DT147">
        <v>9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11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2</v>
      </c>
      <c r="FO147">
        <v>2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2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</row>
    <row r="148" spans="1:268">
      <c r="A148" t="s">
        <v>1320</v>
      </c>
      <c r="B148" t="s">
        <v>1313</v>
      </c>
      <c r="C148" t="str">
        <f>"141103"</f>
        <v>141103</v>
      </c>
      <c r="D148" t="s">
        <v>1319</v>
      </c>
      <c r="E148">
        <v>1</v>
      </c>
      <c r="F148">
        <v>1946</v>
      </c>
      <c r="G148">
        <v>1490</v>
      </c>
      <c r="H148">
        <v>593</v>
      </c>
      <c r="I148">
        <v>897</v>
      </c>
      <c r="J148">
        <v>0</v>
      </c>
      <c r="K148">
        <v>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897</v>
      </c>
      <c r="T148">
        <v>0</v>
      </c>
      <c r="U148">
        <v>0</v>
      </c>
      <c r="V148">
        <v>897</v>
      </c>
      <c r="W148">
        <v>42</v>
      </c>
      <c r="X148">
        <v>31</v>
      </c>
      <c r="Y148">
        <v>8</v>
      </c>
      <c r="Z148">
        <v>0</v>
      </c>
      <c r="AA148">
        <v>855</v>
      </c>
      <c r="AB148">
        <v>516</v>
      </c>
      <c r="AC148">
        <v>38</v>
      </c>
      <c r="AD148">
        <v>1</v>
      </c>
      <c r="AE148">
        <v>22</v>
      </c>
      <c r="AF148">
        <v>240</v>
      </c>
      <c r="AG148">
        <v>17</v>
      </c>
      <c r="AH148">
        <v>0</v>
      </c>
      <c r="AI148">
        <v>2</v>
      </c>
      <c r="AJ148">
        <v>4</v>
      </c>
      <c r="AK148">
        <v>3</v>
      </c>
      <c r="AL148">
        <v>2</v>
      </c>
      <c r="AM148">
        <v>164</v>
      </c>
      <c r="AN148">
        <v>1</v>
      </c>
      <c r="AO148">
        <v>0</v>
      </c>
      <c r="AP148">
        <v>2</v>
      </c>
      <c r="AQ148">
        <v>1</v>
      </c>
      <c r="AR148">
        <v>3</v>
      </c>
      <c r="AS148">
        <v>7</v>
      </c>
      <c r="AT148">
        <v>2</v>
      </c>
      <c r="AU148">
        <v>1</v>
      </c>
      <c r="AV148">
        <v>1</v>
      </c>
      <c r="AW148">
        <v>0</v>
      </c>
      <c r="AX148">
        <v>0</v>
      </c>
      <c r="AY148">
        <v>3</v>
      </c>
      <c r="AZ148">
        <v>2</v>
      </c>
      <c r="BA148">
        <v>516</v>
      </c>
      <c r="BB148">
        <v>51</v>
      </c>
      <c r="BC148">
        <v>21</v>
      </c>
      <c r="BD148">
        <v>4</v>
      </c>
      <c r="BE148">
        <v>1</v>
      </c>
      <c r="BF148">
        <v>0</v>
      </c>
      <c r="BG148">
        <v>4</v>
      </c>
      <c r="BH148">
        <v>2</v>
      </c>
      <c r="BI148">
        <v>0</v>
      </c>
      <c r="BJ148">
        <v>10</v>
      </c>
      <c r="BK148">
        <v>1</v>
      </c>
      <c r="BL148">
        <v>0</v>
      </c>
      <c r="BM148">
        <v>1</v>
      </c>
      <c r="BN148">
        <v>0</v>
      </c>
      <c r="BO148">
        <v>1</v>
      </c>
      <c r="BP148">
        <v>1</v>
      </c>
      <c r="BQ148">
        <v>2</v>
      </c>
      <c r="BR148">
        <v>0</v>
      </c>
      <c r="BS148">
        <v>2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51</v>
      </c>
      <c r="BZ148">
        <v>24</v>
      </c>
      <c r="CA148">
        <v>14</v>
      </c>
      <c r="CB148">
        <v>1</v>
      </c>
      <c r="CC148">
        <v>2</v>
      </c>
      <c r="CD148">
        <v>0</v>
      </c>
      <c r="CE148">
        <v>2</v>
      </c>
      <c r="CF148">
        <v>2</v>
      </c>
      <c r="CG148">
        <v>1</v>
      </c>
      <c r="CH148">
        <v>0</v>
      </c>
      <c r="CI148">
        <v>1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24</v>
      </c>
      <c r="CP148">
        <v>32</v>
      </c>
      <c r="CQ148">
        <v>8</v>
      </c>
      <c r="CR148">
        <v>0</v>
      </c>
      <c r="CS148">
        <v>1</v>
      </c>
      <c r="CT148">
        <v>1</v>
      </c>
      <c r="CU148">
        <v>0</v>
      </c>
      <c r="CV148">
        <v>1</v>
      </c>
      <c r="CW148">
        <v>0</v>
      </c>
      <c r="CX148">
        <v>0</v>
      </c>
      <c r="CY148">
        <v>1</v>
      </c>
      <c r="CZ148">
        <v>0</v>
      </c>
      <c r="DA148">
        <v>1</v>
      </c>
      <c r="DB148">
        <v>0</v>
      </c>
      <c r="DC148">
        <v>0</v>
      </c>
      <c r="DD148">
        <v>2</v>
      </c>
      <c r="DE148">
        <v>0</v>
      </c>
      <c r="DF148">
        <v>0</v>
      </c>
      <c r="DG148">
        <v>0</v>
      </c>
      <c r="DH148">
        <v>0</v>
      </c>
      <c r="DI148">
        <v>1</v>
      </c>
      <c r="DJ148">
        <v>0</v>
      </c>
      <c r="DK148">
        <v>1</v>
      </c>
      <c r="DL148">
        <v>14</v>
      </c>
      <c r="DM148">
        <v>0</v>
      </c>
      <c r="DN148">
        <v>1</v>
      </c>
      <c r="DO148">
        <v>32</v>
      </c>
      <c r="DP148">
        <v>118</v>
      </c>
      <c r="DQ148">
        <v>18</v>
      </c>
      <c r="DR148">
        <v>17</v>
      </c>
      <c r="DS148">
        <v>0</v>
      </c>
      <c r="DT148">
        <v>78</v>
      </c>
      <c r="DU148">
        <v>2</v>
      </c>
      <c r="DV148">
        <v>0</v>
      </c>
      <c r="DW148">
        <v>0</v>
      </c>
      <c r="DX148">
        <v>0</v>
      </c>
      <c r="DY148">
        <v>1</v>
      </c>
      <c r="DZ148">
        <v>0</v>
      </c>
      <c r="EA148">
        <v>0</v>
      </c>
      <c r="EB148">
        <v>1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1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118</v>
      </c>
      <c r="EP148">
        <v>38</v>
      </c>
      <c r="EQ148">
        <v>12</v>
      </c>
      <c r="ER148">
        <v>1</v>
      </c>
      <c r="ES148">
        <v>1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1</v>
      </c>
      <c r="EZ148">
        <v>0</v>
      </c>
      <c r="FA148">
        <v>0</v>
      </c>
      <c r="FB148">
        <v>22</v>
      </c>
      <c r="FC148">
        <v>0</v>
      </c>
      <c r="FD148">
        <v>0</v>
      </c>
      <c r="FE148">
        <v>1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38</v>
      </c>
      <c r="FN148">
        <v>47</v>
      </c>
      <c r="FO148">
        <v>10</v>
      </c>
      <c r="FP148">
        <v>12</v>
      </c>
      <c r="FQ148">
        <v>3</v>
      </c>
      <c r="FR148">
        <v>1</v>
      </c>
      <c r="FS148">
        <v>3</v>
      </c>
      <c r="FT148">
        <v>2</v>
      </c>
      <c r="FU148">
        <v>0</v>
      </c>
      <c r="FV148">
        <v>2</v>
      </c>
      <c r="FW148">
        <v>2</v>
      </c>
      <c r="FX148">
        <v>1</v>
      </c>
      <c r="FY148">
        <v>1</v>
      </c>
      <c r="FZ148">
        <v>0</v>
      </c>
      <c r="GA148">
        <v>3</v>
      </c>
      <c r="GB148">
        <v>0</v>
      </c>
      <c r="GC148">
        <v>0</v>
      </c>
      <c r="GD148">
        <v>0</v>
      </c>
      <c r="GE148">
        <v>1</v>
      </c>
      <c r="GF148">
        <v>1</v>
      </c>
      <c r="GG148">
        <v>0</v>
      </c>
      <c r="GH148">
        <v>1</v>
      </c>
      <c r="GI148">
        <v>1</v>
      </c>
      <c r="GJ148">
        <v>3</v>
      </c>
      <c r="GK148">
        <v>47</v>
      </c>
      <c r="GL148">
        <v>24</v>
      </c>
      <c r="GM148">
        <v>6</v>
      </c>
      <c r="GN148">
        <v>4</v>
      </c>
      <c r="GO148">
        <v>2</v>
      </c>
      <c r="GP148">
        <v>0</v>
      </c>
      <c r="GQ148">
        <v>4</v>
      </c>
      <c r="GR148">
        <v>0</v>
      </c>
      <c r="GS148">
        <v>2</v>
      </c>
      <c r="GT148">
        <v>0</v>
      </c>
      <c r="GU148">
        <v>0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0</v>
      </c>
      <c r="HB148">
        <v>5</v>
      </c>
      <c r="HC148">
        <v>0</v>
      </c>
      <c r="HD148">
        <v>0</v>
      </c>
      <c r="HE148">
        <v>24</v>
      </c>
      <c r="HF148">
        <v>4</v>
      </c>
      <c r="HG148">
        <v>0</v>
      </c>
      <c r="HH148">
        <v>1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1</v>
      </c>
      <c r="HQ148">
        <v>0</v>
      </c>
      <c r="HR148">
        <v>0</v>
      </c>
      <c r="HS148">
        <v>2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4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1</v>
      </c>
      <c r="IS148">
        <v>1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1</v>
      </c>
    </row>
    <row r="149" spans="1:268">
      <c r="A149" t="s">
        <v>1318</v>
      </c>
      <c r="B149" t="s">
        <v>1313</v>
      </c>
      <c r="C149" t="str">
        <f>"141103"</f>
        <v>141103</v>
      </c>
      <c r="D149" t="s">
        <v>1317</v>
      </c>
      <c r="E149">
        <v>2</v>
      </c>
      <c r="F149">
        <v>654</v>
      </c>
      <c r="G149">
        <v>500</v>
      </c>
      <c r="H149">
        <v>218</v>
      </c>
      <c r="I149">
        <v>282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282</v>
      </c>
      <c r="T149">
        <v>0</v>
      </c>
      <c r="U149">
        <v>0</v>
      </c>
      <c r="V149">
        <v>282</v>
      </c>
      <c r="W149">
        <v>10</v>
      </c>
      <c r="X149">
        <v>6</v>
      </c>
      <c r="Y149">
        <v>4</v>
      </c>
      <c r="Z149">
        <v>0</v>
      </c>
      <c r="AA149">
        <v>272</v>
      </c>
      <c r="AB149">
        <v>90</v>
      </c>
      <c r="AC149">
        <v>11</v>
      </c>
      <c r="AD149">
        <v>2</v>
      </c>
      <c r="AE149">
        <v>8</v>
      </c>
      <c r="AF149">
        <v>42</v>
      </c>
      <c r="AG149">
        <v>4</v>
      </c>
      <c r="AH149">
        <v>0</v>
      </c>
      <c r="AI149">
        <v>0</v>
      </c>
      <c r="AJ149">
        <v>2</v>
      </c>
      <c r="AK149">
        <v>0</v>
      </c>
      <c r="AL149">
        <v>0</v>
      </c>
      <c r="AM149">
        <v>18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90</v>
      </c>
      <c r="BB149">
        <v>19</v>
      </c>
      <c r="BC149">
        <v>4</v>
      </c>
      <c r="BD149">
        <v>5</v>
      </c>
      <c r="BE149">
        <v>0</v>
      </c>
      <c r="BF149">
        <v>1</v>
      </c>
      <c r="BG149">
        <v>0</v>
      </c>
      <c r="BH149">
        <v>1</v>
      </c>
      <c r="BI149">
        <v>0</v>
      </c>
      <c r="BJ149">
        <v>2</v>
      </c>
      <c r="BK149">
        <v>1</v>
      </c>
      <c r="BL149">
        <v>0</v>
      </c>
      <c r="BM149">
        <v>1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19</v>
      </c>
      <c r="BZ149">
        <v>1</v>
      </c>
      <c r="CA149">
        <v>1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7</v>
      </c>
      <c r="CQ149">
        <v>5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1</v>
      </c>
      <c r="DN149">
        <v>0</v>
      </c>
      <c r="DO149">
        <v>7</v>
      </c>
      <c r="DP149">
        <v>28</v>
      </c>
      <c r="DQ149">
        <v>7</v>
      </c>
      <c r="DR149">
        <v>4</v>
      </c>
      <c r="DS149">
        <v>0</v>
      </c>
      <c r="DT149">
        <v>15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0</v>
      </c>
      <c r="EM149">
        <v>0</v>
      </c>
      <c r="EN149">
        <v>0</v>
      </c>
      <c r="EO149">
        <v>28</v>
      </c>
      <c r="EP149">
        <v>106</v>
      </c>
      <c r="EQ149">
        <v>2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104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106</v>
      </c>
      <c r="FN149">
        <v>17</v>
      </c>
      <c r="FO149">
        <v>5</v>
      </c>
      <c r="FP149">
        <v>3</v>
      </c>
      <c r="FQ149">
        <v>0</v>
      </c>
      <c r="FR149">
        <v>0</v>
      </c>
      <c r="FS149">
        <v>0</v>
      </c>
      <c r="FT149">
        <v>0</v>
      </c>
      <c r="FU149">
        <v>1</v>
      </c>
      <c r="FV149">
        <v>0</v>
      </c>
      <c r="FW149">
        <v>1</v>
      </c>
      <c r="FX149">
        <v>0</v>
      </c>
      <c r="FY149">
        <v>0</v>
      </c>
      <c r="FZ149">
        <v>0</v>
      </c>
      <c r="GA149">
        <v>0</v>
      </c>
      <c r="GB149">
        <v>1</v>
      </c>
      <c r="GC149">
        <v>0</v>
      </c>
      <c r="GD149">
        <v>3</v>
      </c>
      <c r="GE149">
        <v>0</v>
      </c>
      <c r="GF149">
        <v>0</v>
      </c>
      <c r="GG149">
        <v>1</v>
      </c>
      <c r="GH149">
        <v>0</v>
      </c>
      <c r="GI149">
        <v>1</v>
      </c>
      <c r="GJ149">
        <v>1</v>
      </c>
      <c r="GK149">
        <v>17</v>
      </c>
      <c r="GL149">
        <v>3</v>
      </c>
      <c r="GM149">
        <v>2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3</v>
      </c>
      <c r="HF149">
        <v>1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1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1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</row>
    <row r="150" spans="1:268">
      <c r="A150" t="s">
        <v>1316</v>
      </c>
      <c r="B150" t="s">
        <v>1313</v>
      </c>
      <c r="C150" t="str">
        <f>"141103"</f>
        <v>141103</v>
      </c>
      <c r="D150" t="s">
        <v>1315</v>
      </c>
      <c r="E150">
        <v>3</v>
      </c>
      <c r="F150">
        <v>770</v>
      </c>
      <c r="G150">
        <v>590</v>
      </c>
      <c r="H150">
        <v>245</v>
      </c>
      <c r="I150">
        <v>345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345</v>
      </c>
      <c r="T150">
        <v>0</v>
      </c>
      <c r="U150">
        <v>0</v>
      </c>
      <c r="V150">
        <v>345</v>
      </c>
      <c r="W150">
        <v>8</v>
      </c>
      <c r="X150">
        <v>7</v>
      </c>
      <c r="Y150">
        <v>1</v>
      </c>
      <c r="Z150">
        <v>0</v>
      </c>
      <c r="AA150">
        <v>337</v>
      </c>
      <c r="AB150">
        <v>182</v>
      </c>
      <c r="AC150">
        <v>18</v>
      </c>
      <c r="AD150">
        <v>2</v>
      </c>
      <c r="AE150">
        <v>13</v>
      </c>
      <c r="AF150">
        <v>96</v>
      </c>
      <c r="AG150">
        <v>7</v>
      </c>
      <c r="AH150">
        <v>2</v>
      </c>
      <c r="AI150">
        <v>0</v>
      </c>
      <c r="AJ150">
        <v>3</v>
      </c>
      <c r="AK150">
        <v>3</v>
      </c>
      <c r="AL150">
        <v>1</v>
      </c>
      <c r="AM150">
        <v>25</v>
      </c>
      <c r="AN150">
        <v>1</v>
      </c>
      <c r="AO150">
        <v>0</v>
      </c>
      <c r="AP150">
        <v>1</v>
      </c>
      <c r="AQ150">
        <v>1</v>
      </c>
      <c r="AR150">
        <v>2</v>
      </c>
      <c r="AS150">
        <v>1</v>
      </c>
      <c r="AT150">
        <v>0</v>
      </c>
      <c r="AU150">
        <v>1</v>
      </c>
      <c r="AV150">
        <v>0</v>
      </c>
      <c r="AW150">
        <v>2</v>
      </c>
      <c r="AX150">
        <v>2</v>
      </c>
      <c r="AY150">
        <v>1</v>
      </c>
      <c r="AZ150">
        <v>0</v>
      </c>
      <c r="BA150">
        <v>182</v>
      </c>
      <c r="BB150">
        <v>15</v>
      </c>
      <c r="BC150">
        <v>6</v>
      </c>
      <c r="BD150">
        <v>1</v>
      </c>
      <c r="BE150">
        <v>0</v>
      </c>
      <c r="BF150">
        <v>1</v>
      </c>
      <c r="BG150">
        <v>3</v>
      </c>
      <c r="BH150">
        <v>0</v>
      </c>
      <c r="BI150">
        <v>0</v>
      </c>
      <c r="BJ150">
        <v>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15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7</v>
      </c>
      <c r="CQ150">
        <v>4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1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2</v>
      </c>
      <c r="DM150">
        <v>0</v>
      </c>
      <c r="DN150">
        <v>0</v>
      </c>
      <c r="DO150">
        <v>7</v>
      </c>
      <c r="DP150">
        <v>79</v>
      </c>
      <c r="DQ150">
        <v>8</v>
      </c>
      <c r="DR150">
        <v>4</v>
      </c>
      <c r="DS150">
        <v>0</v>
      </c>
      <c r="DT150">
        <v>64</v>
      </c>
      <c r="DU150">
        <v>2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79</v>
      </c>
      <c r="EP150">
        <v>17</v>
      </c>
      <c r="EQ150">
        <v>6</v>
      </c>
      <c r="ER150">
        <v>1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17</v>
      </c>
      <c r="FN150">
        <v>25</v>
      </c>
      <c r="FO150">
        <v>8</v>
      </c>
      <c r="FP150">
        <v>1</v>
      </c>
      <c r="FQ150">
        <v>1</v>
      </c>
      <c r="FR150">
        <v>0</v>
      </c>
      <c r="FS150">
        <v>6</v>
      </c>
      <c r="FT150">
        <v>1</v>
      </c>
      <c r="FU150">
        <v>0</v>
      </c>
      <c r="FV150">
        <v>1</v>
      </c>
      <c r="FW150">
        <v>0</v>
      </c>
      <c r="FX150">
        <v>0</v>
      </c>
      <c r="FY150">
        <v>1</v>
      </c>
      <c r="FZ150">
        <v>1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1</v>
      </c>
      <c r="GI150">
        <v>0</v>
      </c>
      <c r="GJ150">
        <v>4</v>
      </c>
      <c r="GK150">
        <v>25</v>
      </c>
      <c r="GL150">
        <v>10</v>
      </c>
      <c r="GM150">
        <v>7</v>
      </c>
      <c r="GN150">
        <v>0</v>
      </c>
      <c r="GO150">
        <v>0</v>
      </c>
      <c r="GP150">
        <v>1</v>
      </c>
      <c r="GQ150">
        <v>1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10</v>
      </c>
      <c r="HF150">
        <v>1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1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1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1</v>
      </c>
      <c r="IS150">
        <v>1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1</v>
      </c>
    </row>
    <row r="151" spans="1:268">
      <c r="A151" t="s">
        <v>1314</v>
      </c>
      <c r="B151" t="s">
        <v>1313</v>
      </c>
      <c r="C151" t="str">
        <f>"141103"</f>
        <v>141103</v>
      </c>
      <c r="D151" t="s">
        <v>1312</v>
      </c>
      <c r="E151">
        <v>4</v>
      </c>
      <c r="F151">
        <v>832</v>
      </c>
      <c r="G151">
        <v>630</v>
      </c>
      <c r="H151">
        <v>178</v>
      </c>
      <c r="I151">
        <v>452</v>
      </c>
      <c r="J151">
        <v>1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452</v>
      </c>
      <c r="T151">
        <v>0</v>
      </c>
      <c r="U151">
        <v>0</v>
      </c>
      <c r="V151">
        <v>452</v>
      </c>
      <c r="W151">
        <v>18</v>
      </c>
      <c r="X151">
        <v>10</v>
      </c>
      <c r="Y151">
        <v>8</v>
      </c>
      <c r="Z151">
        <v>0</v>
      </c>
      <c r="AA151">
        <v>434</v>
      </c>
      <c r="AB151">
        <v>284</v>
      </c>
      <c r="AC151">
        <v>23</v>
      </c>
      <c r="AD151">
        <v>3</v>
      </c>
      <c r="AE151">
        <v>20</v>
      </c>
      <c r="AF151">
        <v>189</v>
      </c>
      <c r="AG151">
        <v>9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34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2</v>
      </c>
      <c r="BA151">
        <v>284</v>
      </c>
      <c r="BB151">
        <v>16</v>
      </c>
      <c r="BC151">
        <v>2</v>
      </c>
      <c r="BD151">
        <v>1</v>
      </c>
      <c r="BE151">
        <v>3</v>
      </c>
      <c r="BF151">
        <v>2</v>
      </c>
      <c r="BG151">
        <v>0</v>
      </c>
      <c r="BH151">
        <v>0</v>
      </c>
      <c r="BI151">
        <v>0</v>
      </c>
      <c r="BJ151">
        <v>4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3</v>
      </c>
      <c r="BT151">
        <v>0</v>
      </c>
      <c r="BU151">
        <v>0</v>
      </c>
      <c r="BV151">
        <v>0</v>
      </c>
      <c r="BW151">
        <v>0</v>
      </c>
      <c r="BX151">
        <v>1</v>
      </c>
      <c r="BY151">
        <v>16</v>
      </c>
      <c r="BZ151">
        <v>8</v>
      </c>
      <c r="CA151">
        <v>3</v>
      </c>
      <c r="CB151">
        <v>0</v>
      </c>
      <c r="CC151">
        <v>0</v>
      </c>
      <c r="CD151">
        <v>1</v>
      </c>
      <c r="CE151">
        <v>0</v>
      </c>
      <c r="CF151">
        <v>0</v>
      </c>
      <c r="CG151">
        <v>0</v>
      </c>
      <c r="CH151">
        <v>2</v>
      </c>
      <c r="CI151">
        <v>0</v>
      </c>
      <c r="CJ151">
        <v>0</v>
      </c>
      <c r="CK151">
        <v>0</v>
      </c>
      <c r="CL151">
        <v>1</v>
      </c>
      <c r="CM151">
        <v>1</v>
      </c>
      <c r="CN151">
        <v>0</v>
      </c>
      <c r="CO151">
        <v>8</v>
      </c>
      <c r="CP151">
        <v>14</v>
      </c>
      <c r="CQ151">
        <v>6</v>
      </c>
      <c r="CR151">
        <v>0</v>
      </c>
      <c r="CS151">
        <v>1</v>
      </c>
      <c r="CT151">
        <v>0</v>
      </c>
      <c r="CU151">
        <v>0</v>
      </c>
      <c r="CV151">
        <v>0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5</v>
      </c>
      <c r="DM151">
        <v>1</v>
      </c>
      <c r="DN151">
        <v>0</v>
      </c>
      <c r="DO151">
        <v>14</v>
      </c>
      <c r="DP151">
        <v>70</v>
      </c>
      <c r="DQ151">
        <v>11</v>
      </c>
      <c r="DR151">
        <v>37</v>
      </c>
      <c r="DS151">
        <v>0</v>
      </c>
      <c r="DT151">
        <v>17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0</v>
      </c>
      <c r="EA151">
        <v>0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2</v>
      </c>
      <c r="EK151">
        <v>1</v>
      </c>
      <c r="EL151">
        <v>0</v>
      </c>
      <c r="EM151">
        <v>0</v>
      </c>
      <c r="EN151">
        <v>0</v>
      </c>
      <c r="EO151">
        <v>70</v>
      </c>
      <c r="EP151">
        <v>8</v>
      </c>
      <c r="EQ151">
        <v>0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2</v>
      </c>
      <c r="EZ151">
        <v>0</v>
      </c>
      <c r="FA151">
        <v>0</v>
      </c>
      <c r="FB151">
        <v>4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1</v>
      </c>
      <c r="FM151">
        <v>8</v>
      </c>
      <c r="FN151">
        <v>23</v>
      </c>
      <c r="FO151">
        <v>10</v>
      </c>
      <c r="FP151">
        <v>8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1</v>
      </c>
      <c r="FX151">
        <v>0</v>
      </c>
      <c r="FY151">
        <v>0</v>
      </c>
      <c r="FZ151">
        <v>0</v>
      </c>
      <c r="GA151">
        <v>0</v>
      </c>
      <c r="GB151">
        <v>1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2</v>
      </c>
      <c r="GK151">
        <v>23</v>
      </c>
      <c r="GL151">
        <v>6</v>
      </c>
      <c r="GM151">
        <v>2</v>
      </c>
      <c r="GN151">
        <v>0</v>
      </c>
      <c r="GO151">
        <v>0</v>
      </c>
      <c r="GP151">
        <v>0</v>
      </c>
      <c r="GQ151">
        <v>3</v>
      </c>
      <c r="GR151">
        <v>0</v>
      </c>
      <c r="GS151">
        <v>0</v>
      </c>
      <c r="GT151">
        <v>0</v>
      </c>
      <c r="GU151">
        <v>0</v>
      </c>
      <c r="GV151">
        <v>1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6</v>
      </c>
      <c r="HF151">
        <v>3</v>
      </c>
      <c r="HG151">
        <v>3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3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2</v>
      </c>
      <c r="IS151">
        <v>2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2</v>
      </c>
    </row>
    <row r="152" spans="1:268">
      <c r="A152" t="s">
        <v>1311</v>
      </c>
      <c r="B152" t="s">
        <v>1304</v>
      </c>
      <c r="C152" t="str">
        <f>"141104"</f>
        <v>141104</v>
      </c>
      <c r="D152" t="s">
        <v>157</v>
      </c>
      <c r="E152">
        <v>1</v>
      </c>
      <c r="F152">
        <v>1406</v>
      </c>
      <c r="G152">
        <v>1080</v>
      </c>
      <c r="H152">
        <v>514</v>
      </c>
      <c r="I152">
        <v>566</v>
      </c>
      <c r="J152">
        <v>0</v>
      </c>
      <c r="K152">
        <v>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566</v>
      </c>
      <c r="T152">
        <v>0</v>
      </c>
      <c r="U152">
        <v>0</v>
      </c>
      <c r="V152">
        <v>566</v>
      </c>
      <c r="W152">
        <v>14</v>
      </c>
      <c r="X152">
        <v>7</v>
      </c>
      <c r="Y152">
        <v>7</v>
      </c>
      <c r="Z152">
        <v>0</v>
      </c>
      <c r="AA152">
        <v>552</v>
      </c>
      <c r="AB152">
        <v>235</v>
      </c>
      <c r="AC152">
        <v>18</v>
      </c>
      <c r="AD152">
        <v>2</v>
      </c>
      <c r="AE152">
        <v>69</v>
      </c>
      <c r="AF152">
        <v>103</v>
      </c>
      <c r="AG152">
        <v>11</v>
      </c>
      <c r="AH152">
        <v>1</v>
      </c>
      <c r="AI152">
        <v>2</v>
      </c>
      <c r="AJ152">
        <v>2</v>
      </c>
      <c r="AK152">
        <v>1</v>
      </c>
      <c r="AL152">
        <v>3</v>
      </c>
      <c r="AM152">
        <v>9</v>
      </c>
      <c r="AN152">
        <v>1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1</v>
      </c>
      <c r="AU152">
        <v>1</v>
      </c>
      <c r="AV152">
        <v>0</v>
      </c>
      <c r="AW152">
        <v>1</v>
      </c>
      <c r="AX152">
        <v>1</v>
      </c>
      <c r="AY152">
        <v>2</v>
      </c>
      <c r="AZ152">
        <v>5</v>
      </c>
      <c r="BA152">
        <v>235</v>
      </c>
      <c r="BB152">
        <v>62</v>
      </c>
      <c r="BC152">
        <v>28</v>
      </c>
      <c r="BD152">
        <v>6</v>
      </c>
      <c r="BE152">
        <v>1</v>
      </c>
      <c r="BF152">
        <v>7</v>
      </c>
      <c r="BG152">
        <v>3</v>
      </c>
      <c r="BH152">
        <v>0</v>
      </c>
      <c r="BI152">
        <v>0</v>
      </c>
      <c r="BJ152">
        <v>11</v>
      </c>
      <c r="BK152">
        <v>1</v>
      </c>
      <c r="BL152">
        <v>1</v>
      </c>
      <c r="BM152">
        <v>0</v>
      </c>
      <c r="BN152">
        <v>0</v>
      </c>
      <c r="BO152">
        <v>1</v>
      </c>
      <c r="BP152">
        <v>1</v>
      </c>
      <c r="BQ152">
        <v>0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62</v>
      </c>
      <c r="BZ152">
        <v>18</v>
      </c>
      <c r="CA152">
        <v>12</v>
      </c>
      <c r="CB152">
        <v>1</v>
      </c>
      <c r="CC152">
        <v>1</v>
      </c>
      <c r="CD152">
        <v>0</v>
      </c>
      <c r="CE152">
        <v>1</v>
      </c>
      <c r="CF152">
        <v>0</v>
      </c>
      <c r="CG152">
        <v>2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18</v>
      </c>
      <c r="CP152">
        <v>27</v>
      </c>
      <c r="CQ152">
        <v>10</v>
      </c>
      <c r="CR152">
        <v>1</v>
      </c>
      <c r="CS152">
        <v>2</v>
      </c>
      <c r="CT152">
        <v>0</v>
      </c>
      <c r="CU152">
        <v>0</v>
      </c>
      <c r="CV152">
        <v>1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2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10</v>
      </c>
      <c r="DM152">
        <v>0</v>
      </c>
      <c r="DN152">
        <v>0</v>
      </c>
      <c r="DO152">
        <v>27</v>
      </c>
      <c r="DP152">
        <v>92</v>
      </c>
      <c r="DQ152">
        <v>13</v>
      </c>
      <c r="DR152">
        <v>11</v>
      </c>
      <c r="DS152">
        <v>1</v>
      </c>
      <c r="DT152">
        <v>62</v>
      </c>
      <c r="DU152">
        <v>3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1</v>
      </c>
      <c r="EL152">
        <v>0</v>
      </c>
      <c r="EM152">
        <v>0</v>
      </c>
      <c r="EN152">
        <v>0</v>
      </c>
      <c r="EO152">
        <v>92</v>
      </c>
      <c r="EP152">
        <v>42</v>
      </c>
      <c r="EQ152">
        <v>16</v>
      </c>
      <c r="ER152">
        <v>5</v>
      </c>
      <c r="ES152">
        <v>2</v>
      </c>
      <c r="ET152">
        <v>1</v>
      </c>
      <c r="EU152">
        <v>7</v>
      </c>
      <c r="EV152">
        <v>5</v>
      </c>
      <c r="EW152">
        <v>0</v>
      </c>
      <c r="EX152">
        <v>0</v>
      </c>
      <c r="EY152">
        <v>0</v>
      </c>
      <c r="EZ152">
        <v>1</v>
      </c>
      <c r="FA152">
        <v>0</v>
      </c>
      <c r="FB152">
        <v>0</v>
      </c>
      <c r="FC152">
        <v>1</v>
      </c>
      <c r="FD152">
        <v>1</v>
      </c>
      <c r="FE152">
        <v>0</v>
      </c>
      <c r="FF152">
        <v>2</v>
      </c>
      <c r="FG152">
        <v>1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42</v>
      </c>
      <c r="FN152">
        <v>47</v>
      </c>
      <c r="FO152">
        <v>22</v>
      </c>
      <c r="FP152">
        <v>5</v>
      </c>
      <c r="FQ152">
        <v>2</v>
      </c>
      <c r="FR152">
        <v>0</v>
      </c>
      <c r="FS152">
        <v>3</v>
      </c>
      <c r="FT152">
        <v>4</v>
      </c>
      <c r="FU152">
        <v>1</v>
      </c>
      <c r="FV152">
        <v>0</v>
      </c>
      <c r="FW152">
        <v>1</v>
      </c>
      <c r="FX152">
        <v>0</v>
      </c>
      <c r="FY152">
        <v>0</v>
      </c>
      <c r="FZ152">
        <v>0</v>
      </c>
      <c r="GA152">
        <v>2</v>
      </c>
      <c r="GB152">
        <v>0</v>
      </c>
      <c r="GC152">
        <v>0</v>
      </c>
      <c r="GD152">
        <v>1</v>
      </c>
      <c r="GE152">
        <v>0</v>
      </c>
      <c r="GF152">
        <v>0</v>
      </c>
      <c r="GG152">
        <v>3</v>
      </c>
      <c r="GH152">
        <v>0</v>
      </c>
      <c r="GI152">
        <v>0</v>
      </c>
      <c r="GJ152">
        <v>3</v>
      </c>
      <c r="GK152">
        <v>47</v>
      </c>
      <c r="GL152">
        <v>28</v>
      </c>
      <c r="GM152">
        <v>13</v>
      </c>
      <c r="GN152">
        <v>6</v>
      </c>
      <c r="GO152">
        <v>1</v>
      </c>
      <c r="GP152">
        <v>0</v>
      </c>
      <c r="GQ152">
        <v>2</v>
      </c>
      <c r="GR152">
        <v>0</v>
      </c>
      <c r="GS152">
        <v>0</v>
      </c>
      <c r="GT152">
        <v>0</v>
      </c>
      <c r="GU152">
        <v>1</v>
      </c>
      <c r="GV152">
        <v>0</v>
      </c>
      <c r="GW152">
        <v>1</v>
      </c>
      <c r="GX152">
        <v>0</v>
      </c>
      <c r="GY152">
        <v>0</v>
      </c>
      <c r="GZ152">
        <v>0</v>
      </c>
      <c r="HA152">
        <v>0</v>
      </c>
      <c r="HB152">
        <v>1</v>
      </c>
      <c r="HC152">
        <v>0</v>
      </c>
      <c r="HD152">
        <v>3</v>
      </c>
      <c r="HE152">
        <v>28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1</v>
      </c>
      <c r="IS152">
        <v>1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1</v>
      </c>
    </row>
    <row r="153" spans="1:268">
      <c r="A153" t="s">
        <v>1310</v>
      </c>
      <c r="B153" t="s">
        <v>1304</v>
      </c>
      <c r="C153" t="str">
        <f>"141104"</f>
        <v>141104</v>
      </c>
      <c r="D153" t="s">
        <v>794</v>
      </c>
      <c r="E153">
        <v>2</v>
      </c>
      <c r="F153">
        <v>1074</v>
      </c>
      <c r="G153">
        <v>820</v>
      </c>
      <c r="H153">
        <v>336</v>
      </c>
      <c r="I153">
        <v>484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484</v>
      </c>
      <c r="T153">
        <v>0</v>
      </c>
      <c r="U153">
        <v>0</v>
      </c>
      <c r="V153">
        <v>484</v>
      </c>
      <c r="W153">
        <v>18</v>
      </c>
      <c r="X153">
        <v>11</v>
      </c>
      <c r="Y153">
        <v>7</v>
      </c>
      <c r="Z153">
        <v>0</v>
      </c>
      <c r="AA153">
        <v>466</v>
      </c>
      <c r="AB153">
        <v>273</v>
      </c>
      <c r="AC153">
        <v>31</v>
      </c>
      <c r="AD153">
        <v>3</v>
      </c>
      <c r="AE153">
        <v>86</v>
      </c>
      <c r="AF153">
        <v>108</v>
      </c>
      <c r="AG153">
        <v>10</v>
      </c>
      <c r="AH153">
        <v>6</v>
      </c>
      <c r="AI153">
        <v>1</v>
      </c>
      <c r="AJ153">
        <v>2</v>
      </c>
      <c r="AK153">
        <v>1</v>
      </c>
      <c r="AL153">
        <v>1</v>
      </c>
      <c r="AM153">
        <v>11</v>
      </c>
      <c r="AN153">
        <v>2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3</v>
      </c>
      <c r="AW153">
        <v>4</v>
      </c>
      <c r="AX153">
        <v>0</v>
      </c>
      <c r="AY153">
        <v>0</v>
      </c>
      <c r="AZ153">
        <v>2</v>
      </c>
      <c r="BA153">
        <v>273</v>
      </c>
      <c r="BB153">
        <v>40</v>
      </c>
      <c r="BC153">
        <v>16</v>
      </c>
      <c r="BD153">
        <v>6</v>
      </c>
      <c r="BE153">
        <v>0</v>
      </c>
      <c r="BF153">
        <v>7</v>
      </c>
      <c r="BG153">
        <v>2</v>
      </c>
      <c r="BH153">
        <v>0</v>
      </c>
      <c r="BI153">
        <v>0</v>
      </c>
      <c r="BJ153">
        <v>1</v>
      </c>
      <c r="BK153">
        <v>1</v>
      </c>
      <c r="BL153">
        <v>1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1</v>
      </c>
      <c r="BS153">
        <v>1</v>
      </c>
      <c r="BT153">
        <v>0</v>
      </c>
      <c r="BU153">
        <v>0</v>
      </c>
      <c r="BV153">
        <v>0</v>
      </c>
      <c r="BW153">
        <v>1</v>
      </c>
      <c r="BX153">
        <v>2</v>
      </c>
      <c r="BY153">
        <v>40</v>
      </c>
      <c r="BZ153">
        <v>10</v>
      </c>
      <c r="CA153">
        <v>4</v>
      </c>
      <c r="CB153">
        <v>4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1</v>
      </c>
      <c r="CL153">
        <v>1</v>
      </c>
      <c r="CM153">
        <v>0</v>
      </c>
      <c r="CN153">
        <v>0</v>
      </c>
      <c r="CO153">
        <v>10</v>
      </c>
      <c r="CP153">
        <v>10</v>
      </c>
      <c r="CQ153">
        <v>6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3</v>
      </c>
      <c r="DM153">
        <v>0</v>
      </c>
      <c r="DN153">
        <v>0</v>
      </c>
      <c r="DO153">
        <v>10</v>
      </c>
      <c r="DP153">
        <v>73</v>
      </c>
      <c r="DQ153">
        <v>22</v>
      </c>
      <c r="DR153">
        <v>8</v>
      </c>
      <c r="DS153">
        <v>0</v>
      </c>
      <c r="DT153">
        <v>36</v>
      </c>
      <c r="DU153">
        <v>5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1</v>
      </c>
      <c r="EO153">
        <v>73</v>
      </c>
      <c r="EP153">
        <v>17</v>
      </c>
      <c r="EQ153">
        <v>7</v>
      </c>
      <c r="ER153">
        <v>1</v>
      </c>
      <c r="ES153">
        <v>0</v>
      </c>
      <c r="ET153">
        <v>0</v>
      </c>
      <c r="EU153">
        <v>6</v>
      </c>
      <c r="EV153">
        <v>0</v>
      </c>
      <c r="EW153">
        <v>0</v>
      </c>
      <c r="EX153">
        <v>1</v>
      </c>
      <c r="EY153">
        <v>0</v>
      </c>
      <c r="EZ153">
        <v>0</v>
      </c>
      <c r="FA153">
        <v>0</v>
      </c>
      <c r="FB153">
        <v>1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1</v>
      </c>
      <c r="FM153">
        <v>17</v>
      </c>
      <c r="FN153">
        <v>28</v>
      </c>
      <c r="FO153">
        <v>13</v>
      </c>
      <c r="FP153">
        <v>4</v>
      </c>
      <c r="FQ153">
        <v>0</v>
      </c>
      <c r="FR153">
        <v>1</v>
      </c>
      <c r="FS153">
        <v>1</v>
      </c>
      <c r="FT153">
        <v>1</v>
      </c>
      <c r="FU153">
        <v>2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1</v>
      </c>
      <c r="GB153">
        <v>1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1</v>
      </c>
      <c r="GI153">
        <v>0</v>
      </c>
      <c r="GJ153">
        <v>2</v>
      </c>
      <c r="GK153">
        <v>28</v>
      </c>
      <c r="GL153">
        <v>8</v>
      </c>
      <c r="GM153">
        <v>3</v>
      </c>
      <c r="GN153">
        <v>1</v>
      </c>
      <c r="GO153">
        <v>3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1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8</v>
      </c>
      <c r="HF153">
        <v>3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1</v>
      </c>
      <c r="HP153">
        <v>0</v>
      </c>
      <c r="HQ153">
        <v>2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3</v>
      </c>
      <c r="HZ153">
        <v>1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1</v>
      </c>
      <c r="IN153">
        <v>0</v>
      </c>
      <c r="IO153">
        <v>0</v>
      </c>
      <c r="IP153">
        <v>0</v>
      </c>
      <c r="IQ153">
        <v>1</v>
      </c>
      <c r="IR153">
        <v>3</v>
      </c>
      <c r="IS153">
        <v>1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2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3</v>
      </c>
    </row>
    <row r="154" spans="1:268">
      <c r="A154" t="s">
        <v>1309</v>
      </c>
      <c r="B154" t="s">
        <v>1304</v>
      </c>
      <c r="C154" t="str">
        <f>"141104"</f>
        <v>141104</v>
      </c>
      <c r="D154" t="s">
        <v>159</v>
      </c>
      <c r="E154">
        <v>3</v>
      </c>
      <c r="F154">
        <v>584</v>
      </c>
      <c r="G154">
        <v>450</v>
      </c>
      <c r="H154">
        <v>227</v>
      </c>
      <c r="I154">
        <v>223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223</v>
      </c>
      <c r="T154">
        <v>0</v>
      </c>
      <c r="U154">
        <v>0</v>
      </c>
      <c r="V154">
        <v>223</v>
      </c>
      <c r="W154">
        <v>13</v>
      </c>
      <c r="X154">
        <v>10</v>
      </c>
      <c r="Y154">
        <v>3</v>
      </c>
      <c r="Z154">
        <v>0</v>
      </c>
      <c r="AA154">
        <v>210</v>
      </c>
      <c r="AB154">
        <v>111</v>
      </c>
      <c r="AC154">
        <v>10</v>
      </c>
      <c r="AD154">
        <v>4</v>
      </c>
      <c r="AE154">
        <v>44</v>
      </c>
      <c r="AF154">
        <v>38</v>
      </c>
      <c r="AG154">
        <v>5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2</v>
      </c>
      <c r="AO154">
        <v>0</v>
      </c>
      <c r="AP154">
        <v>2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3</v>
      </c>
      <c r="AY154">
        <v>1</v>
      </c>
      <c r="AZ154">
        <v>0</v>
      </c>
      <c r="BA154">
        <v>111</v>
      </c>
      <c r="BB154">
        <v>11</v>
      </c>
      <c r="BC154">
        <v>5</v>
      </c>
      <c r="BD154">
        <v>1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2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11</v>
      </c>
      <c r="BZ154">
        <v>4</v>
      </c>
      <c r="CA154">
        <v>2</v>
      </c>
      <c r="CB154">
        <v>0</v>
      </c>
      <c r="CC154">
        <v>1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4</v>
      </c>
      <c r="CP154">
        <v>8</v>
      </c>
      <c r="CQ154">
        <v>3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2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3</v>
      </c>
      <c r="DM154">
        <v>0</v>
      </c>
      <c r="DN154">
        <v>0</v>
      </c>
      <c r="DO154">
        <v>8</v>
      </c>
      <c r="DP154">
        <v>58</v>
      </c>
      <c r="DQ154">
        <v>4</v>
      </c>
      <c r="DR154">
        <v>0</v>
      </c>
      <c r="DS154">
        <v>0</v>
      </c>
      <c r="DT154">
        <v>51</v>
      </c>
      <c r="DU154">
        <v>0</v>
      </c>
      <c r="DV154">
        <v>0</v>
      </c>
      <c r="DW154">
        <v>1</v>
      </c>
      <c r="DX154">
        <v>1</v>
      </c>
      <c r="DY154">
        <v>0</v>
      </c>
      <c r="DZ154">
        <v>0</v>
      </c>
      <c r="EA154">
        <v>0</v>
      </c>
      <c r="EB154">
        <v>0</v>
      </c>
      <c r="EC154">
        <v>1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58</v>
      </c>
      <c r="EP154">
        <v>4</v>
      </c>
      <c r="EQ154">
        <v>2</v>
      </c>
      <c r="ER154">
        <v>0</v>
      </c>
      <c r="ES154">
        <v>0</v>
      </c>
      <c r="ET154">
        <v>0</v>
      </c>
      <c r="EU154">
        <v>1</v>
      </c>
      <c r="EV154">
        <v>1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4</v>
      </c>
      <c r="FN154">
        <v>7</v>
      </c>
      <c r="FO154">
        <v>4</v>
      </c>
      <c r="FP154">
        <v>1</v>
      </c>
      <c r="FQ154">
        <v>0</v>
      </c>
      <c r="FR154">
        <v>1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1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7</v>
      </c>
      <c r="GL154">
        <v>6</v>
      </c>
      <c r="GM154">
        <v>3</v>
      </c>
      <c r="GN154">
        <v>1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1</v>
      </c>
      <c r="HA154">
        <v>0</v>
      </c>
      <c r="HB154">
        <v>0</v>
      </c>
      <c r="HC154">
        <v>0</v>
      </c>
      <c r="HD154">
        <v>0</v>
      </c>
      <c r="HE154">
        <v>6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1</v>
      </c>
      <c r="IA154">
        <v>0</v>
      </c>
      <c r="IB154">
        <v>1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1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</row>
    <row r="155" spans="1:268">
      <c r="A155" t="s">
        <v>1308</v>
      </c>
      <c r="B155" t="s">
        <v>1304</v>
      </c>
      <c r="C155" t="str">
        <f>"141104"</f>
        <v>141104</v>
      </c>
      <c r="D155" t="s">
        <v>1307</v>
      </c>
      <c r="E155">
        <v>4</v>
      </c>
      <c r="F155">
        <v>416</v>
      </c>
      <c r="G155">
        <v>320</v>
      </c>
      <c r="H155">
        <v>159</v>
      </c>
      <c r="I155">
        <v>161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161</v>
      </c>
      <c r="T155">
        <v>0</v>
      </c>
      <c r="U155">
        <v>0</v>
      </c>
      <c r="V155">
        <v>161</v>
      </c>
      <c r="W155">
        <v>14</v>
      </c>
      <c r="X155">
        <v>10</v>
      </c>
      <c r="Y155">
        <v>4</v>
      </c>
      <c r="Z155">
        <v>0</v>
      </c>
      <c r="AA155">
        <v>147</v>
      </c>
      <c r="AB155">
        <v>79</v>
      </c>
      <c r="AC155">
        <v>12</v>
      </c>
      <c r="AD155">
        <v>3</v>
      </c>
      <c r="AE155">
        <v>17</v>
      </c>
      <c r="AF155">
        <v>26</v>
      </c>
      <c r="AG155">
        <v>6</v>
      </c>
      <c r="AH155">
        <v>0</v>
      </c>
      <c r="AI155">
        <v>1</v>
      </c>
      <c r="AJ155">
        <v>0</v>
      </c>
      <c r="AK155">
        <v>2</v>
      </c>
      <c r="AL155">
        <v>0</v>
      </c>
      <c r="AM155">
        <v>6</v>
      </c>
      <c r="AN155">
        <v>0</v>
      </c>
      <c r="AO155">
        <v>1</v>
      </c>
      <c r="AP155">
        <v>0</v>
      </c>
      <c r="AQ155">
        <v>0</v>
      </c>
      <c r="AR155">
        <v>2</v>
      </c>
      <c r="AS155">
        <v>0</v>
      </c>
      <c r="AT155">
        <v>0</v>
      </c>
      <c r="AU155">
        <v>0</v>
      </c>
      <c r="AV155">
        <v>0</v>
      </c>
      <c r="AW155">
        <v>2</v>
      </c>
      <c r="AX155">
        <v>1</v>
      </c>
      <c r="AY155">
        <v>0</v>
      </c>
      <c r="AZ155">
        <v>0</v>
      </c>
      <c r="BA155">
        <v>79</v>
      </c>
      <c r="BB155">
        <v>9</v>
      </c>
      <c r="BC155">
        <v>3</v>
      </c>
      <c r="BD155">
        <v>0</v>
      </c>
      <c r="BE155">
        <v>2</v>
      </c>
      <c r="BF155">
        <v>0</v>
      </c>
      <c r="BG155">
        <v>1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9</v>
      </c>
      <c r="BZ155">
        <v>4</v>
      </c>
      <c r="CA155">
        <v>3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4</v>
      </c>
      <c r="CP155">
        <v>4</v>
      </c>
      <c r="CQ155">
        <v>0</v>
      </c>
      <c r="CR155">
        <v>0</v>
      </c>
      <c r="CS155">
        <v>2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2</v>
      </c>
      <c r="DM155">
        <v>0</v>
      </c>
      <c r="DN155">
        <v>0</v>
      </c>
      <c r="DO155">
        <v>4</v>
      </c>
      <c r="DP155">
        <v>35</v>
      </c>
      <c r="DQ155">
        <v>5</v>
      </c>
      <c r="DR155">
        <v>3</v>
      </c>
      <c r="DS155">
        <v>1</v>
      </c>
      <c r="DT155">
        <v>23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1</v>
      </c>
      <c r="EL155">
        <v>1</v>
      </c>
      <c r="EM155">
        <v>0</v>
      </c>
      <c r="EN155">
        <v>0</v>
      </c>
      <c r="EO155">
        <v>35</v>
      </c>
      <c r="EP155">
        <v>2</v>
      </c>
      <c r="EQ155">
        <v>1</v>
      </c>
      <c r="ER155">
        <v>1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2</v>
      </c>
      <c r="FN155">
        <v>13</v>
      </c>
      <c r="FO155">
        <v>2</v>
      </c>
      <c r="FP155">
        <v>1</v>
      </c>
      <c r="FQ155">
        <v>1</v>
      </c>
      <c r="FR155">
        <v>0</v>
      </c>
      <c r="FS155">
        <v>2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2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1</v>
      </c>
      <c r="GJ155">
        <v>4</v>
      </c>
      <c r="GK155">
        <v>13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1</v>
      </c>
      <c r="HG155">
        <v>1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1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</row>
    <row r="156" spans="1:268">
      <c r="A156" t="s">
        <v>1306</v>
      </c>
      <c r="B156" t="s">
        <v>1304</v>
      </c>
      <c r="C156" t="str">
        <f>"141104"</f>
        <v>141104</v>
      </c>
      <c r="D156" t="s">
        <v>159</v>
      </c>
      <c r="E156">
        <v>5</v>
      </c>
      <c r="F156">
        <v>1268</v>
      </c>
      <c r="G156">
        <v>970</v>
      </c>
      <c r="H156">
        <v>446</v>
      </c>
      <c r="I156">
        <v>524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524</v>
      </c>
      <c r="T156">
        <v>0</v>
      </c>
      <c r="U156">
        <v>0</v>
      </c>
      <c r="V156">
        <v>524</v>
      </c>
      <c r="W156">
        <v>33</v>
      </c>
      <c r="X156">
        <v>19</v>
      </c>
      <c r="Y156">
        <v>13</v>
      </c>
      <c r="Z156">
        <v>0</v>
      </c>
      <c r="AA156">
        <v>491</v>
      </c>
      <c r="AB156">
        <v>249</v>
      </c>
      <c r="AC156">
        <v>10</v>
      </c>
      <c r="AD156">
        <v>2</v>
      </c>
      <c r="AE156">
        <v>77</v>
      </c>
      <c r="AF156">
        <v>106</v>
      </c>
      <c r="AG156">
        <v>11</v>
      </c>
      <c r="AH156">
        <v>5</v>
      </c>
      <c r="AI156">
        <v>0</v>
      </c>
      <c r="AJ156">
        <v>1</v>
      </c>
      <c r="AK156">
        <v>3</v>
      </c>
      <c r="AL156">
        <v>3</v>
      </c>
      <c r="AM156">
        <v>15</v>
      </c>
      <c r="AN156">
        <v>0</v>
      </c>
      <c r="AO156">
        <v>1</v>
      </c>
      <c r="AP156">
        <v>3</v>
      </c>
      <c r="AQ156">
        <v>1</v>
      </c>
      <c r="AR156">
        <v>6</v>
      </c>
      <c r="AS156">
        <v>0</v>
      </c>
      <c r="AT156">
        <v>1</v>
      </c>
      <c r="AU156">
        <v>0</v>
      </c>
      <c r="AV156">
        <v>0</v>
      </c>
      <c r="AW156">
        <v>2</v>
      </c>
      <c r="AX156">
        <v>0</v>
      </c>
      <c r="AY156">
        <v>0</v>
      </c>
      <c r="AZ156">
        <v>2</v>
      </c>
      <c r="BA156">
        <v>249</v>
      </c>
      <c r="BB156">
        <v>35</v>
      </c>
      <c r="BC156">
        <v>11</v>
      </c>
      <c r="BD156">
        <v>6</v>
      </c>
      <c r="BE156">
        <v>2</v>
      </c>
      <c r="BF156">
        <v>4</v>
      </c>
      <c r="BG156">
        <v>2</v>
      </c>
      <c r="BH156">
        <v>0</v>
      </c>
      <c r="BI156">
        <v>1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2</v>
      </c>
      <c r="BQ156">
        <v>1</v>
      </c>
      <c r="BR156">
        <v>0</v>
      </c>
      <c r="BS156">
        <v>2</v>
      </c>
      <c r="BT156">
        <v>0</v>
      </c>
      <c r="BU156">
        <v>0</v>
      </c>
      <c r="BV156">
        <v>0</v>
      </c>
      <c r="BW156">
        <v>0</v>
      </c>
      <c r="BX156">
        <v>3</v>
      </c>
      <c r="BY156">
        <v>35</v>
      </c>
      <c r="BZ156">
        <v>14</v>
      </c>
      <c r="CA156">
        <v>5</v>
      </c>
      <c r="CB156">
        <v>0</v>
      </c>
      <c r="CC156">
        <v>0</v>
      </c>
      <c r="CD156">
        <v>1</v>
      </c>
      <c r="CE156">
        <v>1</v>
      </c>
      <c r="CF156">
        <v>2</v>
      </c>
      <c r="CG156">
        <v>0</v>
      </c>
      <c r="CH156">
        <v>1</v>
      </c>
      <c r="CI156">
        <v>0</v>
      </c>
      <c r="CJ156">
        <v>1</v>
      </c>
      <c r="CK156">
        <v>0</v>
      </c>
      <c r="CL156">
        <v>0</v>
      </c>
      <c r="CM156">
        <v>0</v>
      </c>
      <c r="CN156">
        <v>3</v>
      </c>
      <c r="CO156">
        <v>14</v>
      </c>
      <c r="CP156">
        <v>19</v>
      </c>
      <c r="CQ156">
        <v>8</v>
      </c>
      <c r="CR156">
        <v>0</v>
      </c>
      <c r="CS156">
        <v>0</v>
      </c>
      <c r="CT156">
        <v>0</v>
      </c>
      <c r="CU156">
        <v>0</v>
      </c>
      <c r="CV156">
        <v>1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1</v>
      </c>
      <c r="DL156">
        <v>8</v>
      </c>
      <c r="DM156">
        <v>0</v>
      </c>
      <c r="DN156">
        <v>1</v>
      </c>
      <c r="DO156">
        <v>19</v>
      </c>
      <c r="DP156">
        <v>116</v>
      </c>
      <c r="DQ156">
        <v>19</v>
      </c>
      <c r="DR156">
        <v>2</v>
      </c>
      <c r="DS156">
        <v>2</v>
      </c>
      <c r="DT156">
        <v>84</v>
      </c>
      <c r="DU156">
        <v>4</v>
      </c>
      <c r="DV156">
        <v>0</v>
      </c>
      <c r="DW156">
        <v>0</v>
      </c>
      <c r="DX156">
        <v>1</v>
      </c>
      <c r="DY156">
        <v>0</v>
      </c>
      <c r="DZ156">
        <v>0</v>
      </c>
      <c r="EA156">
        <v>1</v>
      </c>
      <c r="EB156">
        <v>0</v>
      </c>
      <c r="EC156">
        <v>0</v>
      </c>
      <c r="ED156">
        <v>0</v>
      </c>
      <c r="EE156">
        <v>1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2</v>
      </c>
      <c r="EO156">
        <v>116</v>
      </c>
      <c r="EP156">
        <v>17</v>
      </c>
      <c r="EQ156">
        <v>6</v>
      </c>
      <c r="ER156">
        <v>1</v>
      </c>
      <c r="ES156">
        <v>0</v>
      </c>
      <c r="ET156">
        <v>1</v>
      </c>
      <c r="EU156">
        <v>2</v>
      </c>
      <c r="EV156">
        <v>1</v>
      </c>
      <c r="EW156">
        <v>1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2</v>
      </c>
      <c r="FD156">
        <v>1</v>
      </c>
      <c r="FE156">
        <v>0</v>
      </c>
      <c r="FF156">
        <v>2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17</v>
      </c>
      <c r="FN156">
        <v>37</v>
      </c>
      <c r="FO156">
        <v>10</v>
      </c>
      <c r="FP156">
        <v>3</v>
      </c>
      <c r="FQ156">
        <v>3</v>
      </c>
      <c r="FR156">
        <v>0</v>
      </c>
      <c r="FS156">
        <v>0</v>
      </c>
      <c r="FT156">
        <v>1</v>
      </c>
      <c r="FU156">
        <v>2</v>
      </c>
      <c r="FV156">
        <v>1</v>
      </c>
      <c r="FW156">
        <v>0</v>
      </c>
      <c r="FX156">
        <v>0</v>
      </c>
      <c r="FY156">
        <v>3</v>
      </c>
      <c r="FZ156">
        <v>0</v>
      </c>
      <c r="GA156">
        <v>1</v>
      </c>
      <c r="GB156">
        <v>1</v>
      </c>
      <c r="GC156">
        <v>1</v>
      </c>
      <c r="GD156">
        <v>1</v>
      </c>
      <c r="GE156">
        <v>0</v>
      </c>
      <c r="GF156">
        <v>2</v>
      </c>
      <c r="GG156">
        <v>2</v>
      </c>
      <c r="GH156">
        <v>1</v>
      </c>
      <c r="GI156">
        <v>1</v>
      </c>
      <c r="GJ156">
        <v>4</v>
      </c>
      <c r="GK156">
        <v>37</v>
      </c>
      <c r="GL156">
        <v>3</v>
      </c>
      <c r="GM156">
        <v>3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3</v>
      </c>
      <c r="HF156">
        <v>1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1</v>
      </c>
      <c r="HV156">
        <v>0</v>
      </c>
      <c r="HW156">
        <v>0</v>
      </c>
      <c r="HX156">
        <v>0</v>
      </c>
      <c r="HY156">
        <v>1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</row>
    <row r="157" spans="1:268">
      <c r="A157" t="s">
        <v>1305</v>
      </c>
      <c r="B157" t="s">
        <v>1304</v>
      </c>
      <c r="C157" t="str">
        <f>"141104"</f>
        <v>141104</v>
      </c>
      <c r="D157" t="s">
        <v>159</v>
      </c>
      <c r="E157">
        <v>6</v>
      </c>
      <c r="F157">
        <v>460</v>
      </c>
      <c r="G157">
        <v>350</v>
      </c>
      <c r="H157">
        <v>166</v>
      </c>
      <c r="I157">
        <v>184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184</v>
      </c>
      <c r="T157">
        <v>0</v>
      </c>
      <c r="U157">
        <v>0</v>
      </c>
      <c r="V157">
        <v>184</v>
      </c>
      <c r="W157">
        <v>10</v>
      </c>
      <c r="X157">
        <v>8</v>
      </c>
      <c r="Y157">
        <v>2</v>
      </c>
      <c r="Z157">
        <v>0</v>
      </c>
      <c r="AA157">
        <v>174</v>
      </c>
      <c r="AB157">
        <v>120</v>
      </c>
      <c r="AC157">
        <v>6</v>
      </c>
      <c r="AD157">
        <v>0</v>
      </c>
      <c r="AE157">
        <v>25</v>
      </c>
      <c r="AF157">
        <v>57</v>
      </c>
      <c r="AG157">
        <v>8</v>
      </c>
      <c r="AH157">
        <v>1</v>
      </c>
      <c r="AI157">
        <v>0</v>
      </c>
      <c r="AJ157">
        <v>6</v>
      </c>
      <c r="AK157">
        <v>0</v>
      </c>
      <c r="AL157">
        <v>0</v>
      </c>
      <c r="AM157">
        <v>9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1</v>
      </c>
      <c r="AY157">
        <v>0</v>
      </c>
      <c r="AZ157">
        <v>5</v>
      </c>
      <c r="BA157">
        <v>120</v>
      </c>
      <c r="BB157">
        <v>16</v>
      </c>
      <c r="BC157">
        <v>8</v>
      </c>
      <c r="BD157">
        <v>1</v>
      </c>
      <c r="BE157">
        <v>0</v>
      </c>
      <c r="BF157">
        <v>2</v>
      </c>
      <c r="BG157">
        <v>1</v>
      </c>
      <c r="BH157">
        <v>0</v>
      </c>
      <c r="BI157">
        <v>0</v>
      </c>
      <c r="BJ157">
        <v>1</v>
      </c>
      <c r="BK157">
        <v>1</v>
      </c>
      <c r="BL157">
        <v>0</v>
      </c>
      <c r="BM157">
        <v>0</v>
      </c>
      <c r="BN157">
        <v>1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16</v>
      </c>
      <c r="BZ157">
        <v>4</v>
      </c>
      <c r="CA157">
        <v>2</v>
      </c>
      <c r="CB157">
        <v>0</v>
      </c>
      <c r="CC157">
        <v>1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4</v>
      </c>
      <c r="CP157">
        <v>2</v>
      </c>
      <c r="CQ157">
        <v>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1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2</v>
      </c>
      <c r="DP157">
        <v>18</v>
      </c>
      <c r="DQ157">
        <v>2</v>
      </c>
      <c r="DR157">
        <v>1</v>
      </c>
      <c r="DS157">
        <v>0</v>
      </c>
      <c r="DT157">
        <v>7</v>
      </c>
      <c r="DU157">
        <v>8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18</v>
      </c>
      <c r="EP157">
        <v>3</v>
      </c>
      <c r="EQ157">
        <v>1</v>
      </c>
      <c r="ER157">
        <v>0</v>
      </c>
      <c r="ES157">
        <v>0</v>
      </c>
      <c r="ET157">
        <v>0</v>
      </c>
      <c r="EU157">
        <v>0</v>
      </c>
      <c r="EV157">
        <v>1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1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3</v>
      </c>
      <c r="FN157">
        <v>5</v>
      </c>
      <c r="FO157">
        <v>2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1</v>
      </c>
      <c r="GJ157">
        <v>1</v>
      </c>
      <c r="GK157">
        <v>5</v>
      </c>
      <c r="GL157">
        <v>5</v>
      </c>
      <c r="GM157">
        <v>2</v>
      </c>
      <c r="GN157">
        <v>0</v>
      </c>
      <c r="GO157">
        <v>0</v>
      </c>
      <c r="GP157">
        <v>0</v>
      </c>
      <c r="GQ157">
        <v>3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5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1</v>
      </c>
      <c r="IS157">
        <v>1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1</v>
      </c>
    </row>
    <row r="158" spans="1:268">
      <c r="A158" t="s">
        <v>1303</v>
      </c>
      <c r="B158" t="s">
        <v>1299</v>
      </c>
      <c r="C158" t="str">
        <f>"141105"</f>
        <v>141105</v>
      </c>
      <c r="D158" t="s">
        <v>1302</v>
      </c>
      <c r="E158">
        <v>1</v>
      </c>
      <c r="F158">
        <v>740</v>
      </c>
      <c r="G158">
        <v>570</v>
      </c>
      <c r="H158">
        <v>154</v>
      </c>
      <c r="I158">
        <v>416</v>
      </c>
      <c r="J158">
        <v>0</v>
      </c>
      <c r="K158">
        <v>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416</v>
      </c>
      <c r="T158">
        <v>0</v>
      </c>
      <c r="U158">
        <v>0</v>
      </c>
      <c r="V158">
        <v>416</v>
      </c>
      <c r="W158">
        <v>14</v>
      </c>
      <c r="X158">
        <v>9</v>
      </c>
      <c r="Y158">
        <v>5</v>
      </c>
      <c r="Z158">
        <v>0</v>
      </c>
      <c r="AA158">
        <v>402</v>
      </c>
      <c r="AB158">
        <v>252</v>
      </c>
      <c r="AC158">
        <v>13</v>
      </c>
      <c r="AD158">
        <v>4</v>
      </c>
      <c r="AE158">
        <v>83</v>
      </c>
      <c r="AF158">
        <v>99</v>
      </c>
      <c r="AG158">
        <v>13</v>
      </c>
      <c r="AH158">
        <v>2</v>
      </c>
      <c r="AI158">
        <v>2</v>
      </c>
      <c r="AJ158">
        <v>5</v>
      </c>
      <c r="AK158">
        <v>0</v>
      </c>
      <c r="AL158">
        <v>0</v>
      </c>
      <c r="AM158">
        <v>11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2</v>
      </c>
      <c r="AV158">
        <v>1</v>
      </c>
      <c r="AW158">
        <v>0</v>
      </c>
      <c r="AX158">
        <v>1</v>
      </c>
      <c r="AY158">
        <v>0</v>
      </c>
      <c r="AZ158">
        <v>15</v>
      </c>
      <c r="BA158">
        <v>252</v>
      </c>
      <c r="BB158">
        <v>32</v>
      </c>
      <c r="BC158">
        <v>5</v>
      </c>
      <c r="BD158">
        <v>1</v>
      </c>
      <c r="BE158">
        <v>2</v>
      </c>
      <c r="BF158">
        <v>6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1</v>
      </c>
      <c r="BM158">
        <v>0</v>
      </c>
      <c r="BN158">
        <v>0</v>
      </c>
      <c r="BO158">
        <v>13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1</v>
      </c>
      <c r="BX158">
        <v>1</v>
      </c>
      <c r="BY158">
        <v>32</v>
      </c>
      <c r="BZ158">
        <v>6</v>
      </c>
      <c r="CA158">
        <v>3</v>
      </c>
      <c r="CB158">
        <v>2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6</v>
      </c>
      <c r="CP158">
        <v>10</v>
      </c>
      <c r="CQ158">
        <v>5</v>
      </c>
      <c r="CR158">
        <v>0</v>
      </c>
      <c r="CS158">
        <v>0</v>
      </c>
      <c r="CT158">
        <v>0</v>
      </c>
      <c r="CU158">
        <v>1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3</v>
      </c>
      <c r="DM158">
        <v>0</v>
      </c>
      <c r="DN158">
        <v>0</v>
      </c>
      <c r="DO158">
        <v>10</v>
      </c>
      <c r="DP158">
        <v>58</v>
      </c>
      <c r="DQ158">
        <v>11</v>
      </c>
      <c r="DR158">
        <v>24</v>
      </c>
      <c r="DS158">
        <v>0</v>
      </c>
      <c r="DT158">
        <v>20</v>
      </c>
      <c r="DU158">
        <v>0</v>
      </c>
      <c r="DV158">
        <v>0</v>
      </c>
      <c r="DW158">
        <v>2</v>
      </c>
      <c r="DX158">
        <v>0</v>
      </c>
      <c r="DY158">
        <v>0</v>
      </c>
      <c r="DZ158">
        <v>0</v>
      </c>
      <c r="EA158">
        <v>1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58</v>
      </c>
      <c r="EP158">
        <v>10</v>
      </c>
      <c r="EQ158">
        <v>3</v>
      </c>
      <c r="ER158">
        <v>0</v>
      </c>
      <c r="ES158">
        <v>1</v>
      </c>
      <c r="ET158">
        <v>0</v>
      </c>
      <c r="EU158">
        <v>3</v>
      </c>
      <c r="EV158">
        <v>0</v>
      </c>
      <c r="EW158">
        <v>0</v>
      </c>
      <c r="EX158">
        <v>0</v>
      </c>
      <c r="EY158">
        <v>0</v>
      </c>
      <c r="EZ158">
        <v>1</v>
      </c>
      <c r="FA158">
        <v>0</v>
      </c>
      <c r="FB158">
        <v>0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1</v>
      </c>
      <c r="FM158">
        <v>10</v>
      </c>
      <c r="FN158">
        <v>29</v>
      </c>
      <c r="FO158">
        <v>16</v>
      </c>
      <c r="FP158">
        <v>4</v>
      </c>
      <c r="FQ158">
        <v>0</v>
      </c>
      <c r="FR158">
        <v>0</v>
      </c>
      <c r="FS158">
        <v>1</v>
      </c>
      <c r="FT158">
        <v>3</v>
      </c>
      <c r="FU158">
        <v>2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2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1</v>
      </c>
      <c r="GK158">
        <v>29</v>
      </c>
      <c r="GL158">
        <v>4</v>
      </c>
      <c r="GM158">
        <v>3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1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4</v>
      </c>
      <c r="HF158">
        <v>1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1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1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</row>
    <row r="159" spans="1:268">
      <c r="A159" t="s">
        <v>1301</v>
      </c>
      <c r="B159" t="s">
        <v>1299</v>
      </c>
      <c r="C159" t="str">
        <f>"141105"</f>
        <v>141105</v>
      </c>
      <c r="D159" t="s">
        <v>642</v>
      </c>
      <c r="E159">
        <v>2</v>
      </c>
      <c r="F159">
        <v>329</v>
      </c>
      <c r="G159">
        <v>250</v>
      </c>
      <c r="H159">
        <v>110</v>
      </c>
      <c r="I159">
        <v>140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140</v>
      </c>
      <c r="T159">
        <v>0</v>
      </c>
      <c r="U159">
        <v>0</v>
      </c>
      <c r="V159">
        <v>140</v>
      </c>
      <c r="W159">
        <v>5</v>
      </c>
      <c r="X159">
        <v>4</v>
      </c>
      <c r="Y159">
        <v>1</v>
      </c>
      <c r="Z159">
        <v>0</v>
      </c>
      <c r="AA159">
        <v>135</v>
      </c>
      <c r="AB159">
        <v>88</v>
      </c>
      <c r="AC159">
        <v>12</v>
      </c>
      <c r="AD159">
        <v>0</v>
      </c>
      <c r="AE159">
        <v>34</v>
      </c>
      <c r="AF159">
        <v>30</v>
      </c>
      <c r="AG159">
        <v>4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4</v>
      </c>
      <c r="AN159">
        <v>0</v>
      </c>
      <c r="AO159">
        <v>0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2</v>
      </c>
      <c r="AX159">
        <v>0</v>
      </c>
      <c r="AY159">
        <v>0</v>
      </c>
      <c r="AZ159">
        <v>0</v>
      </c>
      <c r="BA159">
        <v>88</v>
      </c>
      <c r="BB159">
        <v>8</v>
      </c>
      <c r="BC159">
        <v>5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8</v>
      </c>
      <c r="BZ159">
        <v>2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2</v>
      </c>
      <c r="CP159">
        <v>8</v>
      </c>
      <c r="CQ159">
        <v>3</v>
      </c>
      <c r="CR159">
        <v>1</v>
      </c>
      <c r="CS159">
        <v>0</v>
      </c>
      <c r="CT159">
        <v>2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0</v>
      </c>
      <c r="DN159">
        <v>1</v>
      </c>
      <c r="DO159">
        <v>8</v>
      </c>
      <c r="DP159">
        <v>19</v>
      </c>
      <c r="DQ159">
        <v>5</v>
      </c>
      <c r="DR159">
        <v>5</v>
      </c>
      <c r="DS159">
        <v>0</v>
      </c>
      <c r="DT159">
        <v>9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19</v>
      </c>
      <c r="EP159">
        <v>2</v>
      </c>
      <c r="EQ159">
        <v>1</v>
      </c>
      <c r="ER159">
        <v>1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2</v>
      </c>
      <c r="FN159">
        <v>7</v>
      </c>
      <c r="FO159">
        <v>3</v>
      </c>
      <c r="FP159">
        <v>1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1</v>
      </c>
      <c r="GD159">
        <v>0</v>
      </c>
      <c r="GE159">
        <v>0</v>
      </c>
      <c r="GF159">
        <v>0</v>
      </c>
      <c r="GG159">
        <v>2</v>
      </c>
      <c r="GH159">
        <v>0</v>
      </c>
      <c r="GI159">
        <v>0</v>
      </c>
      <c r="GJ159">
        <v>0</v>
      </c>
      <c r="GK159">
        <v>7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1</v>
      </c>
      <c r="IS159">
        <v>1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1</v>
      </c>
    </row>
    <row r="160" spans="1:268">
      <c r="A160" t="s">
        <v>1300</v>
      </c>
      <c r="B160" t="s">
        <v>1299</v>
      </c>
      <c r="C160" t="str">
        <f>"141105"</f>
        <v>141105</v>
      </c>
      <c r="D160" t="s">
        <v>165</v>
      </c>
      <c r="E160">
        <v>3</v>
      </c>
      <c r="F160">
        <v>334</v>
      </c>
      <c r="G160">
        <v>260</v>
      </c>
      <c r="H160">
        <v>115</v>
      </c>
      <c r="I160">
        <v>145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145</v>
      </c>
      <c r="T160">
        <v>0</v>
      </c>
      <c r="U160">
        <v>0</v>
      </c>
      <c r="V160">
        <v>145</v>
      </c>
      <c r="W160">
        <v>6</v>
      </c>
      <c r="X160">
        <v>5</v>
      </c>
      <c r="Y160">
        <v>1</v>
      </c>
      <c r="Z160">
        <v>0</v>
      </c>
      <c r="AA160">
        <v>139</v>
      </c>
      <c r="AB160">
        <v>84</v>
      </c>
      <c r="AC160">
        <v>3</v>
      </c>
      <c r="AD160">
        <v>0</v>
      </c>
      <c r="AE160">
        <v>36</v>
      </c>
      <c r="AF160">
        <v>33</v>
      </c>
      <c r="AG160">
        <v>0</v>
      </c>
      <c r="AH160">
        <v>0</v>
      </c>
      <c r="AI160">
        <v>1</v>
      </c>
      <c r="AJ160">
        <v>3</v>
      </c>
      <c r="AK160">
        <v>0</v>
      </c>
      <c r="AL160">
        <v>0</v>
      </c>
      <c r="AM160">
        <v>4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</v>
      </c>
      <c r="AZ160">
        <v>2</v>
      </c>
      <c r="BA160">
        <v>84</v>
      </c>
      <c r="BB160">
        <v>6</v>
      </c>
      <c r="BC160">
        <v>1</v>
      </c>
      <c r="BD160">
        <v>1</v>
      </c>
      <c r="BE160">
        <v>0</v>
      </c>
      <c r="BF160">
        <v>1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2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6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1</v>
      </c>
      <c r="CP160">
        <v>3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3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3</v>
      </c>
      <c r="DP160">
        <v>24</v>
      </c>
      <c r="DQ160">
        <v>6</v>
      </c>
      <c r="DR160">
        <v>6</v>
      </c>
      <c r="DS160">
        <v>1</v>
      </c>
      <c r="DT160">
        <v>11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24</v>
      </c>
      <c r="EP160">
        <v>1</v>
      </c>
      <c r="EQ160">
        <v>0</v>
      </c>
      <c r="ER160">
        <v>0</v>
      </c>
      <c r="ES160">
        <v>0</v>
      </c>
      <c r="ET160">
        <v>0</v>
      </c>
      <c r="EU160">
        <v>1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1</v>
      </c>
      <c r="FN160">
        <v>18</v>
      </c>
      <c r="FO160">
        <v>10</v>
      </c>
      <c r="FP160">
        <v>0</v>
      </c>
      <c r="FQ160">
        <v>2</v>
      </c>
      <c r="FR160">
        <v>4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2</v>
      </c>
      <c r="GK160">
        <v>18</v>
      </c>
      <c r="GL160">
        <v>1</v>
      </c>
      <c r="GM160">
        <v>0</v>
      </c>
      <c r="GN160">
        <v>0</v>
      </c>
      <c r="GO160">
        <v>0</v>
      </c>
      <c r="GP160">
        <v>0</v>
      </c>
      <c r="GQ160">
        <v>1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1</v>
      </c>
      <c r="HF160">
        <v>1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1</v>
      </c>
      <c r="HV160">
        <v>0</v>
      </c>
      <c r="HW160">
        <v>0</v>
      </c>
      <c r="HX160">
        <v>0</v>
      </c>
      <c r="HY160">
        <v>1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</row>
    <row r="161" spans="1:268">
      <c r="A161" t="s">
        <v>1298</v>
      </c>
      <c r="B161" t="s">
        <v>1283</v>
      </c>
      <c r="C161" t="str">
        <f>"141106"</f>
        <v>141106</v>
      </c>
      <c r="D161" t="s">
        <v>1297</v>
      </c>
      <c r="E161">
        <v>1</v>
      </c>
      <c r="F161">
        <v>573</v>
      </c>
      <c r="G161">
        <v>440</v>
      </c>
      <c r="H161">
        <v>194</v>
      </c>
      <c r="I161">
        <v>246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246</v>
      </c>
      <c r="T161">
        <v>0</v>
      </c>
      <c r="U161">
        <v>0</v>
      </c>
      <c r="V161">
        <v>246</v>
      </c>
      <c r="W161">
        <v>13</v>
      </c>
      <c r="X161">
        <v>7</v>
      </c>
      <c r="Y161">
        <v>6</v>
      </c>
      <c r="Z161">
        <v>0</v>
      </c>
      <c r="AA161">
        <v>233</v>
      </c>
      <c r="AB161">
        <v>137</v>
      </c>
      <c r="AC161">
        <v>30</v>
      </c>
      <c r="AD161">
        <v>4</v>
      </c>
      <c r="AE161">
        <v>14</v>
      </c>
      <c r="AF161">
        <v>52</v>
      </c>
      <c r="AG161">
        <v>10</v>
      </c>
      <c r="AH161">
        <v>0</v>
      </c>
      <c r="AI161">
        <v>1</v>
      </c>
      <c r="AJ161">
        <v>1</v>
      </c>
      <c r="AK161">
        <v>4</v>
      </c>
      <c r="AL161">
        <v>1</v>
      </c>
      <c r="AM161">
        <v>4</v>
      </c>
      <c r="AN161">
        <v>2</v>
      </c>
      <c r="AO161">
        <v>0</v>
      </c>
      <c r="AP161">
        <v>1</v>
      </c>
      <c r="AQ161">
        <v>2</v>
      </c>
      <c r="AR161">
        <v>1</v>
      </c>
      <c r="AS161">
        <v>0</v>
      </c>
      <c r="AT161">
        <v>0</v>
      </c>
      <c r="AU161">
        <v>0</v>
      </c>
      <c r="AV161">
        <v>3</v>
      </c>
      <c r="AW161">
        <v>3</v>
      </c>
      <c r="AX161">
        <v>2</v>
      </c>
      <c r="AY161">
        <v>0</v>
      </c>
      <c r="AZ161">
        <v>2</v>
      </c>
      <c r="BA161">
        <v>137</v>
      </c>
      <c r="BB161">
        <v>6</v>
      </c>
      <c r="BC161">
        <v>5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6</v>
      </c>
      <c r="BZ161">
        <v>5</v>
      </c>
      <c r="CA161">
        <v>2</v>
      </c>
      <c r="CB161">
        <v>2</v>
      </c>
      <c r="CC161">
        <v>0</v>
      </c>
      <c r="CD161">
        <v>0</v>
      </c>
      <c r="CE161">
        <v>0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5</v>
      </c>
      <c r="CP161">
        <v>7</v>
      </c>
      <c r="CQ161">
        <v>1</v>
      </c>
      <c r="CR161">
        <v>1</v>
      </c>
      <c r="CS161">
        <v>0</v>
      </c>
      <c r="CT161">
        <v>1</v>
      </c>
      <c r="CU161">
        <v>0</v>
      </c>
      <c r="CV161">
        <v>1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2</v>
      </c>
      <c r="DM161">
        <v>0</v>
      </c>
      <c r="DN161">
        <v>0</v>
      </c>
      <c r="DO161">
        <v>7</v>
      </c>
      <c r="DP161">
        <v>33</v>
      </c>
      <c r="DQ161">
        <v>4</v>
      </c>
      <c r="DR161">
        <v>1</v>
      </c>
      <c r="DS161">
        <v>0</v>
      </c>
      <c r="DT161">
        <v>26</v>
      </c>
      <c r="DU161">
        <v>1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1</v>
      </c>
      <c r="EL161">
        <v>0</v>
      </c>
      <c r="EM161">
        <v>0</v>
      </c>
      <c r="EN161">
        <v>0</v>
      </c>
      <c r="EO161">
        <v>33</v>
      </c>
      <c r="EP161">
        <v>19</v>
      </c>
      <c r="EQ161">
        <v>5</v>
      </c>
      <c r="ER161">
        <v>1</v>
      </c>
      <c r="ES161">
        <v>1</v>
      </c>
      <c r="ET161">
        <v>0</v>
      </c>
      <c r="EU161">
        <v>3</v>
      </c>
      <c r="EV161">
        <v>1</v>
      </c>
      <c r="EW161">
        <v>0</v>
      </c>
      <c r="EX161">
        <v>0</v>
      </c>
      <c r="EY161">
        <v>0</v>
      </c>
      <c r="EZ161">
        <v>1</v>
      </c>
      <c r="FA161">
        <v>0</v>
      </c>
      <c r="FB161">
        <v>5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1</v>
      </c>
      <c r="FM161">
        <v>19</v>
      </c>
      <c r="FN161">
        <v>20</v>
      </c>
      <c r="FO161">
        <v>11</v>
      </c>
      <c r="FP161">
        <v>0</v>
      </c>
      <c r="FQ161">
        <v>0</v>
      </c>
      <c r="FR161">
        <v>0</v>
      </c>
      <c r="FS161">
        <v>6</v>
      </c>
      <c r="FT161">
        <v>0</v>
      </c>
      <c r="FU161">
        <v>1</v>
      </c>
      <c r="FV161">
        <v>0</v>
      </c>
      <c r="FW161">
        <v>1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1</v>
      </c>
      <c r="GH161">
        <v>0</v>
      </c>
      <c r="GI161">
        <v>0</v>
      </c>
      <c r="GJ161">
        <v>0</v>
      </c>
      <c r="GK161">
        <v>20</v>
      </c>
      <c r="GL161">
        <v>4</v>
      </c>
      <c r="GM161">
        <v>1</v>
      </c>
      <c r="GN161">
        <v>0</v>
      </c>
      <c r="GO161">
        <v>1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1</v>
      </c>
      <c r="GX161">
        <v>0</v>
      </c>
      <c r="GY161">
        <v>0</v>
      </c>
      <c r="GZ161">
        <v>0</v>
      </c>
      <c r="HA161">
        <v>0</v>
      </c>
      <c r="HB161">
        <v>1</v>
      </c>
      <c r="HC161">
        <v>0</v>
      </c>
      <c r="HD161">
        <v>0</v>
      </c>
      <c r="HE161">
        <v>4</v>
      </c>
      <c r="HF161">
        <v>1</v>
      </c>
      <c r="HG161">
        <v>0</v>
      </c>
      <c r="HH161">
        <v>1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1</v>
      </c>
      <c r="HZ161">
        <v>1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1</v>
      </c>
      <c r="IQ161">
        <v>1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</row>
    <row r="162" spans="1:268">
      <c r="A162" t="s">
        <v>1296</v>
      </c>
      <c r="B162" t="s">
        <v>1283</v>
      </c>
      <c r="C162" t="str">
        <f>"141106"</f>
        <v>141106</v>
      </c>
      <c r="D162" t="s">
        <v>1295</v>
      </c>
      <c r="E162">
        <v>2</v>
      </c>
      <c r="F162">
        <v>245</v>
      </c>
      <c r="G162">
        <v>190</v>
      </c>
      <c r="H162">
        <v>73</v>
      </c>
      <c r="I162">
        <v>117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117</v>
      </c>
      <c r="T162">
        <v>0</v>
      </c>
      <c r="U162">
        <v>0</v>
      </c>
      <c r="V162">
        <v>117</v>
      </c>
      <c r="W162">
        <v>5</v>
      </c>
      <c r="X162">
        <v>5</v>
      </c>
      <c r="Y162">
        <v>0</v>
      </c>
      <c r="Z162">
        <v>0</v>
      </c>
      <c r="AA162">
        <v>112</v>
      </c>
      <c r="AB162">
        <v>69</v>
      </c>
      <c r="AC162">
        <v>6</v>
      </c>
      <c r="AD162">
        <v>1</v>
      </c>
      <c r="AE162">
        <v>6</v>
      </c>
      <c r="AF162">
        <v>39</v>
      </c>
      <c r="AG162">
        <v>5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8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69</v>
      </c>
      <c r="BB162">
        <v>12</v>
      </c>
      <c r="BC162">
        <v>7</v>
      </c>
      <c r="BD162">
        <v>2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3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12</v>
      </c>
      <c r="BZ162">
        <v>1</v>
      </c>
      <c r="CA162">
        <v>1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1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22</v>
      </c>
      <c r="DQ162">
        <v>4</v>
      </c>
      <c r="DR162">
        <v>0</v>
      </c>
      <c r="DS162">
        <v>0</v>
      </c>
      <c r="DT162">
        <v>15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2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22</v>
      </c>
      <c r="EP162">
        <v>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2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2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1</v>
      </c>
      <c r="GJ162">
        <v>0</v>
      </c>
      <c r="GK162">
        <v>1</v>
      </c>
      <c r="GL162">
        <v>5</v>
      </c>
      <c r="GM162">
        <v>4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5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</row>
    <row r="163" spans="1:268">
      <c r="A163" t="s">
        <v>1294</v>
      </c>
      <c r="B163" t="s">
        <v>1283</v>
      </c>
      <c r="C163" t="str">
        <f>"141106"</f>
        <v>141106</v>
      </c>
      <c r="D163" t="s">
        <v>1293</v>
      </c>
      <c r="E163">
        <v>3</v>
      </c>
      <c r="F163">
        <v>821</v>
      </c>
      <c r="G163">
        <v>630</v>
      </c>
      <c r="H163">
        <v>235</v>
      </c>
      <c r="I163">
        <v>395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395</v>
      </c>
      <c r="T163">
        <v>0</v>
      </c>
      <c r="U163">
        <v>0</v>
      </c>
      <c r="V163">
        <v>395</v>
      </c>
      <c r="W163">
        <v>21</v>
      </c>
      <c r="X163">
        <v>15</v>
      </c>
      <c r="Y163">
        <v>6</v>
      </c>
      <c r="Z163">
        <v>0</v>
      </c>
      <c r="AA163">
        <v>374</v>
      </c>
      <c r="AB163">
        <v>179</v>
      </c>
      <c r="AC163">
        <v>26</v>
      </c>
      <c r="AD163">
        <v>1</v>
      </c>
      <c r="AE163">
        <v>39</v>
      </c>
      <c r="AF163">
        <v>67</v>
      </c>
      <c r="AG163">
        <v>8</v>
      </c>
      <c r="AH163">
        <v>1</v>
      </c>
      <c r="AI163">
        <v>2</v>
      </c>
      <c r="AJ163">
        <v>3</v>
      </c>
      <c r="AK163">
        <v>0</v>
      </c>
      <c r="AL163">
        <v>2</v>
      </c>
      <c r="AM163">
        <v>19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3</v>
      </c>
      <c r="AX163">
        <v>1</v>
      </c>
      <c r="AY163">
        <v>1</v>
      </c>
      <c r="AZ163">
        <v>4</v>
      </c>
      <c r="BA163">
        <v>179</v>
      </c>
      <c r="BB163">
        <v>21</v>
      </c>
      <c r="BC163">
        <v>11</v>
      </c>
      <c r="BD163">
        <v>4</v>
      </c>
      <c r="BE163">
        <v>1</v>
      </c>
      <c r="BF163">
        <v>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2</v>
      </c>
      <c r="BT163">
        <v>0</v>
      </c>
      <c r="BU163">
        <v>0</v>
      </c>
      <c r="BV163">
        <v>1</v>
      </c>
      <c r="BW163">
        <v>0</v>
      </c>
      <c r="BX163">
        <v>0</v>
      </c>
      <c r="BY163">
        <v>21</v>
      </c>
      <c r="BZ163">
        <v>9</v>
      </c>
      <c r="CA163">
        <v>5</v>
      </c>
      <c r="CB163">
        <v>2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9</v>
      </c>
      <c r="CP163">
        <v>12</v>
      </c>
      <c r="CQ163">
        <v>5</v>
      </c>
      <c r="CR163">
        <v>0</v>
      </c>
      <c r="CS163">
        <v>1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1</v>
      </c>
      <c r="DJ163">
        <v>0</v>
      </c>
      <c r="DK163">
        <v>0</v>
      </c>
      <c r="DL163">
        <v>3</v>
      </c>
      <c r="DM163">
        <v>0</v>
      </c>
      <c r="DN163">
        <v>0</v>
      </c>
      <c r="DO163">
        <v>12</v>
      </c>
      <c r="DP163">
        <v>102</v>
      </c>
      <c r="DQ163">
        <v>7</v>
      </c>
      <c r="DR163">
        <v>5</v>
      </c>
      <c r="DS163">
        <v>0</v>
      </c>
      <c r="DT163">
        <v>88</v>
      </c>
      <c r="DU163">
        <v>0</v>
      </c>
      <c r="DV163">
        <v>0</v>
      </c>
      <c r="DW163">
        <v>0</v>
      </c>
      <c r="DX163">
        <v>1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1</v>
      </c>
      <c r="EL163">
        <v>0</v>
      </c>
      <c r="EM163">
        <v>0</v>
      </c>
      <c r="EN163">
        <v>0</v>
      </c>
      <c r="EO163">
        <v>102</v>
      </c>
      <c r="EP163">
        <v>8</v>
      </c>
      <c r="EQ163">
        <v>4</v>
      </c>
      <c r="ER163">
        <v>1</v>
      </c>
      <c r="ES163">
        <v>0</v>
      </c>
      <c r="ET163">
        <v>0</v>
      </c>
      <c r="EU163">
        <v>3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8</v>
      </c>
      <c r="FN163">
        <v>26</v>
      </c>
      <c r="FO163">
        <v>8</v>
      </c>
      <c r="FP163">
        <v>5</v>
      </c>
      <c r="FQ163">
        <v>0</v>
      </c>
      <c r="FR163">
        <v>1</v>
      </c>
      <c r="FS163">
        <v>8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1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3</v>
      </c>
      <c r="GK163">
        <v>26</v>
      </c>
      <c r="GL163">
        <v>13</v>
      </c>
      <c r="GM163">
        <v>8</v>
      </c>
      <c r="GN163">
        <v>0</v>
      </c>
      <c r="GO163">
        <v>0</v>
      </c>
      <c r="GP163">
        <v>0</v>
      </c>
      <c r="GQ163">
        <v>1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1</v>
      </c>
      <c r="GZ163">
        <v>1</v>
      </c>
      <c r="HA163">
        <v>0</v>
      </c>
      <c r="HB163">
        <v>1</v>
      </c>
      <c r="HC163">
        <v>0</v>
      </c>
      <c r="HD163">
        <v>1</v>
      </c>
      <c r="HE163">
        <v>13</v>
      </c>
      <c r="HF163">
        <v>2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1</v>
      </c>
      <c r="HU163">
        <v>1</v>
      </c>
      <c r="HV163">
        <v>0</v>
      </c>
      <c r="HW163">
        <v>0</v>
      </c>
      <c r="HX163">
        <v>0</v>
      </c>
      <c r="HY163">
        <v>2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2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1</v>
      </c>
      <c r="IZ163">
        <v>0</v>
      </c>
      <c r="JA163">
        <v>1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2</v>
      </c>
    </row>
    <row r="164" spans="1:268">
      <c r="A164" t="s">
        <v>1292</v>
      </c>
      <c r="B164" t="s">
        <v>1283</v>
      </c>
      <c r="C164" t="str">
        <f>"141106"</f>
        <v>141106</v>
      </c>
      <c r="D164" t="s">
        <v>1291</v>
      </c>
      <c r="E164">
        <v>4</v>
      </c>
      <c r="F164">
        <v>536</v>
      </c>
      <c r="G164">
        <v>410</v>
      </c>
      <c r="H164">
        <v>160</v>
      </c>
      <c r="I164">
        <v>250</v>
      </c>
      <c r="J164">
        <v>0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250</v>
      </c>
      <c r="T164">
        <v>0</v>
      </c>
      <c r="U164">
        <v>0</v>
      </c>
      <c r="V164">
        <v>250</v>
      </c>
      <c r="W164">
        <v>4</v>
      </c>
      <c r="X164">
        <v>3</v>
      </c>
      <c r="Y164">
        <v>1</v>
      </c>
      <c r="Z164">
        <v>0</v>
      </c>
      <c r="AA164">
        <v>246</v>
      </c>
      <c r="AB164">
        <v>161</v>
      </c>
      <c r="AC164">
        <v>5</v>
      </c>
      <c r="AD164">
        <v>0</v>
      </c>
      <c r="AE164">
        <v>9</v>
      </c>
      <c r="AF164">
        <v>99</v>
      </c>
      <c r="AG164">
        <v>6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35</v>
      </c>
      <c r="AN164">
        <v>0</v>
      </c>
      <c r="AO164">
        <v>0</v>
      </c>
      <c r="AP164">
        <v>2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2</v>
      </c>
      <c r="AX164">
        <v>0</v>
      </c>
      <c r="AY164">
        <v>0</v>
      </c>
      <c r="AZ164">
        <v>1</v>
      </c>
      <c r="BA164">
        <v>161</v>
      </c>
      <c r="BB164">
        <v>15</v>
      </c>
      <c r="BC164">
        <v>7</v>
      </c>
      <c r="BD164">
        <v>0</v>
      </c>
      <c r="BE164">
        <v>2</v>
      </c>
      <c r="BF164">
        <v>1</v>
      </c>
      <c r="BG164">
        <v>1</v>
      </c>
      <c r="BH164">
        <v>0</v>
      </c>
      <c r="BI164">
        <v>0</v>
      </c>
      <c r="BJ164">
        <v>2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15</v>
      </c>
      <c r="BZ164">
        <v>1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13</v>
      </c>
      <c r="CQ164">
        <v>6</v>
      </c>
      <c r="CR164">
        <v>0</v>
      </c>
      <c r="CS164">
        <v>0</v>
      </c>
      <c r="CT164">
        <v>0</v>
      </c>
      <c r="CU164">
        <v>0</v>
      </c>
      <c r="CV164">
        <v>2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1</v>
      </c>
      <c r="DE164">
        <v>0</v>
      </c>
      <c r="DF164">
        <v>1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3</v>
      </c>
      <c r="DM164">
        <v>0</v>
      </c>
      <c r="DN164">
        <v>0</v>
      </c>
      <c r="DO164">
        <v>13</v>
      </c>
      <c r="DP164">
        <v>32</v>
      </c>
      <c r="DQ164">
        <v>4</v>
      </c>
      <c r="DR164">
        <v>0</v>
      </c>
      <c r="DS164">
        <v>0</v>
      </c>
      <c r="DT164">
        <v>28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32</v>
      </c>
      <c r="EP164">
        <v>2</v>
      </c>
      <c r="EQ164">
        <v>1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1</v>
      </c>
      <c r="FM164">
        <v>2</v>
      </c>
      <c r="FN164">
        <v>16</v>
      </c>
      <c r="FO164">
        <v>8</v>
      </c>
      <c r="FP164">
        <v>1</v>
      </c>
      <c r="FQ164">
        <v>4</v>
      </c>
      <c r="FR164">
        <v>0</v>
      </c>
      <c r="FS164">
        <v>1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2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16</v>
      </c>
      <c r="GL164">
        <v>6</v>
      </c>
      <c r="GM164">
        <v>3</v>
      </c>
      <c r="GN164">
        <v>1</v>
      </c>
      <c r="GO164">
        <v>0</v>
      </c>
      <c r="GP164">
        <v>0</v>
      </c>
      <c r="GQ164">
        <v>0</v>
      </c>
      <c r="GR164">
        <v>0</v>
      </c>
      <c r="GS164">
        <v>1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1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6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</row>
    <row r="165" spans="1:268">
      <c r="A165" t="s">
        <v>1290</v>
      </c>
      <c r="B165" t="s">
        <v>1283</v>
      </c>
      <c r="C165" t="str">
        <f>"141106"</f>
        <v>141106</v>
      </c>
      <c r="D165" t="s">
        <v>1289</v>
      </c>
      <c r="E165">
        <v>5</v>
      </c>
      <c r="F165">
        <v>1067</v>
      </c>
      <c r="G165">
        <v>810</v>
      </c>
      <c r="H165">
        <v>470</v>
      </c>
      <c r="I165">
        <v>340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340</v>
      </c>
      <c r="T165">
        <v>0</v>
      </c>
      <c r="U165">
        <v>0</v>
      </c>
      <c r="V165">
        <v>340</v>
      </c>
      <c r="W165">
        <v>14</v>
      </c>
      <c r="X165">
        <v>6</v>
      </c>
      <c r="Y165">
        <v>8</v>
      </c>
      <c r="Z165">
        <v>0</v>
      </c>
      <c r="AA165">
        <v>326</v>
      </c>
      <c r="AB165">
        <v>161</v>
      </c>
      <c r="AC165">
        <v>35</v>
      </c>
      <c r="AD165">
        <v>0</v>
      </c>
      <c r="AE165">
        <v>30</v>
      </c>
      <c r="AF165">
        <v>43</v>
      </c>
      <c r="AG165">
        <v>12</v>
      </c>
      <c r="AH165">
        <v>1</v>
      </c>
      <c r="AI165">
        <v>0</v>
      </c>
      <c r="AJ165">
        <v>8</v>
      </c>
      <c r="AK165">
        <v>2</v>
      </c>
      <c r="AL165">
        <v>1</v>
      </c>
      <c r="AM165">
        <v>14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3</v>
      </c>
      <c r="AX165">
        <v>0</v>
      </c>
      <c r="AY165">
        <v>2</v>
      </c>
      <c r="AZ165">
        <v>5</v>
      </c>
      <c r="BA165">
        <v>161</v>
      </c>
      <c r="BB165">
        <v>49</v>
      </c>
      <c r="BC165">
        <v>14</v>
      </c>
      <c r="BD165">
        <v>1</v>
      </c>
      <c r="BE165">
        <v>6</v>
      </c>
      <c r="BF165">
        <v>3</v>
      </c>
      <c r="BG165">
        <v>2</v>
      </c>
      <c r="BH165">
        <v>1</v>
      </c>
      <c r="BI165">
        <v>2</v>
      </c>
      <c r="BJ165">
        <v>10</v>
      </c>
      <c r="BK165">
        <v>0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1</v>
      </c>
      <c r="BR165">
        <v>0</v>
      </c>
      <c r="BS165">
        <v>2</v>
      </c>
      <c r="BT165">
        <v>1</v>
      </c>
      <c r="BU165">
        <v>0</v>
      </c>
      <c r="BV165">
        <v>0</v>
      </c>
      <c r="BW165">
        <v>1</v>
      </c>
      <c r="BX165">
        <v>4</v>
      </c>
      <c r="BY165">
        <v>49</v>
      </c>
      <c r="BZ165">
        <v>10</v>
      </c>
      <c r="CA165">
        <v>3</v>
      </c>
      <c r="CB165">
        <v>2</v>
      </c>
      <c r="CC165">
        <v>0</v>
      </c>
      <c r="CD165">
        <v>1</v>
      </c>
      <c r="CE165">
        <v>1</v>
      </c>
      <c r="CF165">
        <v>0</v>
      </c>
      <c r="CG165">
        <v>1</v>
      </c>
      <c r="CH165">
        <v>0</v>
      </c>
      <c r="CI165">
        <v>0</v>
      </c>
      <c r="CJ165">
        <v>0</v>
      </c>
      <c r="CK165">
        <v>1</v>
      </c>
      <c r="CL165">
        <v>0</v>
      </c>
      <c r="CM165">
        <v>0</v>
      </c>
      <c r="CN165">
        <v>1</v>
      </c>
      <c r="CO165">
        <v>10</v>
      </c>
      <c r="CP165">
        <v>14</v>
      </c>
      <c r="CQ165">
        <v>6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1</v>
      </c>
      <c r="DL165">
        <v>7</v>
      </c>
      <c r="DM165">
        <v>0</v>
      </c>
      <c r="DN165">
        <v>0</v>
      </c>
      <c r="DO165">
        <v>14</v>
      </c>
      <c r="DP165">
        <v>34</v>
      </c>
      <c r="DQ165">
        <v>3</v>
      </c>
      <c r="DR165">
        <v>0</v>
      </c>
      <c r="DS165">
        <v>0</v>
      </c>
      <c r="DT165">
        <v>28</v>
      </c>
      <c r="DU165">
        <v>1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34</v>
      </c>
      <c r="EP165">
        <v>15</v>
      </c>
      <c r="EQ165">
        <v>6</v>
      </c>
      <c r="ER165">
        <v>1</v>
      </c>
      <c r="ES165">
        <v>2</v>
      </c>
      <c r="ET165">
        <v>0</v>
      </c>
      <c r="EU165">
        <v>3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1</v>
      </c>
      <c r="FH165">
        <v>0</v>
      </c>
      <c r="FI165">
        <v>0</v>
      </c>
      <c r="FJ165">
        <v>0</v>
      </c>
      <c r="FK165">
        <v>1</v>
      </c>
      <c r="FL165">
        <v>1</v>
      </c>
      <c r="FM165">
        <v>15</v>
      </c>
      <c r="FN165">
        <v>33</v>
      </c>
      <c r="FO165">
        <v>11</v>
      </c>
      <c r="FP165">
        <v>1</v>
      </c>
      <c r="FQ165">
        <v>2</v>
      </c>
      <c r="FR165">
        <v>2</v>
      </c>
      <c r="FS165">
        <v>3</v>
      </c>
      <c r="FT165">
        <v>1</v>
      </c>
      <c r="FU165">
        <v>1</v>
      </c>
      <c r="FV165">
        <v>2</v>
      </c>
      <c r="FW165">
        <v>1</v>
      </c>
      <c r="FX165">
        <v>1</v>
      </c>
      <c r="FY165">
        <v>0</v>
      </c>
      <c r="FZ165">
        <v>0</v>
      </c>
      <c r="GA165">
        <v>0</v>
      </c>
      <c r="GB165">
        <v>1</v>
      </c>
      <c r="GC165">
        <v>0</v>
      </c>
      <c r="GD165">
        <v>0</v>
      </c>
      <c r="GE165">
        <v>1</v>
      </c>
      <c r="GF165">
        <v>0</v>
      </c>
      <c r="GG165">
        <v>1</v>
      </c>
      <c r="GH165">
        <v>0</v>
      </c>
      <c r="GI165">
        <v>1</v>
      </c>
      <c r="GJ165">
        <v>4</v>
      </c>
      <c r="GK165">
        <v>33</v>
      </c>
      <c r="GL165">
        <v>8</v>
      </c>
      <c r="GM165">
        <v>1</v>
      </c>
      <c r="GN165">
        <v>0</v>
      </c>
      <c r="GO165">
        <v>0</v>
      </c>
      <c r="GP165">
        <v>0</v>
      </c>
      <c r="GQ165">
        <v>2</v>
      </c>
      <c r="GR165">
        <v>0</v>
      </c>
      <c r="GS165">
        <v>0</v>
      </c>
      <c r="GT165">
        <v>1</v>
      </c>
      <c r="GU165">
        <v>0</v>
      </c>
      <c r="GV165">
        <v>0</v>
      </c>
      <c r="GW165">
        <v>0</v>
      </c>
      <c r="GX165">
        <v>2</v>
      </c>
      <c r="GY165">
        <v>0</v>
      </c>
      <c r="GZ165">
        <v>0</v>
      </c>
      <c r="HA165">
        <v>0</v>
      </c>
      <c r="HB165">
        <v>1</v>
      </c>
      <c r="HC165">
        <v>1</v>
      </c>
      <c r="HD165">
        <v>0</v>
      </c>
      <c r="HE165">
        <v>8</v>
      </c>
      <c r="HF165">
        <v>1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1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1</v>
      </c>
      <c r="HZ165">
        <v>1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1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1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</row>
    <row r="166" spans="1:268">
      <c r="A166" t="s">
        <v>1288</v>
      </c>
      <c r="B166" t="s">
        <v>1283</v>
      </c>
      <c r="C166" t="str">
        <f>"141106"</f>
        <v>141106</v>
      </c>
      <c r="D166" t="s">
        <v>1287</v>
      </c>
      <c r="E166">
        <v>6</v>
      </c>
      <c r="F166">
        <v>752</v>
      </c>
      <c r="G166">
        <v>570</v>
      </c>
      <c r="H166">
        <v>282</v>
      </c>
      <c r="I166">
        <v>288</v>
      </c>
      <c r="J166">
        <v>0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288</v>
      </c>
      <c r="T166">
        <v>0</v>
      </c>
      <c r="U166">
        <v>0</v>
      </c>
      <c r="V166">
        <v>288</v>
      </c>
      <c r="W166">
        <v>29</v>
      </c>
      <c r="X166">
        <v>22</v>
      </c>
      <c r="Y166">
        <v>4</v>
      </c>
      <c r="Z166">
        <v>0</v>
      </c>
      <c r="AA166">
        <v>259</v>
      </c>
      <c r="AB166">
        <v>111</v>
      </c>
      <c r="AC166">
        <v>22</v>
      </c>
      <c r="AD166">
        <v>0</v>
      </c>
      <c r="AE166">
        <v>18</v>
      </c>
      <c r="AF166">
        <v>42</v>
      </c>
      <c r="AG166">
        <v>8</v>
      </c>
      <c r="AH166">
        <v>0</v>
      </c>
      <c r="AI166">
        <v>1</v>
      </c>
      <c r="AJ166">
        <v>0</v>
      </c>
      <c r="AK166">
        <v>0</v>
      </c>
      <c r="AL166">
        <v>4</v>
      </c>
      <c r="AM166">
        <v>10</v>
      </c>
      <c r="AN166">
        <v>0</v>
      </c>
      <c r="AO166">
        <v>0</v>
      </c>
      <c r="AP166">
        <v>0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3</v>
      </c>
      <c r="BA166">
        <v>111</v>
      </c>
      <c r="BB166">
        <v>15</v>
      </c>
      <c r="BC166">
        <v>7</v>
      </c>
      <c r="BD166">
        <v>2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3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15</v>
      </c>
      <c r="BZ166">
        <v>5</v>
      </c>
      <c r="CA166">
        <v>3</v>
      </c>
      <c r="CB166">
        <v>1</v>
      </c>
      <c r="CC166">
        <v>0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5</v>
      </c>
      <c r="CP166">
        <v>15</v>
      </c>
      <c r="CQ166">
        <v>8</v>
      </c>
      <c r="CR166">
        <v>0</v>
      </c>
      <c r="CS166">
        <v>0</v>
      </c>
      <c r="CT166">
        <v>2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5</v>
      </c>
      <c r="DM166">
        <v>0</v>
      </c>
      <c r="DN166">
        <v>0</v>
      </c>
      <c r="DO166">
        <v>15</v>
      </c>
      <c r="DP166">
        <v>79</v>
      </c>
      <c r="DQ166">
        <v>1</v>
      </c>
      <c r="DR166">
        <v>0</v>
      </c>
      <c r="DS166">
        <v>0</v>
      </c>
      <c r="DT166">
        <v>76</v>
      </c>
      <c r="DU166">
        <v>0</v>
      </c>
      <c r="DV166">
        <v>0</v>
      </c>
      <c r="DW166">
        <v>0</v>
      </c>
      <c r="DX166">
        <v>1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1</v>
      </c>
      <c r="EL166">
        <v>0</v>
      </c>
      <c r="EM166">
        <v>0</v>
      </c>
      <c r="EN166">
        <v>0</v>
      </c>
      <c r="EO166">
        <v>79</v>
      </c>
      <c r="EP166">
        <v>10</v>
      </c>
      <c r="EQ166">
        <v>0</v>
      </c>
      <c r="ER166">
        <v>1</v>
      </c>
      <c r="ES166">
        <v>1</v>
      </c>
      <c r="ET166">
        <v>2</v>
      </c>
      <c r="EU166">
        <v>1</v>
      </c>
      <c r="EV166">
        <v>0</v>
      </c>
      <c r="EW166">
        <v>0</v>
      </c>
      <c r="EX166">
        <v>1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</v>
      </c>
      <c r="FL166">
        <v>3</v>
      </c>
      <c r="FM166">
        <v>10</v>
      </c>
      <c r="FN166">
        <v>16</v>
      </c>
      <c r="FO166">
        <v>7</v>
      </c>
      <c r="FP166">
        <v>1</v>
      </c>
      <c r="FQ166">
        <v>0</v>
      </c>
      <c r="FR166">
        <v>0</v>
      </c>
      <c r="FS166">
        <v>4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1</v>
      </c>
      <c r="FZ166">
        <v>0</v>
      </c>
      <c r="GA166">
        <v>1</v>
      </c>
      <c r="GB166">
        <v>1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1</v>
      </c>
      <c r="GK166">
        <v>16</v>
      </c>
      <c r="GL166">
        <v>4</v>
      </c>
      <c r="GM166">
        <v>2</v>
      </c>
      <c r="GN166">
        <v>1</v>
      </c>
      <c r="GO166">
        <v>0</v>
      </c>
      <c r="GP166">
        <v>0</v>
      </c>
      <c r="GQ166">
        <v>1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4</v>
      </c>
      <c r="HF166">
        <v>2</v>
      </c>
      <c r="HG166">
        <v>0</v>
      </c>
      <c r="HH166">
        <v>0</v>
      </c>
      <c r="HI166">
        <v>0</v>
      </c>
      <c r="HJ166">
        <v>0</v>
      </c>
      <c r="HK166">
        <v>1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1</v>
      </c>
      <c r="HY166">
        <v>2</v>
      </c>
      <c r="HZ166">
        <v>1</v>
      </c>
      <c r="IA166">
        <v>1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1</v>
      </c>
      <c r="IR166">
        <v>1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1</v>
      </c>
      <c r="JD166">
        <v>0</v>
      </c>
      <c r="JE166">
        <v>0</v>
      </c>
      <c r="JF166">
        <v>0</v>
      </c>
      <c r="JG166">
        <v>0</v>
      </c>
      <c r="JH166">
        <v>1</v>
      </c>
    </row>
    <row r="167" spans="1:268">
      <c r="A167" t="s">
        <v>1286</v>
      </c>
      <c r="B167" t="s">
        <v>1283</v>
      </c>
      <c r="C167" t="str">
        <f>"141106"</f>
        <v>141106</v>
      </c>
      <c r="D167" t="s">
        <v>1285</v>
      </c>
      <c r="E167">
        <v>7</v>
      </c>
      <c r="F167">
        <v>314</v>
      </c>
      <c r="G167">
        <v>240</v>
      </c>
      <c r="H167">
        <v>105</v>
      </c>
      <c r="I167">
        <v>135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135</v>
      </c>
      <c r="T167">
        <v>0</v>
      </c>
      <c r="U167">
        <v>0</v>
      </c>
      <c r="V167">
        <v>135</v>
      </c>
      <c r="W167">
        <v>10</v>
      </c>
      <c r="X167">
        <v>8</v>
      </c>
      <c r="Y167">
        <v>2</v>
      </c>
      <c r="Z167">
        <v>0</v>
      </c>
      <c r="AA167">
        <v>125</v>
      </c>
      <c r="AB167">
        <v>62</v>
      </c>
      <c r="AC167">
        <v>12</v>
      </c>
      <c r="AD167">
        <v>0</v>
      </c>
      <c r="AE167">
        <v>16</v>
      </c>
      <c r="AF167">
        <v>21</v>
      </c>
      <c r="AG167">
        <v>3</v>
      </c>
      <c r="AH167">
        <v>0</v>
      </c>
      <c r="AI167">
        <v>0</v>
      </c>
      <c r="AJ167">
        <v>1</v>
      </c>
      <c r="AK167">
        <v>0</v>
      </c>
      <c r="AL167">
        <v>1</v>
      </c>
      <c r="AM167">
        <v>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62</v>
      </c>
      <c r="BB167">
        <v>7</v>
      </c>
      <c r="BC167">
        <v>4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7</v>
      </c>
      <c r="BZ167">
        <v>3</v>
      </c>
      <c r="CA167">
        <v>1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3</v>
      </c>
      <c r="CP167">
        <v>7</v>
      </c>
      <c r="CQ167">
        <v>2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1</v>
      </c>
      <c r="DL167">
        <v>4</v>
      </c>
      <c r="DM167">
        <v>0</v>
      </c>
      <c r="DN167">
        <v>0</v>
      </c>
      <c r="DO167">
        <v>7</v>
      </c>
      <c r="DP167">
        <v>37</v>
      </c>
      <c r="DQ167">
        <v>0</v>
      </c>
      <c r="DR167">
        <v>0</v>
      </c>
      <c r="DS167">
        <v>0</v>
      </c>
      <c r="DT167">
        <v>36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1</v>
      </c>
      <c r="EO167">
        <v>37</v>
      </c>
      <c r="EP167">
        <v>1</v>
      </c>
      <c r="EQ167">
        <v>0</v>
      </c>
      <c r="ER167">
        <v>1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1</v>
      </c>
      <c r="FN167">
        <v>6</v>
      </c>
      <c r="FO167">
        <v>2</v>
      </c>
      <c r="FP167">
        <v>0</v>
      </c>
      <c r="FQ167">
        <v>0</v>
      </c>
      <c r="FR167">
        <v>0</v>
      </c>
      <c r="FS167">
        <v>4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6</v>
      </c>
      <c r="GL167">
        <v>2</v>
      </c>
      <c r="GM167">
        <v>2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2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</row>
    <row r="168" spans="1:268">
      <c r="A168" t="s">
        <v>1284</v>
      </c>
      <c r="B168" t="s">
        <v>1283</v>
      </c>
      <c r="C168" t="str">
        <f>"141106"</f>
        <v>141106</v>
      </c>
      <c r="D168" t="s">
        <v>1282</v>
      </c>
      <c r="E168">
        <v>8</v>
      </c>
      <c r="F168">
        <v>289</v>
      </c>
      <c r="G168">
        <v>220</v>
      </c>
      <c r="H168">
        <v>127</v>
      </c>
      <c r="I168">
        <v>93</v>
      </c>
      <c r="J168">
        <v>0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93</v>
      </c>
      <c r="T168">
        <v>0</v>
      </c>
      <c r="U168">
        <v>0</v>
      </c>
      <c r="V168">
        <v>93</v>
      </c>
      <c r="W168">
        <v>5</v>
      </c>
      <c r="X168">
        <v>3</v>
      </c>
      <c r="Y168">
        <v>2</v>
      </c>
      <c r="Z168">
        <v>0</v>
      </c>
      <c r="AA168">
        <v>88</v>
      </c>
      <c r="AB168">
        <v>54</v>
      </c>
      <c r="AC168">
        <v>8</v>
      </c>
      <c r="AD168">
        <v>0</v>
      </c>
      <c r="AE168">
        <v>9</v>
      </c>
      <c r="AF168">
        <v>21</v>
      </c>
      <c r="AG168">
        <v>5</v>
      </c>
      <c r="AH168">
        <v>0</v>
      </c>
      <c r="AI168">
        <v>0</v>
      </c>
      <c r="AJ168">
        <v>1</v>
      </c>
      <c r="AK168">
        <v>0</v>
      </c>
      <c r="AL168">
        <v>2</v>
      </c>
      <c r="AM168">
        <v>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1</v>
      </c>
      <c r="BA168">
        <v>54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2</v>
      </c>
      <c r="CA168">
        <v>0</v>
      </c>
      <c r="CB168">
        <v>1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</v>
      </c>
      <c r="CP168">
        <v>6</v>
      </c>
      <c r="CQ168">
        <v>2</v>
      </c>
      <c r="CR168">
        <v>0</v>
      </c>
      <c r="CS168">
        <v>1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3</v>
      </c>
      <c r="DM168">
        <v>0</v>
      </c>
      <c r="DN168">
        <v>0</v>
      </c>
      <c r="DO168">
        <v>6</v>
      </c>
      <c r="DP168">
        <v>19</v>
      </c>
      <c r="DQ168">
        <v>1</v>
      </c>
      <c r="DR168">
        <v>0</v>
      </c>
      <c r="DS168">
        <v>2</v>
      </c>
      <c r="DT168">
        <v>16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19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4</v>
      </c>
      <c r="FO168">
        <v>0</v>
      </c>
      <c r="FP168">
        <v>1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1</v>
      </c>
      <c r="GH168">
        <v>0</v>
      </c>
      <c r="GI168">
        <v>0</v>
      </c>
      <c r="GJ168">
        <v>1</v>
      </c>
      <c r="GK168">
        <v>4</v>
      </c>
      <c r="GL168">
        <v>1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1</v>
      </c>
      <c r="HC168">
        <v>0</v>
      </c>
      <c r="HD168">
        <v>0</v>
      </c>
      <c r="HE168">
        <v>1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1</v>
      </c>
      <c r="IS168">
        <v>0</v>
      </c>
      <c r="IT168">
        <v>0</v>
      </c>
      <c r="IU168">
        <v>0</v>
      </c>
      <c r="IV168">
        <v>1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1</v>
      </c>
    </row>
    <row r="169" spans="1:268">
      <c r="A169" t="s">
        <v>1281</v>
      </c>
      <c r="B169" t="s">
        <v>1276</v>
      </c>
      <c r="C169" t="str">
        <f>"141107"</f>
        <v>141107</v>
      </c>
      <c r="D169" t="s">
        <v>1280</v>
      </c>
      <c r="E169">
        <v>1</v>
      </c>
      <c r="F169">
        <v>1057</v>
      </c>
      <c r="G169">
        <v>810</v>
      </c>
      <c r="H169">
        <v>255</v>
      </c>
      <c r="I169">
        <v>555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554</v>
      </c>
      <c r="T169">
        <v>0</v>
      </c>
      <c r="U169">
        <v>0</v>
      </c>
      <c r="V169">
        <v>554</v>
      </c>
      <c r="W169">
        <v>22</v>
      </c>
      <c r="X169">
        <v>16</v>
      </c>
      <c r="Y169">
        <v>5</v>
      </c>
      <c r="Z169">
        <v>0</v>
      </c>
      <c r="AA169">
        <v>532</v>
      </c>
      <c r="AB169">
        <v>258</v>
      </c>
      <c r="AC169">
        <v>34</v>
      </c>
      <c r="AD169">
        <v>3</v>
      </c>
      <c r="AE169">
        <v>131</v>
      </c>
      <c r="AF169">
        <v>25</v>
      </c>
      <c r="AG169">
        <v>20</v>
      </c>
      <c r="AH169">
        <v>5</v>
      </c>
      <c r="AI169">
        <v>1</v>
      </c>
      <c r="AJ169">
        <v>6</v>
      </c>
      <c r="AK169">
        <v>2</v>
      </c>
      <c r="AL169">
        <v>0</v>
      </c>
      <c r="AM169">
        <v>1</v>
      </c>
      <c r="AN169">
        <v>0</v>
      </c>
      <c r="AO169">
        <v>0</v>
      </c>
      <c r="AP169">
        <v>2</v>
      </c>
      <c r="AQ169">
        <v>1</v>
      </c>
      <c r="AR169">
        <v>3</v>
      </c>
      <c r="AS169">
        <v>0</v>
      </c>
      <c r="AT169">
        <v>1</v>
      </c>
      <c r="AU169">
        <v>2</v>
      </c>
      <c r="AV169">
        <v>0</v>
      </c>
      <c r="AW169">
        <v>1</v>
      </c>
      <c r="AX169">
        <v>11</v>
      </c>
      <c r="AY169">
        <v>1</v>
      </c>
      <c r="AZ169">
        <v>8</v>
      </c>
      <c r="BA169">
        <v>258</v>
      </c>
      <c r="BB169">
        <v>94</v>
      </c>
      <c r="BC169">
        <v>8</v>
      </c>
      <c r="BD169">
        <v>0</v>
      </c>
      <c r="BE169">
        <v>3</v>
      </c>
      <c r="BF169">
        <v>5</v>
      </c>
      <c r="BG169">
        <v>0</v>
      </c>
      <c r="BH169">
        <v>1</v>
      </c>
      <c r="BI169">
        <v>0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76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94</v>
      </c>
      <c r="BZ169">
        <v>10</v>
      </c>
      <c r="CA169">
        <v>5</v>
      </c>
      <c r="CB169">
        <v>1</v>
      </c>
      <c r="CC169">
        <v>1</v>
      </c>
      <c r="CD169">
        <v>0</v>
      </c>
      <c r="CE169">
        <v>0</v>
      </c>
      <c r="CF169">
        <v>1</v>
      </c>
      <c r="CG169">
        <v>0</v>
      </c>
      <c r="CH169">
        <v>1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10</v>
      </c>
      <c r="CP169">
        <v>17</v>
      </c>
      <c r="CQ169">
        <v>6</v>
      </c>
      <c r="CR169">
        <v>0</v>
      </c>
      <c r="CS169">
        <v>1</v>
      </c>
      <c r="CT169">
        <v>0</v>
      </c>
      <c r="CU169">
        <v>0</v>
      </c>
      <c r="CV169">
        <v>1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1</v>
      </c>
      <c r="DJ169">
        <v>0</v>
      </c>
      <c r="DK169">
        <v>0</v>
      </c>
      <c r="DL169">
        <v>6</v>
      </c>
      <c r="DM169">
        <v>0</v>
      </c>
      <c r="DN169">
        <v>0</v>
      </c>
      <c r="DO169">
        <v>17</v>
      </c>
      <c r="DP169">
        <v>44</v>
      </c>
      <c r="DQ169">
        <v>4</v>
      </c>
      <c r="DR169">
        <v>16</v>
      </c>
      <c r="DS169">
        <v>0</v>
      </c>
      <c r="DT169">
        <v>16</v>
      </c>
      <c r="DU169">
        <v>1</v>
      </c>
      <c r="DV169">
        <v>0</v>
      </c>
      <c r="DW169">
        <v>1</v>
      </c>
      <c r="DX169">
        <v>3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</v>
      </c>
      <c r="EJ169">
        <v>0</v>
      </c>
      <c r="EK169">
        <v>1</v>
      </c>
      <c r="EL169">
        <v>0</v>
      </c>
      <c r="EM169">
        <v>1</v>
      </c>
      <c r="EN169">
        <v>0</v>
      </c>
      <c r="EO169">
        <v>44</v>
      </c>
      <c r="EP169">
        <v>59</v>
      </c>
      <c r="EQ169">
        <v>3</v>
      </c>
      <c r="ER169">
        <v>1</v>
      </c>
      <c r="ES169">
        <v>0</v>
      </c>
      <c r="ET169">
        <v>0</v>
      </c>
      <c r="EU169">
        <v>52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1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2</v>
      </c>
      <c r="FM169">
        <v>59</v>
      </c>
      <c r="FN169">
        <v>34</v>
      </c>
      <c r="FO169">
        <v>15</v>
      </c>
      <c r="FP169">
        <v>5</v>
      </c>
      <c r="FQ169">
        <v>1</v>
      </c>
      <c r="FR169">
        <v>0</v>
      </c>
      <c r="FS169">
        <v>2</v>
      </c>
      <c r="FT169">
        <v>1</v>
      </c>
      <c r="FU169">
        <v>0</v>
      </c>
      <c r="FV169">
        <v>2</v>
      </c>
      <c r="FW169">
        <v>0</v>
      </c>
      <c r="FX169">
        <v>1</v>
      </c>
      <c r="FY169">
        <v>0</v>
      </c>
      <c r="FZ169">
        <v>0</v>
      </c>
      <c r="GA169">
        <v>1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1</v>
      </c>
      <c r="GH169">
        <v>0</v>
      </c>
      <c r="GI169">
        <v>1</v>
      </c>
      <c r="GJ169">
        <v>4</v>
      </c>
      <c r="GK169">
        <v>34</v>
      </c>
      <c r="GL169">
        <v>15</v>
      </c>
      <c r="GM169">
        <v>7</v>
      </c>
      <c r="GN169">
        <v>2</v>
      </c>
      <c r="GO169">
        <v>0</v>
      </c>
      <c r="GP169">
        <v>0</v>
      </c>
      <c r="GQ169">
        <v>2</v>
      </c>
      <c r="GR169">
        <v>0</v>
      </c>
      <c r="GS169">
        <v>0</v>
      </c>
      <c r="GT169">
        <v>1</v>
      </c>
      <c r="GU169">
        <v>0</v>
      </c>
      <c r="GV169">
        <v>0</v>
      </c>
      <c r="GW169">
        <v>1</v>
      </c>
      <c r="GX169">
        <v>0</v>
      </c>
      <c r="GY169">
        <v>0</v>
      </c>
      <c r="GZ169">
        <v>0</v>
      </c>
      <c r="HA169">
        <v>0</v>
      </c>
      <c r="HB169">
        <v>2</v>
      </c>
      <c r="HC169">
        <v>0</v>
      </c>
      <c r="HD169">
        <v>0</v>
      </c>
      <c r="HE169">
        <v>15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1</v>
      </c>
      <c r="IS169">
        <v>0</v>
      </c>
      <c r="IT169">
        <v>1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1</v>
      </c>
    </row>
    <row r="170" spans="1:268">
      <c r="A170" t="s">
        <v>1279</v>
      </c>
      <c r="B170" t="s">
        <v>1276</v>
      </c>
      <c r="C170" t="str">
        <f>"141107"</f>
        <v>141107</v>
      </c>
      <c r="D170" t="s">
        <v>1278</v>
      </c>
      <c r="E170">
        <v>2</v>
      </c>
      <c r="F170">
        <v>1184</v>
      </c>
      <c r="G170">
        <v>900</v>
      </c>
      <c r="H170">
        <v>328</v>
      </c>
      <c r="I170">
        <v>572</v>
      </c>
      <c r="J170">
        <v>1</v>
      </c>
      <c r="K170">
        <v>13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572</v>
      </c>
      <c r="T170">
        <v>0</v>
      </c>
      <c r="U170">
        <v>0</v>
      </c>
      <c r="V170">
        <v>572</v>
      </c>
      <c r="W170">
        <v>23</v>
      </c>
      <c r="X170">
        <v>16</v>
      </c>
      <c r="Y170">
        <v>7</v>
      </c>
      <c r="Z170">
        <v>0</v>
      </c>
      <c r="AA170">
        <v>549</v>
      </c>
      <c r="AB170">
        <v>255</v>
      </c>
      <c r="AC170">
        <v>29</v>
      </c>
      <c r="AD170">
        <v>2</v>
      </c>
      <c r="AE170">
        <v>143</v>
      </c>
      <c r="AF170">
        <v>17</v>
      </c>
      <c r="AG170">
        <v>21</v>
      </c>
      <c r="AH170">
        <v>0</v>
      </c>
      <c r="AI170">
        <v>0</v>
      </c>
      <c r="AJ170">
        <v>5</v>
      </c>
      <c r="AK170">
        <v>1</v>
      </c>
      <c r="AL170">
        <v>0</v>
      </c>
      <c r="AM170">
        <v>10</v>
      </c>
      <c r="AN170">
        <v>0</v>
      </c>
      <c r="AO170">
        <v>1</v>
      </c>
      <c r="AP170">
        <v>2</v>
      </c>
      <c r="AQ170">
        <v>1</v>
      </c>
      <c r="AR170">
        <v>2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5</v>
      </c>
      <c r="AY170">
        <v>1</v>
      </c>
      <c r="AZ170">
        <v>14</v>
      </c>
      <c r="BA170">
        <v>255</v>
      </c>
      <c r="BB170">
        <v>93</v>
      </c>
      <c r="BC170">
        <v>15</v>
      </c>
      <c r="BD170">
        <v>2</v>
      </c>
      <c r="BE170">
        <v>4</v>
      </c>
      <c r="BF170">
        <v>3</v>
      </c>
      <c r="BG170">
        <v>2</v>
      </c>
      <c r="BH170">
        <v>1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62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0</v>
      </c>
      <c r="BV170">
        <v>1</v>
      </c>
      <c r="BW170">
        <v>0</v>
      </c>
      <c r="BX170">
        <v>1</v>
      </c>
      <c r="BY170">
        <v>93</v>
      </c>
      <c r="BZ170">
        <v>21</v>
      </c>
      <c r="CA170">
        <v>9</v>
      </c>
      <c r="CB170">
        <v>3</v>
      </c>
      <c r="CC170">
        <v>1</v>
      </c>
      <c r="CD170">
        <v>0</v>
      </c>
      <c r="CE170">
        <v>2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1</v>
      </c>
      <c r="CM170">
        <v>0</v>
      </c>
      <c r="CN170">
        <v>1</v>
      </c>
      <c r="CO170">
        <v>21</v>
      </c>
      <c r="CP170">
        <v>26</v>
      </c>
      <c r="CQ170">
        <v>11</v>
      </c>
      <c r="CR170">
        <v>0</v>
      </c>
      <c r="CS170">
        <v>2</v>
      </c>
      <c r="CT170">
        <v>1</v>
      </c>
      <c r="CU170">
        <v>0</v>
      </c>
      <c r="CV170">
        <v>1</v>
      </c>
      <c r="CW170">
        <v>0</v>
      </c>
      <c r="CX170">
        <v>2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1</v>
      </c>
      <c r="DF170">
        <v>0</v>
      </c>
      <c r="DG170">
        <v>0</v>
      </c>
      <c r="DH170">
        <v>0</v>
      </c>
      <c r="DI170">
        <v>1</v>
      </c>
      <c r="DJ170">
        <v>0</v>
      </c>
      <c r="DK170">
        <v>0</v>
      </c>
      <c r="DL170">
        <v>6</v>
      </c>
      <c r="DM170">
        <v>1</v>
      </c>
      <c r="DN170">
        <v>0</v>
      </c>
      <c r="DO170">
        <v>26</v>
      </c>
      <c r="DP170">
        <v>44</v>
      </c>
      <c r="DQ170">
        <v>6</v>
      </c>
      <c r="DR170">
        <v>11</v>
      </c>
      <c r="DS170">
        <v>0</v>
      </c>
      <c r="DT170">
        <v>24</v>
      </c>
      <c r="DU170">
        <v>1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1</v>
      </c>
      <c r="EM170">
        <v>0</v>
      </c>
      <c r="EN170">
        <v>1</v>
      </c>
      <c r="EO170">
        <v>44</v>
      </c>
      <c r="EP170">
        <v>43</v>
      </c>
      <c r="EQ170">
        <v>7</v>
      </c>
      <c r="ER170">
        <v>0</v>
      </c>
      <c r="ES170">
        <v>0</v>
      </c>
      <c r="ET170">
        <v>0</v>
      </c>
      <c r="EU170">
        <v>32</v>
      </c>
      <c r="EV170">
        <v>0</v>
      </c>
      <c r="EW170">
        <v>0</v>
      </c>
      <c r="EX170">
        <v>0</v>
      </c>
      <c r="EY170">
        <v>1</v>
      </c>
      <c r="EZ170">
        <v>1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1</v>
      </c>
      <c r="FM170">
        <v>43</v>
      </c>
      <c r="FN170">
        <v>43</v>
      </c>
      <c r="FO170">
        <v>18</v>
      </c>
      <c r="FP170">
        <v>2</v>
      </c>
      <c r="FQ170">
        <v>3</v>
      </c>
      <c r="FR170">
        <v>3</v>
      </c>
      <c r="FS170">
        <v>3</v>
      </c>
      <c r="FT170">
        <v>3</v>
      </c>
      <c r="FU170">
        <v>0</v>
      </c>
      <c r="FV170">
        <v>1</v>
      </c>
      <c r="FW170">
        <v>0</v>
      </c>
      <c r="FX170">
        <v>0</v>
      </c>
      <c r="FY170">
        <v>0</v>
      </c>
      <c r="FZ170">
        <v>1</v>
      </c>
      <c r="GA170">
        <v>0</v>
      </c>
      <c r="GB170">
        <v>0</v>
      </c>
      <c r="GC170">
        <v>0</v>
      </c>
      <c r="GD170">
        <v>1</v>
      </c>
      <c r="GE170">
        <v>0</v>
      </c>
      <c r="GF170">
        <v>1</v>
      </c>
      <c r="GG170">
        <v>1</v>
      </c>
      <c r="GH170">
        <v>0</v>
      </c>
      <c r="GI170">
        <v>2</v>
      </c>
      <c r="GJ170">
        <v>4</v>
      </c>
      <c r="GK170">
        <v>43</v>
      </c>
      <c r="GL170">
        <v>19</v>
      </c>
      <c r="GM170">
        <v>13</v>
      </c>
      <c r="GN170">
        <v>0</v>
      </c>
      <c r="GO170">
        <v>0</v>
      </c>
      <c r="GP170">
        <v>1</v>
      </c>
      <c r="GQ170">
        <v>2</v>
      </c>
      <c r="GR170">
        <v>1</v>
      </c>
      <c r="GS170">
        <v>1</v>
      </c>
      <c r="GT170">
        <v>0</v>
      </c>
      <c r="GU170">
        <v>0</v>
      </c>
      <c r="GV170">
        <v>0</v>
      </c>
      <c r="GW170">
        <v>1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19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1</v>
      </c>
      <c r="IA170">
        <v>1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1</v>
      </c>
      <c r="IR170">
        <v>4</v>
      </c>
      <c r="IS170">
        <v>1</v>
      </c>
      <c r="IT170">
        <v>1</v>
      </c>
      <c r="IU170">
        <v>1</v>
      </c>
      <c r="IV170">
        <v>0</v>
      </c>
      <c r="IW170">
        <v>0</v>
      </c>
      <c r="IX170">
        <v>0</v>
      </c>
      <c r="IY170">
        <v>0</v>
      </c>
      <c r="IZ170">
        <v>1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4</v>
      </c>
    </row>
    <row r="171" spans="1:268">
      <c r="A171" t="s">
        <v>1277</v>
      </c>
      <c r="B171" t="s">
        <v>1276</v>
      </c>
      <c r="C171" t="str">
        <f>"141107"</f>
        <v>141107</v>
      </c>
      <c r="D171" t="s">
        <v>1275</v>
      </c>
      <c r="E171">
        <v>3</v>
      </c>
      <c r="F171">
        <v>1411</v>
      </c>
      <c r="G171">
        <v>1080</v>
      </c>
      <c r="H171">
        <v>446</v>
      </c>
      <c r="I171">
        <v>634</v>
      </c>
      <c r="J171">
        <v>1</v>
      </c>
      <c r="K171">
        <v>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634</v>
      </c>
      <c r="T171">
        <v>0</v>
      </c>
      <c r="U171">
        <v>0</v>
      </c>
      <c r="V171">
        <v>634</v>
      </c>
      <c r="W171">
        <v>34</v>
      </c>
      <c r="X171">
        <v>23</v>
      </c>
      <c r="Y171">
        <v>11</v>
      </c>
      <c r="Z171">
        <v>0</v>
      </c>
      <c r="AA171">
        <v>600</v>
      </c>
      <c r="AB171">
        <v>298</v>
      </c>
      <c r="AC171">
        <v>42</v>
      </c>
      <c r="AD171">
        <v>0</v>
      </c>
      <c r="AE171">
        <v>119</v>
      </c>
      <c r="AF171">
        <v>66</v>
      </c>
      <c r="AG171">
        <v>18</v>
      </c>
      <c r="AH171">
        <v>1</v>
      </c>
      <c r="AI171">
        <v>0</v>
      </c>
      <c r="AJ171">
        <v>6</v>
      </c>
      <c r="AK171">
        <v>0</v>
      </c>
      <c r="AL171">
        <v>0</v>
      </c>
      <c r="AM171">
        <v>7</v>
      </c>
      <c r="AN171">
        <v>0</v>
      </c>
      <c r="AO171">
        <v>0</v>
      </c>
      <c r="AP171">
        <v>1</v>
      </c>
      <c r="AQ171">
        <v>0</v>
      </c>
      <c r="AR171">
        <v>1</v>
      </c>
      <c r="AS171">
        <v>7</v>
      </c>
      <c r="AT171">
        <v>0</v>
      </c>
      <c r="AU171">
        <v>1</v>
      </c>
      <c r="AV171">
        <v>0</v>
      </c>
      <c r="AW171">
        <v>0</v>
      </c>
      <c r="AX171">
        <v>8</v>
      </c>
      <c r="AY171">
        <v>2</v>
      </c>
      <c r="AZ171">
        <v>19</v>
      </c>
      <c r="BA171">
        <v>298</v>
      </c>
      <c r="BB171">
        <v>91</v>
      </c>
      <c r="BC171">
        <v>22</v>
      </c>
      <c r="BD171">
        <v>2</v>
      </c>
      <c r="BE171">
        <v>2</v>
      </c>
      <c r="BF171">
        <v>1</v>
      </c>
      <c r="BG171">
        <v>1</v>
      </c>
      <c r="BH171">
        <v>1</v>
      </c>
      <c r="BI171">
        <v>0</v>
      </c>
      <c r="BJ171">
        <v>0</v>
      </c>
      <c r="BK171">
        <v>1</v>
      </c>
      <c r="BL171">
        <v>1</v>
      </c>
      <c r="BM171">
        <v>0</v>
      </c>
      <c r="BN171">
        <v>0</v>
      </c>
      <c r="BO171">
        <v>54</v>
      </c>
      <c r="BP171">
        <v>0</v>
      </c>
      <c r="BQ171">
        <v>0</v>
      </c>
      <c r="BR171">
        <v>0</v>
      </c>
      <c r="BS171">
        <v>1</v>
      </c>
      <c r="BT171">
        <v>2</v>
      </c>
      <c r="BU171">
        <v>0</v>
      </c>
      <c r="BV171">
        <v>1</v>
      </c>
      <c r="BW171">
        <v>0</v>
      </c>
      <c r="BX171">
        <v>2</v>
      </c>
      <c r="BY171">
        <v>91</v>
      </c>
      <c r="BZ171">
        <v>17</v>
      </c>
      <c r="CA171">
        <v>9</v>
      </c>
      <c r="CB171">
        <v>1</v>
      </c>
      <c r="CC171">
        <v>1</v>
      </c>
      <c r="CD171">
        <v>0</v>
      </c>
      <c r="CE171">
        <v>4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1</v>
      </c>
      <c r="CN171">
        <v>1</v>
      </c>
      <c r="CO171">
        <v>17</v>
      </c>
      <c r="CP171">
        <v>12</v>
      </c>
      <c r="CQ171">
        <v>3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1</v>
      </c>
      <c r="CZ171">
        <v>0</v>
      </c>
      <c r="DA171">
        <v>0</v>
      </c>
      <c r="DB171">
        <v>0</v>
      </c>
      <c r="DC171">
        <v>0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6</v>
      </c>
      <c r="DM171">
        <v>0</v>
      </c>
      <c r="DN171">
        <v>0</v>
      </c>
      <c r="DO171">
        <v>12</v>
      </c>
      <c r="DP171">
        <v>106</v>
      </c>
      <c r="DQ171">
        <v>11</v>
      </c>
      <c r="DR171">
        <v>59</v>
      </c>
      <c r="DS171">
        <v>0</v>
      </c>
      <c r="DT171">
        <v>32</v>
      </c>
      <c r="DU171">
        <v>1</v>
      </c>
      <c r="DV171">
        <v>1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1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106</v>
      </c>
      <c r="EP171">
        <v>31</v>
      </c>
      <c r="EQ171">
        <v>2</v>
      </c>
      <c r="ER171">
        <v>0</v>
      </c>
      <c r="ES171">
        <v>0</v>
      </c>
      <c r="ET171">
        <v>0</v>
      </c>
      <c r="EU171">
        <v>22</v>
      </c>
      <c r="EV171">
        <v>0</v>
      </c>
      <c r="EW171">
        <v>0</v>
      </c>
      <c r="EX171">
        <v>0</v>
      </c>
      <c r="EY171">
        <v>1</v>
      </c>
      <c r="EZ171">
        <v>2</v>
      </c>
      <c r="FA171">
        <v>0</v>
      </c>
      <c r="FB171">
        <v>0</v>
      </c>
      <c r="FC171">
        <v>0</v>
      </c>
      <c r="FD171">
        <v>0</v>
      </c>
      <c r="FE171">
        <v>2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1</v>
      </c>
      <c r="FL171">
        <v>1</v>
      </c>
      <c r="FM171">
        <v>31</v>
      </c>
      <c r="FN171">
        <v>29</v>
      </c>
      <c r="FO171">
        <v>12</v>
      </c>
      <c r="FP171">
        <v>4</v>
      </c>
      <c r="FQ171">
        <v>2</v>
      </c>
      <c r="FR171">
        <v>0</v>
      </c>
      <c r="FS171">
        <v>0</v>
      </c>
      <c r="FT171">
        <v>1</v>
      </c>
      <c r="FU171">
        <v>0</v>
      </c>
      <c r="FV171">
        <v>1</v>
      </c>
      <c r="FW171">
        <v>0</v>
      </c>
      <c r="FX171">
        <v>1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1</v>
      </c>
      <c r="GF171">
        <v>0</v>
      </c>
      <c r="GG171">
        <v>1</v>
      </c>
      <c r="GH171">
        <v>0</v>
      </c>
      <c r="GI171">
        <v>1</v>
      </c>
      <c r="GJ171">
        <v>5</v>
      </c>
      <c r="GK171">
        <v>29</v>
      </c>
      <c r="GL171">
        <v>15</v>
      </c>
      <c r="GM171">
        <v>11</v>
      </c>
      <c r="GN171">
        <v>0</v>
      </c>
      <c r="GO171">
        <v>0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1</v>
      </c>
      <c r="GV171">
        <v>0</v>
      </c>
      <c r="GW171">
        <v>0</v>
      </c>
      <c r="GX171">
        <v>0</v>
      </c>
      <c r="GY171">
        <v>0</v>
      </c>
      <c r="GZ171">
        <v>1</v>
      </c>
      <c r="HA171">
        <v>0</v>
      </c>
      <c r="HB171">
        <v>0</v>
      </c>
      <c r="HC171">
        <v>0</v>
      </c>
      <c r="HD171">
        <v>1</v>
      </c>
      <c r="HE171">
        <v>15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1</v>
      </c>
      <c r="IS171">
        <v>1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1</v>
      </c>
    </row>
    <row r="172" spans="1:268">
      <c r="A172" t="s">
        <v>1274</v>
      </c>
      <c r="B172" t="s">
        <v>1267</v>
      </c>
      <c r="C172" t="str">
        <f>"141108"</f>
        <v>141108</v>
      </c>
      <c r="D172" t="s">
        <v>1273</v>
      </c>
      <c r="E172">
        <v>1</v>
      </c>
      <c r="F172">
        <v>1257</v>
      </c>
      <c r="G172">
        <v>950</v>
      </c>
      <c r="H172">
        <v>337</v>
      </c>
      <c r="I172">
        <v>613</v>
      </c>
      <c r="J172">
        <v>0</v>
      </c>
      <c r="K172">
        <v>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613</v>
      </c>
      <c r="T172">
        <v>0</v>
      </c>
      <c r="U172">
        <v>0</v>
      </c>
      <c r="V172">
        <v>613</v>
      </c>
      <c r="W172">
        <v>27</v>
      </c>
      <c r="X172">
        <v>12</v>
      </c>
      <c r="Y172">
        <v>15</v>
      </c>
      <c r="Z172">
        <v>0</v>
      </c>
      <c r="AA172">
        <v>586</v>
      </c>
      <c r="AB172">
        <v>389</v>
      </c>
      <c r="AC172">
        <v>28</v>
      </c>
      <c r="AD172">
        <v>5</v>
      </c>
      <c r="AE172">
        <v>94</v>
      </c>
      <c r="AF172">
        <v>157</v>
      </c>
      <c r="AG172">
        <v>20</v>
      </c>
      <c r="AH172">
        <v>15</v>
      </c>
      <c r="AI172">
        <v>3</v>
      </c>
      <c r="AJ172">
        <v>6</v>
      </c>
      <c r="AK172">
        <v>15</v>
      </c>
      <c r="AL172">
        <v>1</v>
      </c>
      <c r="AM172">
        <v>29</v>
      </c>
      <c r="AN172">
        <v>1</v>
      </c>
      <c r="AO172">
        <v>0</v>
      </c>
      <c r="AP172">
        <v>0</v>
      </c>
      <c r="AQ172">
        <v>2</v>
      </c>
      <c r="AR172">
        <v>1</v>
      </c>
      <c r="AS172">
        <v>0</v>
      </c>
      <c r="AT172">
        <v>1</v>
      </c>
      <c r="AU172">
        <v>3</v>
      </c>
      <c r="AV172">
        <v>0</v>
      </c>
      <c r="AW172">
        <v>1</v>
      </c>
      <c r="AX172">
        <v>3</v>
      </c>
      <c r="AY172">
        <v>1</v>
      </c>
      <c r="AZ172">
        <v>3</v>
      </c>
      <c r="BA172">
        <v>389</v>
      </c>
      <c r="BB172">
        <v>32</v>
      </c>
      <c r="BC172">
        <v>10</v>
      </c>
      <c r="BD172">
        <v>2</v>
      </c>
      <c r="BE172">
        <v>0</v>
      </c>
      <c r="BF172">
        <v>1</v>
      </c>
      <c r="BG172">
        <v>2</v>
      </c>
      <c r="BH172">
        <v>1</v>
      </c>
      <c r="BI172">
        <v>0</v>
      </c>
      <c r="BJ172">
        <v>4</v>
      </c>
      <c r="BK172">
        <v>1</v>
      </c>
      <c r="BL172">
        <v>0</v>
      </c>
      <c r="BM172">
        <v>0</v>
      </c>
      <c r="BN172">
        <v>0</v>
      </c>
      <c r="BO172">
        <v>5</v>
      </c>
      <c r="BP172">
        <v>0</v>
      </c>
      <c r="BQ172">
        <v>0</v>
      </c>
      <c r="BR172">
        <v>0</v>
      </c>
      <c r="BS172">
        <v>3</v>
      </c>
      <c r="BT172">
        <v>0</v>
      </c>
      <c r="BU172">
        <v>1</v>
      </c>
      <c r="BV172">
        <v>0</v>
      </c>
      <c r="BW172">
        <v>1</v>
      </c>
      <c r="BX172">
        <v>1</v>
      </c>
      <c r="BY172">
        <v>32</v>
      </c>
      <c r="BZ172">
        <v>11</v>
      </c>
      <c r="CA172">
        <v>5</v>
      </c>
      <c r="CB172">
        <v>0</v>
      </c>
      <c r="CC172">
        <v>2</v>
      </c>
      <c r="CD172">
        <v>0</v>
      </c>
      <c r="CE172">
        <v>1</v>
      </c>
      <c r="CF172">
        <v>0</v>
      </c>
      <c r="CG172">
        <v>0</v>
      </c>
      <c r="CH172">
        <v>1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1</v>
      </c>
      <c r="CO172">
        <v>11</v>
      </c>
      <c r="CP172">
        <v>14</v>
      </c>
      <c r="CQ172">
        <v>4</v>
      </c>
      <c r="CR172">
        <v>0</v>
      </c>
      <c r="CS172">
        <v>2</v>
      </c>
      <c r="CT172">
        <v>0</v>
      </c>
      <c r="CU172">
        <v>0</v>
      </c>
      <c r="CV172">
        <v>0</v>
      </c>
      <c r="CW172">
        <v>1</v>
      </c>
      <c r="CX172">
        <v>0</v>
      </c>
      <c r="CY172">
        <v>0</v>
      </c>
      <c r="CZ172">
        <v>0</v>
      </c>
      <c r="DA172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5</v>
      </c>
      <c r="DM172">
        <v>1</v>
      </c>
      <c r="DN172">
        <v>0</v>
      </c>
      <c r="DO172">
        <v>14</v>
      </c>
      <c r="DP172">
        <v>87</v>
      </c>
      <c r="DQ172">
        <v>18</v>
      </c>
      <c r="DR172">
        <v>19</v>
      </c>
      <c r="DS172">
        <v>1</v>
      </c>
      <c r="DT172">
        <v>41</v>
      </c>
      <c r="DU172">
        <v>2</v>
      </c>
      <c r="DV172">
        <v>0</v>
      </c>
      <c r="DW172">
        <v>0</v>
      </c>
      <c r="DX172">
        <v>0</v>
      </c>
      <c r="DY172">
        <v>0</v>
      </c>
      <c r="DZ172">
        <v>1</v>
      </c>
      <c r="EA172">
        <v>0</v>
      </c>
      <c r="EB172">
        <v>1</v>
      </c>
      <c r="EC172">
        <v>0</v>
      </c>
      <c r="ED172">
        <v>0</v>
      </c>
      <c r="EE172">
        <v>1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1</v>
      </c>
      <c r="EM172">
        <v>0</v>
      </c>
      <c r="EN172">
        <v>2</v>
      </c>
      <c r="EO172">
        <v>87</v>
      </c>
      <c r="EP172">
        <v>12</v>
      </c>
      <c r="EQ172">
        <v>5</v>
      </c>
      <c r="ER172">
        <v>0</v>
      </c>
      <c r="ES172">
        <v>0</v>
      </c>
      <c r="ET172">
        <v>0</v>
      </c>
      <c r="EU172">
        <v>6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12</v>
      </c>
      <c r="FN172">
        <v>30</v>
      </c>
      <c r="FO172">
        <v>13</v>
      </c>
      <c r="FP172">
        <v>3</v>
      </c>
      <c r="FQ172">
        <v>2</v>
      </c>
      <c r="FR172">
        <v>0</v>
      </c>
      <c r="FS172">
        <v>4</v>
      </c>
      <c r="FT172">
        <v>0</v>
      </c>
      <c r="FU172">
        <v>0</v>
      </c>
      <c r="FV172">
        <v>0</v>
      </c>
      <c r="FW172">
        <v>2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1</v>
      </c>
      <c r="GF172">
        <v>0</v>
      </c>
      <c r="GG172">
        <v>0</v>
      </c>
      <c r="GH172">
        <v>1</v>
      </c>
      <c r="GI172">
        <v>3</v>
      </c>
      <c r="GJ172">
        <v>1</v>
      </c>
      <c r="GK172">
        <v>30</v>
      </c>
      <c r="GL172">
        <v>7</v>
      </c>
      <c r="GM172">
        <v>0</v>
      </c>
      <c r="GN172">
        <v>0</v>
      </c>
      <c r="GO172">
        <v>1</v>
      </c>
      <c r="GP172">
        <v>0</v>
      </c>
      <c r="GQ172">
        <v>3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1</v>
      </c>
      <c r="HA172">
        <v>0</v>
      </c>
      <c r="HB172">
        <v>0</v>
      </c>
      <c r="HC172">
        <v>0</v>
      </c>
      <c r="HD172">
        <v>2</v>
      </c>
      <c r="HE172">
        <v>7</v>
      </c>
      <c r="HF172">
        <v>3</v>
      </c>
      <c r="HG172">
        <v>0</v>
      </c>
      <c r="HH172">
        <v>1</v>
      </c>
      <c r="HI172">
        <v>0</v>
      </c>
      <c r="HJ172">
        <v>0</v>
      </c>
      <c r="HK172">
        <v>0</v>
      </c>
      <c r="HL172">
        <v>0</v>
      </c>
      <c r="HM172">
        <v>1</v>
      </c>
      <c r="HN172">
        <v>1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3</v>
      </c>
      <c r="HZ172">
        <v>1</v>
      </c>
      <c r="IA172">
        <v>1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1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</row>
    <row r="173" spans="1:268">
      <c r="A173" t="s">
        <v>1272</v>
      </c>
      <c r="B173" t="s">
        <v>1267</v>
      </c>
      <c r="C173" t="str">
        <f>"141108"</f>
        <v>141108</v>
      </c>
      <c r="D173" t="s">
        <v>1271</v>
      </c>
      <c r="E173">
        <v>2</v>
      </c>
      <c r="F173">
        <v>316</v>
      </c>
      <c r="G173">
        <v>240</v>
      </c>
      <c r="H173">
        <v>116</v>
      </c>
      <c r="I173">
        <v>124</v>
      </c>
      <c r="J173">
        <v>0</v>
      </c>
      <c r="K173">
        <v>5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124</v>
      </c>
      <c r="T173">
        <v>0</v>
      </c>
      <c r="U173">
        <v>0</v>
      </c>
      <c r="V173">
        <v>124</v>
      </c>
      <c r="W173">
        <v>7</v>
      </c>
      <c r="X173">
        <v>3</v>
      </c>
      <c r="Y173">
        <v>4</v>
      </c>
      <c r="Z173">
        <v>0</v>
      </c>
      <c r="AA173">
        <v>117</v>
      </c>
      <c r="AB173">
        <v>59</v>
      </c>
      <c r="AC173">
        <v>5</v>
      </c>
      <c r="AD173">
        <v>1</v>
      </c>
      <c r="AE173">
        <v>18</v>
      </c>
      <c r="AF173">
        <v>11</v>
      </c>
      <c r="AG173">
        <v>3</v>
      </c>
      <c r="AH173">
        <v>12</v>
      </c>
      <c r="AI173">
        <v>0</v>
      </c>
      <c r="AJ173">
        <v>0</v>
      </c>
      <c r="AK173">
        <v>4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2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59</v>
      </c>
      <c r="BB173">
        <v>20</v>
      </c>
      <c r="BC173">
        <v>14</v>
      </c>
      <c r="BD173">
        <v>0</v>
      </c>
      <c r="BE173">
        <v>1</v>
      </c>
      <c r="BF173">
        <v>2</v>
      </c>
      <c r="BG173">
        <v>0</v>
      </c>
      <c r="BH173">
        <v>1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0</v>
      </c>
      <c r="BY173">
        <v>20</v>
      </c>
      <c r="BZ173">
        <v>1</v>
      </c>
      <c r="CA173">
        <v>0</v>
      </c>
      <c r="CB173">
        <v>1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28</v>
      </c>
      <c r="DQ173">
        <v>4</v>
      </c>
      <c r="DR173">
        <v>12</v>
      </c>
      <c r="DS173">
        <v>0</v>
      </c>
      <c r="DT173">
        <v>10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1</v>
      </c>
      <c r="EO173">
        <v>28</v>
      </c>
      <c r="EP173">
        <v>3</v>
      </c>
      <c r="EQ173">
        <v>1</v>
      </c>
      <c r="ER173">
        <v>0</v>
      </c>
      <c r="ES173">
        <v>1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1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3</v>
      </c>
      <c r="FN173">
        <v>1</v>
      </c>
      <c r="FO173">
        <v>0</v>
      </c>
      <c r="FP173">
        <v>0</v>
      </c>
      <c r="FQ173">
        <v>1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1</v>
      </c>
      <c r="GL173">
        <v>3</v>
      </c>
      <c r="GM173">
        <v>1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3</v>
      </c>
      <c r="HF173">
        <v>2</v>
      </c>
      <c r="HG173">
        <v>0</v>
      </c>
      <c r="HH173">
        <v>1</v>
      </c>
      <c r="HI173">
        <v>0</v>
      </c>
      <c r="HJ173">
        <v>1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2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</row>
    <row r="174" spans="1:268">
      <c r="A174" t="s">
        <v>1270</v>
      </c>
      <c r="B174" t="s">
        <v>1267</v>
      </c>
      <c r="C174" t="str">
        <f>"141108"</f>
        <v>141108</v>
      </c>
      <c r="D174" t="s">
        <v>1269</v>
      </c>
      <c r="E174">
        <v>3</v>
      </c>
      <c r="F174">
        <v>352</v>
      </c>
      <c r="G174">
        <v>280</v>
      </c>
      <c r="H174">
        <v>123</v>
      </c>
      <c r="I174">
        <v>157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157</v>
      </c>
      <c r="T174">
        <v>0</v>
      </c>
      <c r="U174">
        <v>0</v>
      </c>
      <c r="V174">
        <v>157</v>
      </c>
      <c r="W174">
        <v>5</v>
      </c>
      <c r="X174">
        <v>3</v>
      </c>
      <c r="Y174">
        <v>1</v>
      </c>
      <c r="Z174">
        <v>0</v>
      </c>
      <c r="AA174">
        <v>152</v>
      </c>
      <c r="AB174">
        <v>102</v>
      </c>
      <c r="AC174">
        <v>4</v>
      </c>
      <c r="AD174">
        <v>1</v>
      </c>
      <c r="AE174">
        <v>12</v>
      </c>
      <c r="AF174">
        <v>56</v>
      </c>
      <c r="AG174">
        <v>5</v>
      </c>
      <c r="AH174">
        <v>0</v>
      </c>
      <c r="AI174">
        <v>0</v>
      </c>
      <c r="AJ174">
        <v>2</v>
      </c>
      <c r="AK174">
        <v>13</v>
      </c>
      <c r="AL174">
        <v>0</v>
      </c>
      <c r="AM174">
        <v>4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</v>
      </c>
      <c r="AY174">
        <v>1</v>
      </c>
      <c r="AZ174">
        <v>0</v>
      </c>
      <c r="BA174">
        <v>102</v>
      </c>
      <c r="BB174">
        <v>22</v>
      </c>
      <c r="BC174">
        <v>10</v>
      </c>
      <c r="BD174">
        <v>0</v>
      </c>
      <c r="BE174">
        <v>0</v>
      </c>
      <c r="BF174">
        <v>1</v>
      </c>
      <c r="BG174">
        <v>2</v>
      </c>
      <c r="BH174">
        <v>0</v>
      </c>
      <c r="BI174">
        <v>0</v>
      </c>
      <c r="BJ174">
        <v>5</v>
      </c>
      <c r="BK174">
        <v>0</v>
      </c>
      <c r="BL174">
        <v>0</v>
      </c>
      <c r="BM174">
        <v>0</v>
      </c>
      <c r="BN174">
        <v>0</v>
      </c>
      <c r="BO174">
        <v>4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22</v>
      </c>
      <c r="BZ174">
        <v>2</v>
      </c>
      <c r="CA174">
        <v>0</v>
      </c>
      <c r="CB174">
        <v>2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2</v>
      </c>
      <c r="CP174">
        <v>5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1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1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2</v>
      </c>
      <c r="DM174">
        <v>0</v>
      </c>
      <c r="DN174">
        <v>0</v>
      </c>
      <c r="DO174">
        <v>5</v>
      </c>
      <c r="DP174">
        <v>10</v>
      </c>
      <c r="DQ174">
        <v>2</v>
      </c>
      <c r="DR174">
        <v>1</v>
      </c>
      <c r="DS174">
        <v>0</v>
      </c>
      <c r="DT174">
        <v>6</v>
      </c>
      <c r="DU174">
        <v>1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10</v>
      </c>
      <c r="EP174">
        <v>2</v>
      </c>
      <c r="EQ174">
        <v>1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1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2</v>
      </c>
      <c r="FN174">
        <v>6</v>
      </c>
      <c r="FO174">
        <v>1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1</v>
      </c>
      <c r="GD174">
        <v>0</v>
      </c>
      <c r="GE174">
        <v>0</v>
      </c>
      <c r="GF174">
        <v>1</v>
      </c>
      <c r="GG174">
        <v>0</v>
      </c>
      <c r="GH174">
        <v>0</v>
      </c>
      <c r="GI174">
        <v>0</v>
      </c>
      <c r="GJ174">
        <v>2</v>
      </c>
      <c r="GK174">
        <v>6</v>
      </c>
      <c r="GL174">
        <v>2</v>
      </c>
      <c r="GM174">
        <v>2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2</v>
      </c>
      <c r="HF174">
        <v>1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1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1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</row>
    <row r="175" spans="1:268">
      <c r="A175" t="s">
        <v>1268</v>
      </c>
      <c r="B175" t="s">
        <v>1267</v>
      </c>
      <c r="C175" t="str">
        <f>"141108"</f>
        <v>141108</v>
      </c>
      <c r="D175" t="s">
        <v>1266</v>
      </c>
      <c r="E175">
        <v>4</v>
      </c>
      <c r="F175">
        <v>261</v>
      </c>
      <c r="G175">
        <v>200</v>
      </c>
      <c r="H175">
        <v>91</v>
      </c>
      <c r="I175">
        <v>109</v>
      </c>
      <c r="J175">
        <v>0</v>
      </c>
      <c r="K175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109</v>
      </c>
      <c r="T175">
        <v>0</v>
      </c>
      <c r="U175">
        <v>0</v>
      </c>
      <c r="V175">
        <v>109</v>
      </c>
      <c r="W175">
        <v>2</v>
      </c>
      <c r="X175">
        <v>1</v>
      </c>
      <c r="Y175">
        <v>1</v>
      </c>
      <c r="Z175">
        <v>0</v>
      </c>
      <c r="AA175">
        <v>107</v>
      </c>
      <c r="AB175">
        <v>41</v>
      </c>
      <c r="AC175">
        <v>8</v>
      </c>
      <c r="AD175">
        <v>0</v>
      </c>
      <c r="AE175">
        <v>15</v>
      </c>
      <c r="AF175">
        <v>9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4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</v>
      </c>
      <c r="AY175">
        <v>0</v>
      </c>
      <c r="AZ175">
        <v>0</v>
      </c>
      <c r="BA175">
        <v>41</v>
      </c>
      <c r="BB175">
        <v>21</v>
      </c>
      <c r="BC175">
        <v>11</v>
      </c>
      <c r="BD175">
        <v>1</v>
      </c>
      <c r="BE175">
        <v>0</v>
      </c>
      <c r="BF175">
        <v>1</v>
      </c>
      <c r="BG175">
        <v>1</v>
      </c>
      <c r="BH175">
        <v>1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0</v>
      </c>
      <c r="BO175">
        <v>5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21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1</v>
      </c>
      <c r="CN175">
        <v>0</v>
      </c>
      <c r="CO175">
        <v>1</v>
      </c>
      <c r="CP175">
        <v>3</v>
      </c>
      <c r="CQ175">
        <v>0</v>
      </c>
      <c r="CR175">
        <v>0</v>
      </c>
      <c r="CS175">
        <v>0</v>
      </c>
      <c r="CT175">
        <v>0</v>
      </c>
      <c r="CU175">
        <v>1</v>
      </c>
      <c r="CV175">
        <v>0</v>
      </c>
      <c r="CW175">
        <v>0</v>
      </c>
      <c r="CX175">
        <v>1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3</v>
      </c>
      <c r="DP175">
        <v>24</v>
      </c>
      <c r="DQ175">
        <v>7</v>
      </c>
      <c r="DR175">
        <v>6</v>
      </c>
      <c r="DS175">
        <v>0</v>
      </c>
      <c r="DT175">
        <v>11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24</v>
      </c>
      <c r="EP175">
        <v>9</v>
      </c>
      <c r="EQ175">
        <v>4</v>
      </c>
      <c r="ER175">
        <v>1</v>
      </c>
      <c r="ES175">
        <v>1</v>
      </c>
      <c r="ET175">
        <v>0</v>
      </c>
      <c r="EU175">
        <v>2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1</v>
      </c>
      <c r="FM175">
        <v>9</v>
      </c>
      <c r="FN175">
        <v>6</v>
      </c>
      <c r="FO175">
        <v>3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0</v>
      </c>
      <c r="GA175">
        <v>0</v>
      </c>
      <c r="GB175">
        <v>0</v>
      </c>
      <c r="GC175">
        <v>0</v>
      </c>
      <c r="GD175">
        <v>1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1</v>
      </c>
      <c r="GK175">
        <v>6</v>
      </c>
      <c r="GL175">
        <v>2</v>
      </c>
      <c r="GM175">
        <v>2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2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</row>
    <row r="176" spans="1:268">
      <c r="A176" t="s">
        <v>1265</v>
      </c>
      <c r="B176" t="s">
        <v>1258</v>
      </c>
      <c r="C176" t="str">
        <f>"141109"</f>
        <v>141109</v>
      </c>
      <c r="D176" t="s">
        <v>1264</v>
      </c>
      <c r="E176">
        <v>1</v>
      </c>
      <c r="F176">
        <v>1141</v>
      </c>
      <c r="G176">
        <v>880</v>
      </c>
      <c r="H176">
        <v>316</v>
      </c>
      <c r="I176">
        <v>564</v>
      </c>
      <c r="J176">
        <v>4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564</v>
      </c>
      <c r="T176">
        <v>0</v>
      </c>
      <c r="U176">
        <v>0</v>
      </c>
      <c r="V176">
        <v>564</v>
      </c>
      <c r="W176">
        <v>19</v>
      </c>
      <c r="X176">
        <v>15</v>
      </c>
      <c r="Y176">
        <v>4</v>
      </c>
      <c r="Z176">
        <v>0</v>
      </c>
      <c r="AA176">
        <v>545</v>
      </c>
      <c r="AB176">
        <v>273</v>
      </c>
      <c r="AC176">
        <v>24</v>
      </c>
      <c r="AD176">
        <v>2</v>
      </c>
      <c r="AE176">
        <v>123</v>
      </c>
      <c r="AF176">
        <v>67</v>
      </c>
      <c r="AG176">
        <v>6</v>
      </c>
      <c r="AH176">
        <v>1</v>
      </c>
      <c r="AI176">
        <v>0</v>
      </c>
      <c r="AJ176">
        <v>6</v>
      </c>
      <c r="AK176">
        <v>1</v>
      </c>
      <c r="AL176">
        <v>1</v>
      </c>
      <c r="AM176">
        <v>30</v>
      </c>
      <c r="AN176">
        <v>0</v>
      </c>
      <c r="AO176">
        <v>0</v>
      </c>
      <c r="AP176">
        <v>3</v>
      </c>
      <c r="AQ176">
        <v>0</v>
      </c>
      <c r="AR176">
        <v>0</v>
      </c>
      <c r="AS176">
        <v>1</v>
      </c>
      <c r="AT176">
        <v>1</v>
      </c>
      <c r="AU176">
        <v>1</v>
      </c>
      <c r="AV176">
        <v>0</v>
      </c>
      <c r="AW176">
        <v>1</v>
      </c>
      <c r="AX176">
        <v>1</v>
      </c>
      <c r="AY176">
        <v>0</v>
      </c>
      <c r="AZ176">
        <v>4</v>
      </c>
      <c r="BA176">
        <v>273</v>
      </c>
      <c r="BB176">
        <v>25</v>
      </c>
      <c r="BC176">
        <v>4</v>
      </c>
      <c r="BD176">
        <v>3</v>
      </c>
      <c r="BE176">
        <v>2</v>
      </c>
      <c r="BF176">
        <v>3</v>
      </c>
      <c r="BG176">
        <v>0</v>
      </c>
      <c r="BH176">
        <v>0</v>
      </c>
      <c r="BI176">
        <v>0</v>
      </c>
      <c r="BJ176">
        <v>2</v>
      </c>
      <c r="BK176">
        <v>1</v>
      </c>
      <c r="BL176">
        <v>1</v>
      </c>
      <c r="BM176">
        <v>1</v>
      </c>
      <c r="BN176">
        <v>0</v>
      </c>
      <c r="BO176">
        <v>5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1</v>
      </c>
      <c r="BW176">
        <v>0</v>
      </c>
      <c r="BX176">
        <v>1</v>
      </c>
      <c r="BY176">
        <v>25</v>
      </c>
      <c r="BZ176">
        <v>8</v>
      </c>
      <c r="CA176">
        <v>5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8</v>
      </c>
      <c r="CP176">
        <v>13</v>
      </c>
      <c r="CQ176">
        <v>4</v>
      </c>
      <c r="CR176">
        <v>0</v>
      </c>
      <c r="CS176">
        <v>1</v>
      </c>
      <c r="CT176">
        <v>0</v>
      </c>
      <c r="CU176">
        <v>2</v>
      </c>
      <c r="CV176">
        <v>0</v>
      </c>
      <c r="CW176">
        <v>0</v>
      </c>
      <c r="CX176">
        <v>0</v>
      </c>
      <c r="CY176">
        <v>2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1</v>
      </c>
      <c r="DL176">
        <v>2</v>
      </c>
      <c r="DM176">
        <v>0</v>
      </c>
      <c r="DN176">
        <v>1</v>
      </c>
      <c r="DO176">
        <v>13</v>
      </c>
      <c r="DP176">
        <v>136</v>
      </c>
      <c r="DQ176">
        <v>7</v>
      </c>
      <c r="DR176">
        <v>1</v>
      </c>
      <c r="DS176">
        <v>1</v>
      </c>
      <c r="DT176">
        <v>126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136</v>
      </c>
      <c r="EP176">
        <v>32</v>
      </c>
      <c r="EQ176">
        <v>9</v>
      </c>
      <c r="ER176">
        <v>1</v>
      </c>
      <c r="ES176">
        <v>1</v>
      </c>
      <c r="ET176">
        <v>0</v>
      </c>
      <c r="EU176">
        <v>12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1</v>
      </c>
      <c r="FC176">
        <v>0</v>
      </c>
      <c r="FD176">
        <v>0</v>
      </c>
      <c r="FE176">
        <v>0</v>
      </c>
      <c r="FF176">
        <v>5</v>
      </c>
      <c r="FG176">
        <v>0</v>
      </c>
      <c r="FH176">
        <v>0</v>
      </c>
      <c r="FI176">
        <v>0</v>
      </c>
      <c r="FJ176">
        <v>1</v>
      </c>
      <c r="FK176">
        <v>1</v>
      </c>
      <c r="FL176">
        <v>1</v>
      </c>
      <c r="FM176">
        <v>32</v>
      </c>
      <c r="FN176">
        <v>44</v>
      </c>
      <c r="FO176">
        <v>20</v>
      </c>
      <c r="FP176">
        <v>6</v>
      </c>
      <c r="FQ176">
        <v>2</v>
      </c>
      <c r="FR176">
        <v>2</v>
      </c>
      <c r="FS176">
        <v>3</v>
      </c>
      <c r="FT176">
        <v>2</v>
      </c>
      <c r="FU176">
        <v>2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1</v>
      </c>
      <c r="GB176">
        <v>1</v>
      </c>
      <c r="GC176">
        <v>1</v>
      </c>
      <c r="GD176">
        <v>0</v>
      </c>
      <c r="GE176">
        <v>0</v>
      </c>
      <c r="GF176">
        <v>0</v>
      </c>
      <c r="GG176">
        <v>0</v>
      </c>
      <c r="GH176">
        <v>2</v>
      </c>
      <c r="GI176">
        <v>0</v>
      </c>
      <c r="GJ176">
        <v>2</v>
      </c>
      <c r="GK176">
        <v>44</v>
      </c>
      <c r="GL176">
        <v>11</v>
      </c>
      <c r="GM176">
        <v>5</v>
      </c>
      <c r="GN176">
        <v>0</v>
      </c>
      <c r="GO176">
        <v>0</v>
      </c>
      <c r="GP176">
        <v>1</v>
      </c>
      <c r="GQ176">
        <v>0</v>
      </c>
      <c r="GR176">
        <v>0</v>
      </c>
      <c r="GS176">
        <v>1</v>
      </c>
      <c r="GT176">
        <v>0</v>
      </c>
      <c r="GU176">
        <v>0</v>
      </c>
      <c r="GV176">
        <v>0</v>
      </c>
      <c r="GW176">
        <v>0</v>
      </c>
      <c r="GX176">
        <v>1</v>
      </c>
      <c r="GY176">
        <v>0</v>
      </c>
      <c r="GZ176">
        <v>0</v>
      </c>
      <c r="HA176">
        <v>0</v>
      </c>
      <c r="HB176">
        <v>2</v>
      </c>
      <c r="HC176">
        <v>0</v>
      </c>
      <c r="HD176">
        <v>1</v>
      </c>
      <c r="HE176">
        <v>11</v>
      </c>
      <c r="HF176">
        <v>1</v>
      </c>
      <c r="HG176">
        <v>1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1</v>
      </c>
      <c r="HZ176">
        <v>1</v>
      </c>
      <c r="IA176">
        <v>1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1</v>
      </c>
      <c r="IR176">
        <v>1</v>
      </c>
      <c r="IS176">
        <v>0</v>
      </c>
      <c r="IT176">
        <v>0</v>
      </c>
      <c r="IU176">
        <v>1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1</v>
      </c>
    </row>
    <row r="177" spans="1:268">
      <c r="A177" t="s">
        <v>1263</v>
      </c>
      <c r="B177" t="s">
        <v>1258</v>
      </c>
      <c r="C177" t="str">
        <f>"141109"</f>
        <v>141109</v>
      </c>
      <c r="D177" t="s">
        <v>1262</v>
      </c>
      <c r="E177">
        <v>2</v>
      </c>
      <c r="F177">
        <v>211</v>
      </c>
      <c r="G177">
        <v>170</v>
      </c>
      <c r="H177">
        <v>80</v>
      </c>
      <c r="I177">
        <v>90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90</v>
      </c>
      <c r="T177">
        <v>0</v>
      </c>
      <c r="U177">
        <v>0</v>
      </c>
      <c r="V177">
        <v>90</v>
      </c>
      <c r="W177">
        <v>3</v>
      </c>
      <c r="X177">
        <v>0</v>
      </c>
      <c r="Y177">
        <v>3</v>
      </c>
      <c r="Z177">
        <v>0</v>
      </c>
      <c r="AA177">
        <v>87</v>
      </c>
      <c r="AB177">
        <v>46</v>
      </c>
      <c r="AC177">
        <v>5</v>
      </c>
      <c r="AD177">
        <v>1</v>
      </c>
      <c r="AE177">
        <v>30</v>
      </c>
      <c r="AF177">
        <v>4</v>
      </c>
      <c r="AG177">
        <v>3</v>
      </c>
      <c r="AH177">
        <v>0</v>
      </c>
      <c r="AI177">
        <v>0</v>
      </c>
      <c r="AJ177">
        <v>1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46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2</v>
      </c>
      <c r="BZ177">
        <v>1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1</v>
      </c>
      <c r="CP177">
        <v>2</v>
      </c>
      <c r="CQ177">
        <v>1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1</v>
      </c>
      <c r="DM177">
        <v>0</v>
      </c>
      <c r="DN177">
        <v>0</v>
      </c>
      <c r="DO177">
        <v>2</v>
      </c>
      <c r="DP177">
        <v>24</v>
      </c>
      <c r="DQ177">
        <v>2</v>
      </c>
      <c r="DR177">
        <v>0</v>
      </c>
      <c r="DS177">
        <v>0</v>
      </c>
      <c r="DT177">
        <v>20</v>
      </c>
      <c r="DU177">
        <v>0</v>
      </c>
      <c r="DV177">
        <v>0</v>
      </c>
      <c r="DW177">
        <v>0</v>
      </c>
      <c r="DX177">
        <v>2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24</v>
      </c>
      <c r="EP177">
        <v>6</v>
      </c>
      <c r="EQ177">
        <v>2</v>
      </c>
      <c r="ER177">
        <v>1</v>
      </c>
      <c r="ES177">
        <v>0</v>
      </c>
      <c r="ET177">
        <v>1</v>
      </c>
      <c r="EU177">
        <v>2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6</v>
      </c>
      <c r="FN177">
        <v>4</v>
      </c>
      <c r="FO177">
        <v>2</v>
      </c>
      <c r="FP177">
        <v>1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1</v>
      </c>
      <c r="GH177">
        <v>0</v>
      </c>
      <c r="GI177">
        <v>0</v>
      </c>
      <c r="GJ177">
        <v>0</v>
      </c>
      <c r="GK177">
        <v>4</v>
      </c>
      <c r="GL177">
        <v>1</v>
      </c>
      <c r="GM177">
        <v>1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1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1</v>
      </c>
      <c r="IS177">
        <v>1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1</v>
      </c>
    </row>
    <row r="178" spans="1:268">
      <c r="A178" t="s">
        <v>1261</v>
      </c>
      <c r="B178" t="s">
        <v>1258</v>
      </c>
      <c r="C178" t="str">
        <f>"141109"</f>
        <v>141109</v>
      </c>
      <c r="D178" t="s">
        <v>1260</v>
      </c>
      <c r="E178">
        <v>3</v>
      </c>
      <c r="F178">
        <v>238</v>
      </c>
      <c r="G178">
        <v>190</v>
      </c>
      <c r="H178">
        <v>87</v>
      </c>
      <c r="I178">
        <v>103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103</v>
      </c>
      <c r="T178">
        <v>0</v>
      </c>
      <c r="U178">
        <v>0</v>
      </c>
      <c r="V178">
        <v>103</v>
      </c>
      <c r="W178">
        <v>3</v>
      </c>
      <c r="X178">
        <v>2</v>
      </c>
      <c r="Y178">
        <v>1</v>
      </c>
      <c r="Z178">
        <v>0</v>
      </c>
      <c r="AA178">
        <v>100</v>
      </c>
      <c r="AB178">
        <v>59</v>
      </c>
      <c r="AC178">
        <v>0</v>
      </c>
      <c r="AD178">
        <v>0</v>
      </c>
      <c r="AE178">
        <v>28</v>
      </c>
      <c r="AF178">
        <v>24</v>
      </c>
      <c r="AG178">
        <v>2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2</v>
      </c>
      <c r="AX178">
        <v>1</v>
      </c>
      <c r="AY178">
        <v>0</v>
      </c>
      <c r="AZ178">
        <v>0</v>
      </c>
      <c r="BA178">
        <v>59</v>
      </c>
      <c r="BB178">
        <v>4</v>
      </c>
      <c r="BC178">
        <v>1</v>
      </c>
      <c r="BD178">
        <v>1</v>
      </c>
      <c r="BE178">
        <v>0</v>
      </c>
      <c r="BF178">
        <v>2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4</v>
      </c>
      <c r="BZ178">
        <v>2</v>
      </c>
      <c r="CA178">
        <v>0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2</v>
      </c>
      <c r="CP178">
        <v>3</v>
      </c>
      <c r="CQ178">
        <v>2</v>
      </c>
      <c r="CR178">
        <v>0</v>
      </c>
      <c r="CS178">
        <v>0</v>
      </c>
      <c r="CT178">
        <v>1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3</v>
      </c>
      <c r="DP178">
        <v>24</v>
      </c>
      <c r="DQ178">
        <v>1</v>
      </c>
      <c r="DR178">
        <v>0</v>
      </c>
      <c r="DS178">
        <v>0</v>
      </c>
      <c r="DT178">
        <v>23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24</v>
      </c>
      <c r="EP178">
        <v>2</v>
      </c>
      <c r="EQ178">
        <v>1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1</v>
      </c>
      <c r="FM178">
        <v>2</v>
      </c>
      <c r="FN178">
        <v>4</v>
      </c>
      <c r="FO178">
        <v>2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1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1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4</v>
      </c>
      <c r="GL178">
        <v>2</v>
      </c>
      <c r="GM178">
        <v>1</v>
      </c>
      <c r="GN178">
        <v>0</v>
      </c>
      <c r="GO178">
        <v>0</v>
      </c>
      <c r="GP178">
        <v>0</v>
      </c>
      <c r="GQ178">
        <v>1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2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</row>
    <row r="179" spans="1:268">
      <c r="A179" t="s">
        <v>1259</v>
      </c>
      <c r="B179" t="s">
        <v>1258</v>
      </c>
      <c r="C179" t="str">
        <f>"141109"</f>
        <v>141109</v>
      </c>
      <c r="D179" t="s">
        <v>1257</v>
      </c>
      <c r="E179">
        <v>4</v>
      </c>
      <c r="F179">
        <v>1165</v>
      </c>
      <c r="G179">
        <v>900</v>
      </c>
      <c r="H179">
        <v>348</v>
      </c>
      <c r="I179">
        <v>552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552</v>
      </c>
      <c r="T179">
        <v>0</v>
      </c>
      <c r="U179">
        <v>0</v>
      </c>
      <c r="V179">
        <v>552</v>
      </c>
      <c r="W179">
        <v>9</v>
      </c>
      <c r="X179">
        <v>5</v>
      </c>
      <c r="Y179">
        <v>4</v>
      </c>
      <c r="Z179">
        <v>0</v>
      </c>
      <c r="AA179">
        <v>543</v>
      </c>
      <c r="AB179">
        <v>312</v>
      </c>
      <c r="AC179">
        <v>34</v>
      </c>
      <c r="AD179">
        <v>2</v>
      </c>
      <c r="AE179">
        <v>112</v>
      </c>
      <c r="AF179">
        <v>88</v>
      </c>
      <c r="AG179">
        <v>9</v>
      </c>
      <c r="AH179">
        <v>1</v>
      </c>
      <c r="AI179">
        <v>0</v>
      </c>
      <c r="AJ179">
        <v>4</v>
      </c>
      <c r="AK179">
        <v>0</v>
      </c>
      <c r="AL179">
        <v>1</v>
      </c>
      <c r="AM179">
        <v>42</v>
      </c>
      <c r="AN179">
        <v>0</v>
      </c>
      <c r="AO179">
        <v>0</v>
      </c>
      <c r="AP179">
        <v>1</v>
      </c>
      <c r="AQ179">
        <v>1</v>
      </c>
      <c r="AR179">
        <v>6</v>
      </c>
      <c r="AS179">
        <v>0</v>
      </c>
      <c r="AT179">
        <v>1</v>
      </c>
      <c r="AU179">
        <v>0</v>
      </c>
      <c r="AV179">
        <v>0</v>
      </c>
      <c r="AW179">
        <v>4</v>
      </c>
      <c r="AX179">
        <v>1</v>
      </c>
      <c r="AY179">
        <v>1</v>
      </c>
      <c r="AZ179">
        <v>4</v>
      </c>
      <c r="BA179">
        <v>312</v>
      </c>
      <c r="BB179">
        <v>37</v>
      </c>
      <c r="BC179">
        <v>17</v>
      </c>
      <c r="BD179">
        <v>0</v>
      </c>
      <c r="BE179">
        <v>3</v>
      </c>
      <c r="BF179">
        <v>4</v>
      </c>
      <c r="BG179">
        <v>1</v>
      </c>
      <c r="BH179">
        <v>1</v>
      </c>
      <c r="BI179">
        <v>1</v>
      </c>
      <c r="BJ179">
        <v>2</v>
      </c>
      <c r="BK179">
        <v>0</v>
      </c>
      <c r="BL179">
        <v>0</v>
      </c>
      <c r="BM179">
        <v>0</v>
      </c>
      <c r="BN179">
        <v>1</v>
      </c>
      <c r="BO179">
        <v>5</v>
      </c>
      <c r="BP179">
        <v>0</v>
      </c>
      <c r="BQ179">
        <v>1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37</v>
      </c>
      <c r="BZ179">
        <v>10</v>
      </c>
      <c r="CA179">
        <v>5</v>
      </c>
      <c r="CB179">
        <v>3</v>
      </c>
      <c r="CC179">
        <v>0</v>
      </c>
      <c r="CD179">
        <v>0</v>
      </c>
      <c r="CE179">
        <v>0</v>
      </c>
      <c r="CF179">
        <v>0</v>
      </c>
      <c r="CG179">
        <v>1</v>
      </c>
      <c r="CH179">
        <v>0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10</v>
      </c>
      <c r="CP179">
        <v>25</v>
      </c>
      <c r="CQ179">
        <v>9</v>
      </c>
      <c r="CR179">
        <v>3</v>
      </c>
      <c r="CS179">
        <v>0</v>
      </c>
      <c r="CT179">
        <v>0</v>
      </c>
      <c r="CU179">
        <v>2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0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9</v>
      </c>
      <c r="DM179">
        <v>0</v>
      </c>
      <c r="DN179">
        <v>0</v>
      </c>
      <c r="DO179">
        <v>25</v>
      </c>
      <c r="DP179">
        <v>83</v>
      </c>
      <c r="DQ179">
        <v>16</v>
      </c>
      <c r="DR179">
        <v>1</v>
      </c>
      <c r="DS179">
        <v>1</v>
      </c>
      <c r="DT179">
        <v>64</v>
      </c>
      <c r="DU179">
        <v>1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83</v>
      </c>
      <c r="EP179">
        <v>23</v>
      </c>
      <c r="EQ179">
        <v>8</v>
      </c>
      <c r="ER179">
        <v>3</v>
      </c>
      <c r="ES179">
        <v>1</v>
      </c>
      <c r="ET179">
        <v>2</v>
      </c>
      <c r="EU179">
        <v>4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1</v>
      </c>
      <c r="FB179">
        <v>2</v>
      </c>
      <c r="FC179">
        <v>1</v>
      </c>
      <c r="FD179">
        <v>0</v>
      </c>
      <c r="FE179">
        <v>0</v>
      </c>
      <c r="FF179">
        <v>1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23</v>
      </c>
      <c r="FN179">
        <v>39</v>
      </c>
      <c r="FO179">
        <v>12</v>
      </c>
      <c r="FP179">
        <v>4</v>
      </c>
      <c r="FQ179">
        <v>0</v>
      </c>
      <c r="FR179">
        <v>1</v>
      </c>
      <c r="FS179">
        <v>9</v>
      </c>
      <c r="FT179">
        <v>3</v>
      </c>
      <c r="FU179">
        <v>1</v>
      </c>
      <c r="FV179">
        <v>1</v>
      </c>
      <c r="FW179">
        <v>0</v>
      </c>
      <c r="FX179">
        <v>0</v>
      </c>
      <c r="FY179">
        <v>0</v>
      </c>
      <c r="FZ179">
        <v>2</v>
      </c>
      <c r="GA179">
        <v>0</v>
      </c>
      <c r="GB179">
        <v>1</v>
      </c>
      <c r="GC179">
        <v>0</v>
      </c>
      <c r="GD179">
        <v>0</v>
      </c>
      <c r="GE179">
        <v>2</v>
      </c>
      <c r="GF179">
        <v>1</v>
      </c>
      <c r="GG179">
        <v>0</v>
      </c>
      <c r="GH179">
        <v>1</v>
      </c>
      <c r="GI179">
        <v>0</v>
      </c>
      <c r="GJ179">
        <v>1</v>
      </c>
      <c r="GK179">
        <v>39</v>
      </c>
      <c r="GL179">
        <v>11</v>
      </c>
      <c r="GM179">
        <v>4</v>
      </c>
      <c r="GN179">
        <v>3</v>
      </c>
      <c r="GO179">
        <v>0</v>
      </c>
      <c r="GP179">
        <v>0</v>
      </c>
      <c r="GQ179">
        <v>2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1</v>
      </c>
      <c r="GX179">
        <v>0</v>
      </c>
      <c r="GY179">
        <v>0</v>
      </c>
      <c r="GZ179">
        <v>0</v>
      </c>
      <c r="HA179">
        <v>0</v>
      </c>
      <c r="HB179">
        <v>1</v>
      </c>
      <c r="HC179">
        <v>0</v>
      </c>
      <c r="HD179">
        <v>0</v>
      </c>
      <c r="HE179">
        <v>11</v>
      </c>
      <c r="HF179">
        <v>3</v>
      </c>
      <c r="HG179">
        <v>0</v>
      </c>
      <c r="HH179">
        <v>1</v>
      </c>
      <c r="HI179">
        <v>0</v>
      </c>
      <c r="HJ179">
        <v>1</v>
      </c>
      <c r="HK179">
        <v>1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3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</row>
    <row r="180" spans="1:268">
      <c r="A180" t="s">
        <v>1256</v>
      </c>
      <c r="B180" t="s">
        <v>1243</v>
      </c>
      <c r="C180" t="str">
        <f>"141110"</f>
        <v>141110</v>
      </c>
      <c r="D180" t="s">
        <v>1255</v>
      </c>
      <c r="E180">
        <v>1</v>
      </c>
      <c r="F180">
        <v>1046</v>
      </c>
      <c r="G180">
        <v>800</v>
      </c>
      <c r="H180">
        <v>332</v>
      </c>
      <c r="I180">
        <v>468</v>
      </c>
      <c r="J180">
        <v>0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468</v>
      </c>
      <c r="T180">
        <v>0</v>
      </c>
      <c r="U180">
        <v>0</v>
      </c>
      <c r="V180">
        <v>468</v>
      </c>
      <c r="W180">
        <v>29</v>
      </c>
      <c r="X180">
        <v>19</v>
      </c>
      <c r="Y180">
        <v>10</v>
      </c>
      <c r="Z180">
        <v>0</v>
      </c>
      <c r="AA180">
        <v>439</v>
      </c>
      <c r="AB180">
        <v>228</v>
      </c>
      <c r="AC180">
        <v>29</v>
      </c>
      <c r="AD180">
        <v>6</v>
      </c>
      <c r="AE180">
        <v>36</v>
      </c>
      <c r="AF180">
        <v>98</v>
      </c>
      <c r="AG180">
        <v>20</v>
      </c>
      <c r="AH180">
        <v>8</v>
      </c>
      <c r="AI180">
        <v>0</v>
      </c>
      <c r="AJ180">
        <v>2</v>
      </c>
      <c r="AK180">
        <v>0</v>
      </c>
      <c r="AL180">
        <v>2</v>
      </c>
      <c r="AM180">
        <v>7</v>
      </c>
      <c r="AN180">
        <v>0</v>
      </c>
      <c r="AO180">
        <v>0</v>
      </c>
      <c r="AP180">
        <v>2</v>
      </c>
      <c r="AQ180">
        <v>0</v>
      </c>
      <c r="AR180">
        <v>1</v>
      </c>
      <c r="AS180">
        <v>0</v>
      </c>
      <c r="AT180">
        <v>1</v>
      </c>
      <c r="AU180">
        <v>1</v>
      </c>
      <c r="AV180">
        <v>2</v>
      </c>
      <c r="AW180">
        <v>1</v>
      </c>
      <c r="AX180">
        <v>2</v>
      </c>
      <c r="AY180">
        <v>6</v>
      </c>
      <c r="AZ180">
        <v>4</v>
      </c>
      <c r="BA180">
        <v>228</v>
      </c>
      <c r="BB180">
        <v>43</v>
      </c>
      <c r="BC180">
        <v>18</v>
      </c>
      <c r="BD180">
        <v>1</v>
      </c>
      <c r="BE180">
        <v>0</v>
      </c>
      <c r="BF180">
        <v>0</v>
      </c>
      <c r="BG180">
        <v>3</v>
      </c>
      <c r="BH180">
        <v>0</v>
      </c>
      <c r="BI180">
        <v>0</v>
      </c>
      <c r="BJ180">
        <v>12</v>
      </c>
      <c r="BK180">
        <v>0</v>
      </c>
      <c r="BL180">
        <v>0</v>
      </c>
      <c r="BM180">
        <v>0</v>
      </c>
      <c r="BN180">
        <v>0</v>
      </c>
      <c r="BO180">
        <v>2</v>
      </c>
      <c r="BP180">
        <v>0</v>
      </c>
      <c r="BQ180">
        <v>2</v>
      </c>
      <c r="BR180">
        <v>0</v>
      </c>
      <c r="BS180">
        <v>1</v>
      </c>
      <c r="BT180">
        <v>0</v>
      </c>
      <c r="BU180">
        <v>0</v>
      </c>
      <c r="BV180">
        <v>0</v>
      </c>
      <c r="BW180">
        <v>0</v>
      </c>
      <c r="BX180">
        <v>4</v>
      </c>
      <c r="BY180">
        <v>43</v>
      </c>
      <c r="BZ180">
        <v>8</v>
      </c>
      <c r="CA180">
        <v>4</v>
      </c>
      <c r="CB180">
        <v>1</v>
      </c>
      <c r="CC180">
        <v>1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1</v>
      </c>
      <c r="CL180">
        <v>0</v>
      </c>
      <c r="CM180">
        <v>1</v>
      </c>
      <c r="CN180">
        <v>0</v>
      </c>
      <c r="CO180">
        <v>8</v>
      </c>
      <c r="CP180">
        <v>16</v>
      </c>
      <c r="CQ180">
        <v>11</v>
      </c>
      <c r="CR180">
        <v>1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3</v>
      </c>
      <c r="DM180">
        <v>0</v>
      </c>
      <c r="DN180">
        <v>0</v>
      </c>
      <c r="DO180">
        <v>16</v>
      </c>
      <c r="DP180">
        <v>76</v>
      </c>
      <c r="DQ180">
        <v>9</v>
      </c>
      <c r="DR180">
        <v>13</v>
      </c>
      <c r="DS180">
        <v>1</v>
      </c>
      <c r="DT180">
        <v>48</v>
      </c>
      <c r="DU180">
        <v>1</v>
      </c>
      <c r="DV180">
        <v>0</v>
      </c>
      <c r="DW180">
        <v>0</v>
      </c>
      <c r="DX180">
        <v>1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3</v>
      </c>
      <c r="EL180">
        <v>0</v>
      </c>
      <c r="EM180">
        <v>0</v>
      </c>
      <c r="EN180">
        <v>0</v>
      </c>
      <c r="EO180">
        <v>76</v>
      </c>
      <c r="EP180">
        <v>18</v>
      </c>
      <c r="EQ180">
        <v>5</v>
      </c>
      <c r="ER180">
        <v>2</v>
      </c>
      <c r="ES180">
        <v>2</v>
      </c>
      <c r="ET180">
        <v>0</v>
      </c>
      <c r="EU180">
        <v>2</v>
      </c>
      <c r="EV180">
        <v>0</v>
      </c>
      <c r="EW180">
        <v>0</v>
      </c>
      <c r="EX180">
        <v>0</v>
      </c>
      <c r="EY180">
        <v>1</v>
      </c>
      <c r="EZ180">
        <v>0</v>
      </c>
      <c r="FA180">
        <v>0</v>
      </c>
      <c r="FB180">
        <v>2</v>
      </c>
      <c r="FC180">
        <v>0</v>
      </c>
      <c r="FD180">
        <v>2</v>
      </c>
      <c r="FE180">
        <v>1</v>
      </c>
      <c r="FF180">
        <v>0</v>
      </c>
      <c r="FG180">
        <v>0</v>
      </c>
      <c r="FH180">
        <v>0</v>
      </c>
      <c r="FI180">
        <v>0</v>
      </c>
      <c r="FJ180">
        <v>1</v>
      </c>
      <c r="FK180">
        <v>0</v>
      </c>
      <c r="FL180">
        <v>0</v>
      </c>
      <c r="FM180">
        <v>18</v>
      </c>
      <c r="FN180">
        <v>41</v>
      </c>
      <c r="FO180">
        <v>20</v>
      </c>
      <c r="FP180">
        <v>2</v>
      </c>
      <c r="FQ180">
        <v>1</v>
      </c>
      <c r="FR180">
        <v>1</v>
      </c>
      <c r="FS180">
        <v>5</v>
      </c>
      <c r="FT180">
        <v>0</v>
      </c>
      <c r="FU180">
        <v>0</v>
      </c>
      <c r="FV180">
        <v>1</v>
      </c>
      <c r="FW180">
        <v>2</v>
      </c>
      <c r="FX180">
        <v>0</v>
      </c>
      <c r="FY180">
        <v>1</v>
      </c>
      <c r="FZ180">
        <v>0</v>
      </c>
      <c r="GA180">
        <v>1</v>
      </c>
      <c r="GB180">
        <v>1</v>
      </c>
      <c r="GC180">
        <v>0</v>
      </c>
      <c r="GD180">
        <v>0</v>
      </c>
      <c r="GE180">
        <v>0</v>
      </c>
      <c r="GF180">
        <v>0</v>
      </c>
      <c r="GG180">
        <v>2</v>
      </c>
      <c r="GH180">
        <v>0</v>
      </c>
      <c r="GI180">
        <v>2</v>
      </c>
      <c r="GJ180">
        <v>2</v>
      </c>
      <c r="GK180">
        <v>41</v>
      </c>
      <c r="GL180">
        <v>6</v>
      </c>
      <c r="GM180">
        <v>4</v>
      </c>
      <c r="GN180">
        <v>0</v>
      </c>
      <c r="GO180">
        <v>0</v>
      </c>
      <c r="GP180">
        <v>0</v>
      </c>
      <c r="GQ180">
        <v>1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1</v>
      </c>
      <c r="HC180">
        <v>0</v>
      </c>
      <c r="HD180">
        <v>0</v>
      </c>
      <c r="HE180">
        <v>6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1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1</v>
      </c>
      <c r="IP180">
        <v>0</v>
      </c>
      <c r="IQ180">
        <v>1</v>
      </c>
      <c r="IR180">
        <v>2</v>
      </c>
      <c r="IS180">
        <v>1</v>
      </c>
      <c r="IT180">
        <v>0</v>
      </c>
      <c r="IU180">
        <v>0</v>
      </c>
      <c r="IV180">
        <v>0</v>
      </c>
      <c r="IW180">
        <v>0</v>
      </c>
      <c r="IX180">
        <v>1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2</v>
      </c>
    </row>
    <row r="181" spans="1:268">
      <c r="A181" t="s">
        <v>1254</v>
      </c>
      <c r="B181" t="s">
        <v>1243</v>
      </c>
      <c r="C181" t="str">
        <f>"141110"</f>
        <v>141110</v>
      </c>
      <c r="D181" t="s">
        <v>1253</v>
      </c>
      <c r="E181">
        <v>2</v>
      </c>
      <c r="F181">
        <v>560</v>
      </c>
      <c r="G181">
        <v>430</v>
      </c>
      <c r="H181">
        <v>193</v>
      </c>
      <c r="I181">
        <v>237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237</v>
      </c>
      <c r="T181">
        <v>0</v>
      </c>
      <c r="U181">
        <v>0</v>
      </c>
      <c r="V181">
        <v>237</v>
      </c>
      <c r="W181">
        <v>11</v>
      </c>
      <c r="X181">
        <v>9</v>
      </c>
      <c r="Y181">
        <v>2</v>
      </c>
      <c r="Z181">
        <v>0</v>
      </c>
      <c r="AA181">
        <v>226</v>
      </c>
      <c r="AB181">
        <v>97</v>
      </c>
      <c r="AC181">
        <v>24</v>
      </c>
      <c r="AD181">
        <v>1</v>
      </c>
      <c r="AE181">
        <v>7</v>
      </c>
      <c r="AF181">
        <v>38</v>
      </c>
      <c r="AG181">
        <v>2</v>
      </c>
      <c r="AH181">
        <v>0</v>
      </c>
      <c r="AI181">
        <v>0</v>
      </c>
      <c r="AJ181">
        <v>5</v>
      </c>
      <c r="AK181">
        <v>2</v>
      </c>
      <c r="AL181">
        <v>2</v>
      </c>
      <c r="AM181">
        <v>6</v>
      </c>
      <c r="AN181">
        <v>0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>
        <v>1</v>
      </c>
      <c r="AV181">
        <v>0</v>
      </c>
      <c r="AW181">
        <v>2</v>
      </c>
      <c r="AX181">
        <v>1</v>
      </c>
      <c r="AY181">
        <v>0</v>
      </c>
      <c r="AZ181">
        <v>4</v>
      </c>
      <c r="BA181">
        <v>97</v>
      </c>
      <c r="BB181">
        <v>27</v>
      </c>
      <c r="BC181">
        <v>6</v>
      </c>
      <c r="BD181">
        <v>0</v>
      </c>
      <c r="BE181">
        <v>1</v>
      </c>
      <c r="BF181">
        <v>2</v>
      </c>
      <c r="BG181">
        <v>1</v>
      </c>
      <c r="BH181">
        <v>0</v>
      </c>
      <c r="BI181">
        <v>0</v>
      </c>
      <c r="BJ181">
        <v>13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</v>
      </c>
      <c r="BR181">
        <v>0</v>
      </c>
      <c r="BS181">
        <v>1</v>
      </c>
      <c r="BT181">
        <v>0</v>
      </c>
      <c r="BU181">
        <v>0</v>
      </c>
      <c r="BV181">
        <v>1</v>
      </c>
      <c r="BW181">
        <v>0</v>
      </c>
      <c r="BX181">
        <v>0</v>
      </c>
      <c r="BY181">
        <v>27</v>
      </c>
      <c r="BZ181">
        <v>8</v>
      </c>
      <c r="CA181">
        <v>2</v>
      </c>
      <c r="CB181">
        <v>4</v>
      </c>
      <c r="CC181">
        <v>0</v>
      </c>
      <c r="CD181">
        <v>0</v>
      </c>
      <c r="CE181">
        <v>0</v>
      </c>
      <c r="CF181">
        <v>2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8</v>
      </c>
      <c r="CP181">
        <v>7</v>
      </c>
      <c r="CQ181">
        <v>2</v>
      </c>
      <c r="CR181">
        <v>0</v>
      </c>
      <c r="CS181">
        <v>0</v>
      </c>
      <c r="CT181">
        <v>0</v>
      </c>
      <c r="CU181">
        <v>0</v>
      </c>
      <c r="CV181">
        <v>1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2</v>
      </c>
      <c r="DM181">
        <v>0</v>
      </c>
      <c r="DN181">
        <v>0</v>
      </c>
      <c r="DO181">
        <v>7</v>
      </c>
      <c r="DP181">
        <v>42</v>
      </c>
      <c r="DQ181">
        <v>3</v>
      </c>
      <c r="DR181">
        <v>0</v>
      </c>
      <c r="DS181">
        <v>0</v>
      </c>
      <c r="DT181">
        <v>38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1</v>
      </c>
      <c r="EO181">
        <v>42</v>
      </c>
      <c r="EP181">
        <v>12</v>
      </c>
      <c r="EQ181">
        <v>6</v>
      </c>
      <c r="ER181">
        <v>4</v>
      </c>
      <c r="ES181">
        <v>0</v>
      </c>
      <c r="ET181">
        <v>0</v>
      </c>
      <c r="EU181">
        <v>0</v>
      </c>
      <c r="EV181">
        <v>0</v>
      </c>
      <c r="EW181">
        <v>1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12</v>
      </c>
      <c r="FN181">
        <v>19</v>
      </c>
      <c r="FO181">
        <v>10</v>
      </c>
      <c r="FP181">
        <v>1</v>
      </c>
      <c r="FQ181">
        <v>3</v>
      </c>
      <c r="FR181">
        <v>0</v>
      </c>
      <c r="FS181">
        <v>1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1</v>
      </c>
      <c r="FZ181">
        <v>1</v>
      </c>
      <c r="GA181">
        <v>0</v>
      </c>
      <c r="GB181">
        <v>0</v>
      </c>
      <c r="GC181">
        <v>0</v>
      </c>
      <c r="GD181">
        <v>1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1</v>
      </c>
      <c r="GK181">
        <v>19</v>
      </c>
      <c r="GL181">
        <v>12</v>
      </c>
      <c r="GM181">
        <v>7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1</v>
      </c>
      <c r="GY181">
        <v>0</v>
      </c>
      <c r="GZ181">
        <v>0</v>
      </c>
      <c r="HA181">
        <v>0</v>
      </c>
      <c r="HB181">
        <v>1</v>
      </c>
      <c r="HC181">
        <v>1</v>
      </c>
      <c r="HD181">
        <v>2</v>
      </c>
      <c r="HE181">
        <v>12</v>
      </c>
      <c r="HF181">
        <v>2</v>
      </c>
      <c r="HG181">
        <v>1</v>
      </c>
      <c r="HH181">
        <v>0</v>
      </c>
      <c r="HI181">
        <v>0</v>
      </c>
      <c r="HJ181">
        <v>0</v>
      </c>
      <c r="HK181">
        <v>0</v>
      </c>
      <c r="HL181">
        <v>1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2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</row>
    <row r="182" spans="1:268">
      <c r="A182" t="s">
        <v>1252</v>
      </c>
      <c r="B182" t="s">
        <v>1243</v>
      </c>
      <c r="C182" t="str">
        <f>"141110"</f>
        <v>141110</v>
      </c>
      <c r="D182" t="s">
        <v>1251</v>
      </c>
      <c r="E182">
        <v>3</v>
      </c>
      <c r="F182">
        <v>226</v>
      </c>
      <c r="G182">
        <v>170</v>
      </c>
      <c r="H182">
        <v>47</v>
      </c>
      <c r="I182">
        <v>123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123</v>
      </c>
      <c r="T182">
        <v>0</v>
      </c>
      <c r="U182">
        <v>0</v>
      </c>
      <c r="V182">
        <v>123</v>
      </c>
      <c r="W182">
        <v>4</v>
      </c>
      <c r="X182">
        <v>3</v>
      </c>
      <c r="Y182">
        <v>1</v>
      </c>
      <c r="Z182">
        <v>0</v>
      </c>
      <c r="AA182">
        <v>119</v>
      </c>
      <c r="AB182">
        <v>79</v>
      </c>
      <c r="AC182">
        <v>17</v>
      </c>
      <c r="AD182">
        <v>0</v>
      </c>
      <c r="AE182">
        <v>9</v>
      </c>
      <c r="AF182">
        <v>40</v>
      </c>
      <c r="AG182">
        <v>6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</v>
      </c>
      <c r="AN182">
        <v>1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79</v>
      </c>
      <c r="BB182">
        <v>7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4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0</v>
      </c>
      <c r="BY182">
        <v>7</v>
      </c>
      <c r="BZ182">
        <v>1</v>
      </c>
      <c r="CA182">
        <v>1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1</v>
      </c>
      <c r="CP182">
        <v>2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2</v>
      </c>
      <c r="DM182">
        <v>0</v>
      </c>
      <c r="DN182">
        <v>0</v>
      </c>
      <c r="DO182">
        <v>2</v>
      </c>
      <c r="DP182">
        <v>25</v>
      </c>
      <c r="DQ182">
        <v>3</v>
      </c>
      <c r="DR182">
        <v>2</v>
      </c>
      <c r="DS182">
        <v>0</v>
      </c>
      <c r="DT182">
        <v>20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25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4</v>
      </c>
      <c r="FO182">
        <v>3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1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4</v>
      </c>
      <c r="GL182">
        <v>1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1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</row>
    <row r="183" spans="1:268">
      <c r="A183" t="s">
        <v>1250</v>
      </c>
      <c r="B183" t="s">
        <v>1243</v>
      </c>
      <c r="C183" t="str">
        <f>"141110"</f>
        <v>141110</v>
      </c>
      <c r="D183" t="s">
        <v>1249</v>
      </c>
      <c r="E183">
        <v>4</v>
      </c>
      <c r="F183">
        <v>353</v>
      </c>
      <c r="G183">
        <v>270</v>
      </c>
      <c r="H183">
        <v>82</v>
      </c>
      <c r="I183">
        <v>188</v>
      </c>
      <c r="J183">
        <v>0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188</v>
      </c>
      <c r="T183">
        <v>0</v>
      </c>
      <c r="U183">
        <v>0</v>
      </c>
      <c r="V183">
        <v>188</v>
      </c>
      <c r="W183">
        <v>3</v>
      </c>
      <c r="X183">
        <v>2</v>
      </c>
      <c r="Y183">
        <v>1</v>
      </c>
      <c r="Z183">
        <v>0</v>
      </c>
      <c r="AA183">
        <v>185</v>
      </c>
      <c r="AB183">
        <v>112</v>
      </c>
      <c r="AC183">
        <v>17</v>
      </c>
      <c r="AD183">
        <v>3</v>
      </c>
      <c r="AE183">
        <v>8</v>
      </c>
      <c r="AF183">
        <v>71</v>
      </c>
      <c r="AG183">
        <v>4</v>
      </c>
      <c r="AH183">
        <v>0</v>
      </c>
      <c r="AI183">
        <v>0</v>
      </c>
      <c r="AJ183">
        <v>2</v>
      </c>
      <c r="AK183">
        <v>0</v>
      </c>
      <c r="AL183">
        <v>1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0</v>
      </c>
      <c r="AY183">
        <v>1</v>
      </c>
      <c r="AZ183">
        <v>3</v>
      </c>
      <c r="BA183">
        <v>112</v>
      </c>
      <c r="BB183">
        <v>14</v>
      </c>
      <c r="BC183">
        <v>6</v>
      </c>
      <c r="BD183">
        <v>1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5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14</v>
      </c>
      <c r="BZ183">
        <v>3</v>
      </c>
      <c r="CA183">
        <v>2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1</v>
      </c>
      <c r="CL183">
        <v>0</v>
      </c>
      <c r="CM183">
        <v>0</v>
      </c>
      <c r="CN183">
        <v>0</v>
      </c>
      <c r="CO183">
        <v>3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1</v>
      </c>
      <c r="DP183">
        <v>35</v>
      </c>
      <c r="DQ183">
        <v>7</v>
      </c>
      <c r="DR183">
        <v>3</v>
      </c>
      <c r="DS183">
        <v>0</v>
      </c>
      <c r="DT183">
        <v>10</v>
      </c>
      <c r="DU183">
        <v>0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14</v>
      </c>
      <c r="EK183">
        <v>0</v>
      </c>
      <c r="EL183">
        <v>0</v>
      </c>
      <c r="EM183">
        <v>0</v>
      </c>
      <c r="EN183">
        <v>0</v>
      </c>
      <c r="EO183">
        <v>35</v>
      </c>
      <c r="EP183">
        <v>7</v>
      </c>
      <c r="EQ183">
        <v>3</v>
      </c>
      <c r="ER183">
        <v>1</v>
      </c>
      <c r="ES183">
        <v>0</v>
      </c>
      <c r="ET183">
        <v>0</v>
      </c>
      <c r="EU183">
        <v>0</v>
      </c>
      <c r="EV183">
        <v>0</v>
      </c>
      <c r="EW183">
        <v>1</v>
      </c>
      <c r="EX183">
        <v>0</v>
      </c>
      <c r="EY183">
        <v>0</v>
      </c>
      <c r="EZ183">
        <v>0</v>
      </c>
      <c r="FA183">
        <v>0</v>
      </c>
      <c r="FB183">
        <v>1</v>
      </c>
      <c r="FC183">
        <v>0</v>
      </c>
      <c r="FD183">
        <v>0</v>
      </c>
      <c r="FE183">
        <v>1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7</v>
      </c>
      <c r="FN183">
        <v>8</v>
      </c>
      <c r="FO183">
        <v>3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1</v>
      </c>
      <c r="FV183">
        <v>0</v>
      </c>
      <c r="FW183">
        <v>0</v>
      </c>
      <c r="FX183">
        <v>0</v>
      </c>
      <c r="FY183">
        <v>1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1</v>
      </c>
      <c r="GI183">
        <v>1</v>
      </c>
      <c r="GJ183">
        <v>0</v>
      </c>
      <c r="GK183">
        <v>8</v>
      </c>
      <c r="GL183">
        <v>4</v>
      </c>
      <c r="GM183">
        <v>1</v>
      </c>
      <c r="GN183">
        <v>3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4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1</v>
      </c>
      <c r="IS183">
        <v>1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1</v>
      </c>
    </row>
    <row r="184" spans="1:268">
      <c r="A184" t="s">
        <v>1248</v>
      </c>
      <c r="B184" t="s">
        <v>1243</v>
      </c>
      <c r="C184" t="str">
        <f>"141110"</f>
        <v>141110</v>
      </c>
      <c r="D184" t="s">
        <v>1247</v>
      </c>
      <c r="E184">
        <v>5</v>
      </c>
      <c r="F184">
        <v>365</v>
      </c>
      <c r="G184">
        <v>280</v>
      </c>
      <c r="H184">
        <v>105</v>
      </c>
      <c r="I184">
        <v>175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175</v>
      </c>
      <c r="T184">
        <v>0</v>
      </c>
      <c r="U184">
        <v>0</v>
      </c>
      <c r="V184">
        <v>175</v>
      </c>
      <c r="W184">
        <v>6</v>
      </c>
      <c r="X184">
        <v>3</v>
      </c>
      <c r="Y184">
        <v>3</v>
      </c>
      <c r="Z184">
        <v>0</v>
      </c>
      <c r="AA184">
        <v>169</v>
      </c>
      <c r="AB184">
        <v>98</v>
      </c>
      <c r="AC184">
        <v>22</v>
      </c>
      <c r="AD184">
        <v>1</v>
      </c>
      <c r="AE184">
        <v>10</v>
      </c>
      <c r="AF184">
        <v>35</v>
      </c>
      <c r="AG184">
        <v>5</v>
      </c>
      <c r="AH184">
        <v>2</v>
      </c>
      <c r="AI184">
        <v>0</v>
      </c>
      <c r="AJ184">
        <v>1</v>
      </c>
      <c r="AK184">
        <v>0</v>
      </c>
      <c r="AL184">
        <v>1</v>
      </c>
      <c r="AM184">
        <v>7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5</v>
      </c>
      <c r="AX184">
        <v>3</v>
      </c>
      <c r="AY184">
        <v>1</v>
      </c>
      <c r="AZ184">
        <v>5</v>
      </c>
      <c r="BA184">
        <v>98</v>
      </c>
      <c r="BB184">
        <v>14</v>
      </c>
      <c r="BC184">
        <v>6</v>
      </c>
      <c r="BD184">
        <v>0</v>
      </c>
      <c r="BE184">
        <v>1</v>
      </c>
      <c r="BF184">
        <v>1</v>
      </c>
      <c r="BG184">
        <v>2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14</v>
      </c>
      <c r="BZ184">
        <v>1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1</v>
      </c>
      <c r="CP184">
        <v>6</v>
      </c>
      <c r="CQ184">
        <v>2</v>
      </c>
      <c r="CR184">
        <v>0</v>
      </c>
      <c r="CS184">
        <v>0</v>
      </c>
      <c r="CT184">
        <v>0</v>
      </c>
      <c r="CU184">
        <v>2</v>
      </c>
      <c r="CV184">
        <v>0</v>
      </c>
      <c r="CW184">
        <v>1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0</v>
      </c>
      <c r="DN184">
        <v>0</v>
      </c>
      <c r="DO184">
        <v>6</v>
      </c>
      <c r="DP184">
        <v>30</v>
      </c>
      <c r="DQ184">
        <v>3</v>
      </c>
      <c r="DR184">
        <v>2</v>
      </c>
      <c r="DS184">
        <v>1</v>
      </c>
      <c r="DT184">
        <v>23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1</v>
      </c>
      <c r="EO184">
        <v>30</v>
      </c>
      <c r="EP184">
        <v>1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1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1</v>
      </c>
      <c r="FN184">
        <v>15</v>
      </c>
      <c r="FO184">
        <v>5</v>
      </c>
      <c r="FP184">
        <v>0</v>
      </c>
      <c r="FQ184">
        <v>1</v>
      </c>
      <c r="FR184">
        <v>0</v>
      </c>
      <c r="FS184">
        <v>6</v>
      </c>
      <c r="FT184">
        <v>1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1</v>
      </c>
      <c r="GJ184">
        <v>1</v>
      </c>
      <c r="GK184">
        <v>15</v>
      </c>
      <c r="GL184">
        <v>3</v>
      </c>
      <c r="GM184">
        <v>0</v>
      </c>
      <c r="GN184">
        <v>0</v>
      </c>
      <c r="GO184">
        <v>1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2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3</v>
      </c>
      <c r="HF184">
        <v>1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1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1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</row>
    <row r="185" spans="1:268">
      <c r="A185" t="s">
        <v>1246</v>
      </c>
      <c r="B185" t="s">
        <v>1243</v>
      </c>
      <c r="C185" t="str">
        <f>"141110"</f>
        <v>141110</v>
      </c>
      <c r="D185" t="s">
        <v>1245</v>
      </c>
      <c r="E185">
        <v>6</v>
      </c>
      <c r="F185">
        <v>195</v>
      </c>
      <c r="G185">
        <v>150</v>
      </c>
      <c r="H185">
        <v>59</v>
      </c>
      <c r="I185">
        <v>91</v>
      </c>
      <c r="J185">
        <v>0</v>
      </c>
      <c r="K185">
        <v>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91</v>
      </c>
      <c r="T185">
        <v>0</v>
      </c>
      <c r="U185">
        <v>0</v>
      </c>
      <c r="V185">
        <v>91</v>
      </c>
      <c r="W185">
        <v>0</v>
      </c>
      <c r="X185">
        <v>0</v>
      </c>
      <c r="Y185">
        <v>0</v>
      </c>
      <c r="Z185">
        <v>0</v>
      </c>
      <c r="AA185">
        <v>91</v>
      </c>
      <c r="AB185">
        <v>49</v>
      </c>
      <c r="AC185">
        <v>6</v>
      </c>
      <c r="AD185">
        <v>2</v>
      </c>
      <c r="AE185">
        <v>10</v>
      </c>
      <c r="AF185">
        <v>25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49</v>
      </c>
      <c r="BB185">
        <v>12</v>
      </c>
      <c r="BC185">
        <v>3</v>
      </c>
      <c r="BD185">
        <v>1</v>
      </c>
      <c r="BE185">
        <v>0</v>
      </c>
      <c r="BF185">
        <v>1</v>
      </c>
      <c r="BG185">
        <v>2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1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12</v>
      </c>
      <c r="BZ185">
        <v>4</v>
      </c>
      <c r="CA185">
        <v>2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1</v>
      </c>
      <c r="CH185">
        <v>1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4</v>
      </c>
      <c r="CP185">
        <v>4</v>
      </c>
      <c r="CQ185">
        <v>0</v>
      </c>
      <c r="CR185">
        <v>0</v>
      </c>
      <c r="CS185">
        <v>1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1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2</v>
      </c>
      <c r="DN185">
        <v>0</v>
      </c>
      <c r="DO185">
        <v>4</v>
      </c>
      <c r="DP185">
        <v>11</v>
      </c>
      <c r="DQ185">
        <v>1</v>
      </c>
      <c r="DR185">
        <v>0</v>
      </c>
      <c r="DS185">
        <v>0</v>
      </c>
      <c r="DT185">
        <v>10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11</v>
      </c>
      <c r="EP185">
        <v>4</v>
      </c>
      <c r="EQ185">
        <v>2</v>
      </c>
      <c r="ER185">
        <v>0</v>
      </c>
      <c r="ES185">
        <v>0</v>
      </c>
      <c r="ET185">
        <v>0</v>
      </c>
      <c r="EU185">
        <v>1</v>
      </c>
      <c r="EV185">
        <v>0</v>
      </c>
      <c r="EW185">
        <v>0</v>
      </c>
      <c r="EX185">
        <v>1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4</v>
      </c>
      <c r="FN185">
        <v>4</v>
      </c>
      <c r="FO185">
        <v>1</v>
      </c>
      <c r="FP185">
        <v>1</v>
      </c>
      <c r="FQ185">
        <v>0</v>
      </c>
      <c r="FR185">
        <v>0</v>
      </c>
      <c r="FS185">
        <v>1</v>
      </c>
      <c r="FT185">
        <v>0</v>
      </c>
      <c r="FU185">
        <v>0</v>
      </c>
      <c r="FV185">
        <v>0</v>
      </c>
      <c r="FW185">
        <v>1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4</v>
      </c>
      <c r="GL185">
        <v>1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1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1</v>
      </c>
      <c r="HF185">
        <v>1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1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1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1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1</v>
      </c>
      <c r="JD185">
        <v>0</v>
      </c>
      <c r="JE185">
        <v>0</v>
      </c>
      <c r="JF185">
        <v>0</v>
      </c>
      <c r="JG185">
        <v>0</v>
      </c>
      <c r="JH185">
        <v>1</v>
      </c>
    </row>
    <row r="186" spans="1:268">
      <c r="A186" t="s">
        <v>1244</v>
      </c>
      <c r="B186" t="s">
        <v>1243</v>
      </c>
      <c r="C186" t="str">
        <f>"141110"</f>
        <v>141110</v>
      </c>
      <c r="D186" t="s">
        <v>1242</v>
      </c>
      <c r="E186">
        <v>7</v>
      </c>
      <c r="F186">
        <v>212</v>
      </c>
      <c r="G186">
        <v>170</v>
      </c>
      <c r="H186">
        <v>96</v>
      </c>
      <c r="I186">
        <v>74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74</v>
      </c>
      <c r="T186">
        <v>0</v>
      </c>
      <c r="U186">
        <v>0</v>
      </c>
      <c r="V186">
        <v>74</v>
      </c>
      <c r="W186">
        <v>2</v>
      </c>
      <c r="X186">
        <v>1</v>
      </c>
      <c r="Y186">
        <v>1</v>
      </c>
      <c r="Z186">
        <v>0</v>
      </c>
      <c r="AA186">
        <v>72</v>
      </c>
      <c r="AB186">
        <v>39</v>
      </c>
      <c r="AC186">
        <v>3</v>
      </c>
      <c r="AD186">
        <v>1</v>
      </c>
      <c r="AE186">
        <v>4</v>
      </c>
      <c r="AF186">
        <v>23</v>
      </c>
      <c r="AG186">
        <v>1</v>
      </c>
      <c r="AH186">
        <v>0</v>
      </c>
      <c r="AI186">
        <v>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3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0</v>
      </c>
      <c r="AZ186">
        <v>1</v>
      </c>
      <c r="BA186">
        <v>39</v>
      </c>
      <c r="BB186">
        <v>5</v>
      </c>
      <c r="BC186">
        <v>0</v>
      </c>
      <c r="BD186">
        <v>0</v>
      </c>
      <c r="BE186">
        <v>0</v>
      </c>
      <c r="BF186">
        <v>2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5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4</v>
      </c>
      <c r="CQ186">
        <v>2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2</v>
      </c>
      <c r="DM186">
        <v>0</v>
      </c>
      <c r="DN186">
        <v>0</v>
      </c>
      <c r="DO186">
        <v>4</v>
      </c>
      <c r="DP186">
        <v>11</v>
      </c>
      <c r="DQ186">
        <v>0</v>
      </c>
      <c r="DR186">
        <v>0</v>
      </c>
      <c r="DS186">
        <v>0</v>
      </c>
      <c r="DT186">
        <v>11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11</v>
      </c>
      <c r="EP186">
        <v>4</v>
      </c>
      <c r="EQ186">
        <v>3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4</v>
      </c>
      <c r="FN186">
        <v>8</v>
      </c>
      <c r="FO186">
        <v>0</v>
      </c>
      <c r="FP186">
        <v>0</v>
      </c>
      <c r="FQ186">
        <v>0</v>
      </c>
      <c r="FR186">
        <v>0</v>
      </c>
      <c r="FS186">
        <v>1</v>
      </c>
      <c r="FT186">
        <v>1</v>
      </c>
      <c r="FU186">
        <v>3</v>
      </c>
      <c r="FV186">
        <v>2</v>
      </c>
      <c r="FW186">
        <v>0</v>
      </c>
      <c r="FX186">
        <v>0</v>
      </c>
      <c r="FY186">
        <v>0</v>
      </c>
      <c r="FZ186">
        <v>0</v>
      </c>
      <c r="GA186">
        <v>1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8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1</v>
      </c>
      <c r="IS186">
        <v>0</v>
      </c>
      <c r="IT186">
        <v>0</v>
      </c>
      <c r="IU186">
        <v>0</v>
      </c>
      <c r="IV186">
        <v>0</v>
      </c>
      <c r="IW186">
        <v>1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1</v>
      </c>
    </row>
    <row r="187" spans="1:268">
      <c r="A187" t="s">
        <v>1241</v>
      </c>
      <c r="B187" t="s">
        <v>1208</v>
      </c>
      <c r="C187" t="str">
        <f>"141201"</f>
        <v>141201</v>
      </c>
      <c r="D187" t="s">
        <v>128</v>
      </c>
      <c r="E187">
        <v>1</v>
      </c>
      <c r="F187">
        <v>1517</v>
      </c>
      <c r="G187">
        <v>1350</v>
      </c>
      <c r="H187">
        <v>334</v>
      </c>
      <c r="I187">
        <v>1016</v>
      </c>
      <c r="J187">
        <v>0</v>
      </c>
      <c r="K187">
        <v>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1016</v>
      </c>
      <c r="T187">
        <v>0</v>
      </c>
      <c r="U187">
        <v>0</v>
      </c>
      <c r="V187">
        <v>1016</v>
      </c>
      <c r="W187">
        <v>18</v>
      </c>
      <c r="X187">
        <v>9</v>
      </c>
      <c r="Y187">
        <v>9</v>
      </c>
      <c r="Z187">
        <v>0</v>
      </c>
      <c r="AA187">
        <v>998</v>
      </c>
      <c r="AB187">
        <v>443</v>
      </c>
      <c r="AC187">
        <v>30</v>
      </c>
      <c r="AD187">
        <v>2</v>
      </c>
      <c r="AE187">
        <v>1</v>
      </c>
      <c r="AF187">
        <v>5</v>
      </c>
      <c r="AG187">
        <v>43</v>
      </c>
      <c r="AH187">
        <v>3</v>
      </c>
      <c r="AI187">
        <v>151</v>
      </c>
      <c r="AJ187">
        <v>7</v>
      </c>
      <c r="AK187">
        <v>1</v>
      </c>
      <c r="AL187">
        <v>1</v>
      </c>
      <c r="AM187">
        <v>2</v>
      </c>
      <c r="AN187">
        <v>2</v>
      </c>
      <c r="AO187">
        <v>3</v>
      </c>
      <c r="AP187">
        <v>1</v>
      </c>
      <c r="AQ187">
        <v>0</v>
      </c>
      <c r="AR187">
        <v>4</v>
      </c>
      <c r="AS187">
        <v>0</v>
      </c>
      <c r="AT187">
        <v>1</v>
      </c>
      <c r="AU187">
        <v>2</v>
      </c>
      <c r="AV187">
        <v>3</v>
      </c>
      <c r="AW187">
        <v>3</v>
      </c>
      <c r="AX187">
        <v>0</v>
      </c>
      <c r="AY187">
        <v>1</v>
      </c>
      <c r="AZ187">
        <v>177</v>
      </c>
      <c r="BA187">
        <v>443</v>
      </c>
      <c r="BB187">
        <v>222</v>
      </c>
      <c r="BC187">
        <v>18</v>
      </c>
      <c r="BD187">
        <v>195</v>
      </c>
      <c r="BE187">
        <v>1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3</v>
      </c>
      <c r="BP187">
        <v>0</v>
      </c>
      <c r="BQ187">
        <v>0</v>
      </c>
      <c r="BR187">
        <v>1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1</v>
      </c>
      <c r="BY187">
        <v>222</v>
      </c>
      <c r="BZ187">
        <v>33</v>
      </c>
      <c r="CA187">
        <v>16</v>
      </c>
      <c r="CB187">
        <v>8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3</v>
      </c>
      <c r="CM187">
        <v>1</v>
      </c>
      <c r="CN187">
        <v>1</v>
      </c>
      <c r="CO187">
        <v>33</v>
      </c>
      <c r="CP187">
        <v>62</v>
      </c>
      <c r="CQ187">
        <v>15</v>
      </c>
      <c r="CR187">
        <v>18</v>
      </c>
      <c r="CS187">
        <v>0</v>
      </c>
      <c r="CT187">
        <v>0</v>
      </c>
      <c r="CU187">
        <v>0</v>
      </c>
      <c r="CV187">
        <v>0</v>
      </c>
      <c r="CW187">
        <v>1</v>
      </c>
      <c r="CX187">
        <v>0</v>
      </c>
      <c r="CY187">
        <v>13</v>
      </c>
      <c r="CZ187">
        <v>0</v>
      </c>
      <c r="DA187">
        <v>2</v>
      </c>
      <c r="DB187">
        <v>1</v>
      </c>
      <c r="DC187">
        <v>0</v>
      </c>
      <c r="DD187">
        <v>0</v>
      </c>
      <c r="DE187">
        <v>1</v>
      </c>
      <c r="DF187">
        <v>1</v>
      </c>
      <c r="DG187">
        <v>0</v>
      </c>
      <c r="DH187">
        <v>0</v>
      </c>
      <c r="DI187">
        <v>0</v>
      </c>
      <c r="DJ187">
        <v>2</v>
      </c>
      <c r="DK187">
        <v>0</v>
      </c>
      <c r="DL187">
        <v>7</v>
      </c>
      <c r="DM187">
        <v>1</v>
      </c>
      <c r="DN187">
        <v>0</v>
      </c>
      <c r="DO187">
        <v>62</v>
      </c>
      <c r="DP187">
        <v>36</v>
      </c>
      <c r="DQ187">
        <v>7</v>
      </c>
      <c r="DR187">
        <v>0</v>
      </c>
      <c r="DS187">
        <v>2</v>
      </c>
      <c r="DT187">
        <v>0</v>
      </c>
      <c r="DU187">
        <v>1</v>
      </c>
      <c r="DV187">
        <v>1</v>
      </c>
      <c r="DW187">
        <v>0</v>
      </c>
      <c r="DX187">
        <v>0</v>
      </c>
      <c r="DY187">
        <v>19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2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4</v>
      </c>
      <c r="EM187">
        <v>0</v>
      </c>
      <c r="EN187">
        <v>0</v>
      </c>
      <c r="EO187">
        <v>36</v>
      </c>
      <c r="EP187">
        <v>40</v>
      </c>
      <c r="EQ187">
        <v>15</v>
      </c>
      <c r="ER187">
        <v>3</v>
      </c>
      <c r="ES187">
        <v>1</v>
      </c>
      <c r="ET187">
        <v>2</v>
      </c>
      <c r="EU187">
        <v>0</v>
      </c>
      <c r="EV187">
        <v>0</v>
      </c>
      <c r="EW187">
        <v>0</v>
      </c>
      <c r="EX187">
        <v>2</v>
      </c>
      <c r="EY187">
        <v>2</v>
      </c>
      <c r="EZ187">
        <v>2</v>
      </c>
      <c r="FA187">
        <v>0</v>
      </c>
      <c r="FB187">
        <v>0</v>
      </c>
      <c r="FC187">
        <v>1</v>
      </c>
      <c r="FD187">
        <v>2</v>
      </c>
      <c r="FE187">
        <v>5</v>
      </c>
      <c r="FF187">
        <v>0</v>
      </c>
      <c r="FG187">
        <v>1</v>
      </c>
      <c r="FH187">
        <v>1</v>
      </c>
      <c r="FI187">
        <v>0</v>
      </c>
      <c r="FJ187">
        <v>0</v>
      </c>
      <c r="FK187">
        <v>0</v>
      </c>
      <c r="FL187">
        <v>3</v>
      </c>
      <c r="FM187">
        <v>40</v>
      </c>
      <c r="FN187">
        <v>87</v>
      </c>
      <c r="FO187">
        <v>32</v>
      </c>
      <c r="FP187">
        <v>2</v>
      </c>
      <c r="FQ187">
        <v>2</v>
      </c>
      <c r="FR187">
        <v>17</v>
      </c>
      <c r="FS187">
        <v>7</v>
      </c>
      <c r="FT187">
        <v>4</v>
      </c>
      <c r="FU187">
        <v>1</v>
      </c>
      <c r="FV187">
        <v>1</v>
      </c>
      <c r="FW187">
        <v>1</v>
      </c>
      <c r="FX187">
        <v>0</v>
      </c>
      <c r="FY187">
        <v>0</v>
      </c>
      <c r="FZ187">
        <v>4</v>
      </c>
      <c r="GA187">
        <v>4</v>
      </c>
      <c r="GB187">
        <v>2</v>
      </c>
      <c r="GC187">
        <v>0</v>
      </c>
      <c r="GD187">
        <v>0</v>
      </c>
      <c r="GE187">
        <v>2</v>
      </c>
      <c r="GF187">
        <v>1</v>
      </c>
      <c r="GG187">
        <v>0</v>
      </c>
      <c r="GH187">
        <v>3</v>
      </c>
      <c r="GI187">
        <v>0</v>
      </c>
      <c r="GJ187">
        <v>4</v>
      </c>
      <c r="GK187">
        <v>87</v>
      </c>
      <c r="GL187">
        <v>72</v>
      </c>
      <c r="GM187">
        <v>29</v>
      </c>
      <c r="GN187">
        <v>4</v>
      </c>
      <c r="GO187">
        <v>1</v>
      </c>
      <c r="GP187">
        <v>1</v>
      </c>
      <c r="GQ187">
        <v>24</v>
      </c>
      <c r="GR187">
        <v>1</v>
      </c>
      <c r="GS187">
        <v>0</v>
      </c>
      <c r="GT187">
        <v>3</v>
      </c>
      <c r="GU187">
        <v>0</v>
      </c>
      <c r="GV187">
        <v>0</v>
      </c>
      <c r="GW187">
        <v>3</v>
      </c>
      <c r="GX187">
        <v>0</v>
      </c>
      <c r="GY187">
        <v>2</v>
      </c>
      <c r="GZ187">
        <v>0</v>
      </c>
      <c r="HA187">
        <v>0</v>
      </c>
      <c r="HB187">
        <v>0</v>
      </c>
      <c r="HC187">
        <v>2</v>
      </c>
      <c r="HD187">
        <v>2</v>
      </c>
      <c r="HE187">
        <v>72</v>
      </c>
      <c r="HF187">
        <v>1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1</v>
      </c>
      <c r="HY187">
        <v>1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2</v>
      </c>
      <c r="IS187">
        <v>1</v>
      </c>
      <c r="IT187">
        <v>1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2</v>
      </c>
    </row>
    <row r="188" spans="1:268">
      <c r="A188" t="s">
        <v>1240</v>
      </c>
      <c r="B188" t="s">
        <v>1208</v>
      </c>
      <c r="C188" t="str">
        <f>"141201"</f>
        <v>141201</v>
      </c>
      <c r="D188" t="s">
        <v>1233</v>
      </c>
      <c r="E188">
        <v>2</v>
      </c>
      <c r="F188">
        <v>1484</v>
      </c>
      <c r="G188">
        <v>1131</v>
      </c>
      <c r="H188">
        <v>198</v>
      </c>
      <c r="I188">
        <v>933</v>
      </c>
      <c r="J188">
        <v>0</v>
      </c>
      <c r="K188">
        <v>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933</v>
      </c>
      <c r="T188">
        <v>0</v>
      </c>
      <c r="U188">
        <v>2</v>
      </c>
      <c r="V188">
        <v>931</v>
      </c>
      <c r="W188">
        <v>14</v>
      </c>
      <c r="X188">
        <v>12</v>
      </c>
      <c r="Y188">
        <v>2</v>
      </c>
      <c r="Z188">
        <v>0</v>
      </c>
      <c r="AA188">
        <v>917</v>
      </c>
      <c r="AB188">
        <v>333</v>
      </c>
      <c r="AC188">
        <v>17</v>
      </c>
      <c r="AD188">
        <v>11</v>
      </c>
      <c r="AE188">
        <v>8</v>
      </c>
      <c r="AF188">
        <v>3</v>
      </c>
      <c r="AG188">
        <v>33</v>
      </c>
      <c r="AH188">
        <v>3</v>
      </c>
      <c r="AI188">
        <v>135</v>
      </c>
      <c r="AJ188">
        <v>7</v>
      </c>
      <c r="AK188">
        <v>0</v>
      </c>
      <c r="AL188">
        <v>1</v>
      </c>
      <c r="AM188">
        <v>1</v>
      </c>
      <c r="AN188">
        <v>0</v>
      </c>
      <c r="AO188">
        <v>0</v>
      </c>
      <c r="AP188">
        <v>1</v>
      </c>
      <c r="AQ188">
        <v>1</v>
      </c>
      <c r="AR188">
        <v>0</v>
      </c>
      <c r="AS188">
        <v>0</v>
      </c>
      <c r="AT188">
        <v>4</v>
      </c>
      <c r="AU188">
        <v>0</v>
      </c>
      <c r="AV188">
        <v>1</v>
      </c>
      <c r="AW188">
        <v>0</v>
      </c>
      <c r="AX188">
        <v>1</v>
      </c>
      <c r="AY188">
        <v>0</v>
      </c>
      <c r="AZ188">
        <v>106</v>
      </c>
      <c r="BA188">
        <v>333</v>
      </c>
      <c r="BB188">
        <v>239</v>
      </c>
      <c r="BC188">
        <v>13</v>
      </c>
      <c r="BD188">
        <v>213</v>
      </c>
      <c r="BE188">
        <v>2</v>
      </c>
      <c r="BF188">
        <v>0</v>
      </c>
      <c r="BG188">
        <v>1</v>
      </c>
      <c r="BH188">
        <v>3</v>
      </c>
      <c r="BI188">
        <v>2</v>
      </c>
      <c r="BJ188">
        <v>1</v>
      </c>
      <c r="BK188">
        <v>0</v>
      </c>
      <c r="BL188">
        <v>0</v>
      </c>
      <c r="BM188">
        <v>0</v>
      </c>
      <c r="BN188">
        <v>0</v>
      </c>
      <c r="BO188">
        <v>2</v>
      </c>
      <c r="BP188">
        <v>0</v>
      </c>
      <c r="BQ188">
        <v>0</v>
      </c>
      <c r="BR188">
        <v>0</v>
      </c>
      <c r="BS188">
        <v>2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239</v>
      </c>
      <c r="BZ188">
        <v>25</v>
      </c>
      <c r="CA188">
        <v>11</v>
      </c>
      <c r="CB188">
        <v>2</v>
      </c>
      <c r="CC188">
        <v>4</v>
      </c>
      <c r="CD188">
        <v>0</v>
      </c>
      <c r="CE188">
        <v>1</v>
      </c>
      <c r="CF188">
        <v>1</v>
      </c>
      <c r="CG188">
        <v>1</v>
      </c>
      <c r="CH188">
        <v>0</v>
      </c>
      <c r="CI188">
        <v>1</v>
      </c>
      <c r="CJ188">
        <v>0</v>
      </c>
      <c r="CK188">
        <v>2</v>
      </c>
      <c r="CL188">
        <v>1</v>
      </c>
      <c r="CM188">
        <v>1</v>
      </c>
      <c r="CN188">
        <v>0</v>
      </c>
      <c r="CO188">
        <v>25</v>
      </c>
      <c r="CP188">
        <v>64</v>
      </c>
      <c r="CQ188">
        <v>24</v>
      </c>
      <c r="CR188">
        <v>12</v>
      </c>
      <c r="CS188">
        <v>0</v>
      </c>
      <c r="CT188">
        <v>2</v>
      </c>
      <c r="CU188">
        <v>0</v>
      </c>
      <c r="CV188">
        <v>1</v>
      </c>
      <c r="CW188">
        <v>0</v>
      </c>
      <c r="CX188">
        <v>1</v>
      </c>
      <c r="CY188">
        <v>6</v>
      </c>
      <c r="CZ188">
        <v>0</v>
      </c>
      <c r="DA188">
        <v>0</v>
      </c>
      <c r="DB188">
        <v>6</v>
      </c>
      <c r="DC188">
        <v>3</v>
      </c>
      <c r="DD188">
        <v>1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8</v>
      </c>
      <c r="DM188">
        <v>0</v>
      </c>
      <c r="DN188">
        <v>0</v>
      </c>
      <c r="DO188">
        <v>64</v>
      </c>
      <c r="DP188">
        <v>45</v>
      </c>
      <c r="DQ188">
        <v>15</v>
      </c>
      <c r="DR188">
        <v>0</v>
      </c>
      <c r="DS188">
        <v>0</v>
      </c>
      <c r="DT188">
        <v>0</v>
      </c>
      <c r="DU188">
        <v>1</v>
      </c>
      <c r="DV188">
        <v>3</v>
      </c>
      <c r="DW188">
        <v>0</v>
      </c>
      <c r="DX188">
        <v>0</v>
      </c>
      <c r="DY188">
        <v>24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2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45</v>
      </c>
      <c r="EP188">
        <v>61</v>
      </c>
      <c r="EQ188">
        <v>21</v>
      </c>
      <c r="ER188">
        <v>9</v>
      </c>
      <c r="ES188">
        <v>4</v>
      </c>
      <c r="ET188">
        <v>4</v>
      </c>
      <c r="EU188">
        <v>2</v>
      </c>
      <c r="EV188">
        <v>1</v>
      </c>
      <c r="EW188">
        <v>1</v>
      </c>
      <c r="EX188">
        <v>1</v>
      </c>
      <c r="EY188">
        <v>1</v>
      </c>
      <c r="EZ188">
        <v>0</v>
      </c>
      <c r="FA188">
        <v>1</v>
      </c>
      <c r="FB188">
        <v>1</v>
      </c>
      <c r="FC188">
        <v>4</v>
      </c>
      <c r="FD188">
        <v>0</v>
      </c>
      <c r="FE188">
        <v>5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2</v>
      </c>
      <c r="FL188">
        <v>3</v>
      </c>
      <c r="FM188">
        <v>61</v>
      </c>
      <c r="FN188">
        <v>92</v>
      </c>
      <c r="FO188">
        <v>31</v>
      </c>
      <c r="FP188">
        <v>6</v>
      </c>
      <c r="FQ188">
        <v>2</v>
      </c>
      <c r="FR188">
        <v>21</v>
      </c>
      <c r="FS188">
        <v>1</v>
      </c>
      <c r="FT188">
        <v>2</v>
      </c>
      <c r="FU188">
        <v>4</v>
      </c>
      <c r="FV188">
        <v>3</v>
      </c>
      <c r="FW188">
        <v>1</v>
      </c>
      <c r="FX188">
        <v>1</v>
      </c>
      <c r="FY188">
        <v>3</v>
      </c>
      <c r="FZ188">
        <v>1</v>
      </c>
      <c r="GA188">
        <v>2</v>
      </c>
      <c r="GB188">
        <v>1</v>
      </c>
      <c r="GC188">
        <v>0</v>
      </c>
      <c r="GD188">
        <v>0</v>
      </c>
      <c r="GE188">
        <v>2</v>
      </c>
      <c r="GF188">
        <v>0</v>
      </c>
      <c r="GG188">
        <v>0</v>
      </c>
      <c r="GH188">
        <v>2</v>
      </c>
      <c r="GI188">
        <v>3</v>
      </c>
      <c r="GJ188">
        <v>6</v>
      </c>
      <c r="GK188">
        <v>92</v>
      </c>
      <c r="GL188">
        <v>57</v>
      </c>
      <c r="GM188">
        <v>20</v>
      </c>
      <c r="GN188">
        <v>4</v>
      </c>
      <c r="GO188">
        <v>1</v>
      </c>
      <c r="GP188">
        <v>0</v>
      </c>
      <c r="GQ188">
        <v>13</v>
      </c>
      <c r="GR188">
        <v>3</v>
      </c>
      <c r="GS188">
        <v>5</v>
      </c>
      <c r="GT188">
        <v>0</v>
      </c>
      <c r="GU188">
        <v>0</v>
      </c>
      <c r="GV188">
        <v>0</v>
      </c>
      <c r="GW188">
        <v>2</v>
      </c>
      <c r="GX188">
        <v>0</v>
      </c>
      <c r="GY188">
        <v>1</v>
      </c>
      <c r="GZ188">
        <v>3</v>
      </c>
      <c r="HA188">
        <v>0</v>
      </c>
      <c r="HB188">
        <v>2</v>
      </c>
      <c r="HC188">
        <v>1</v>
      </c>
      <c r="HD188">
        <v>2</v>
      </c>
      <c r="HE188">
        <v>57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1</v>
      </c>
      <c r="IS188">
        <v>0</v>
      </c>
      <c r="IT188">
        <v>0</v>
      </c>
      <c r="IU188">
        <v>0</v>
      </c>
      <c r="IV188">
        <v>0</v>
      </c>
      <c r="IW188">
        <v>1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1</v>
      </c>
    </row>
    <row r="189" spans="1:268">
      <c r="A189" t="s">
        <v>1239</v>
      </c>
      <c r="B189" t="s">
        <v>1208</v>
      </c>
      <c r="C189" t="str">
        <f>"141201"</f>
        <v>141201</v>
      </c>
      <c r="D189" t="s">
        <v>128</v>
      </c>
      <c r="E189">
        <v>3</v>
      </c>
      <c r="F189">
        <v>1461</v>
      </c>
      <c r="G189">
        <v>1110</v>
      </c>
      <c r="H189">
        <v>118</v>
      </c>
      <c r="I189">
        <v>992</v>
      </c>
      <c r="J189">
        <v>0</v>
      </c>
      <c r="K189">
        <v>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992</v>
      </c>
      <c r="T189">
        <v>0</v>
      </c>
      <c r="U189">
        <v>0</v>
      </c>
      <c r="V189">
        <v>992</v>
      </c>
      <c r="W189">
        <v>8</v>
      </c>
      <c r="X189">
        <v>5</v>
      </c>
      <c r="Y189">
        <v>3</v>
      </c>
      <c r="Z189">
        <v>0</v>
      </c>
      <c r="AA189">
        <v>984</v>
      </c>
      <c r="AB189">
        <v>422</v>
      </c>
      <c r="AC189">
        <v>31</v>
      </c>
      <c r="AD189">
        <v>6</v>
      </c>
      <c r="AE189">
        <v>7</v>
      </c>
      <c r="AF189">
        <v>3</v>
      </c>
      <c r="AG189">
        <v>77</v>
      </c>
      <c r="AH189">
        <v>0</v>
      </c>
      <c r="AI189">
        <v>131</v>
      </c>
      <c r="AJ189">
        <v>14</v>
      </c>
      <c r="AK189">
        <v>0</v>
      </c>
      <c r="AL189">
        <v>1</v>
      </c>
      <c r="AM189">
        <v>2</v>
      </c>
      <c r="AN189">
        <v>2</v>
      </c>
      <c r="AO189">
        <v>0</v>
      </c>
      <c r="AP189">
        <v>4</v>
      </c>
      <c r="AQ189">
        <v>0</v>
      </c>
      <c r="AR189">
        <v>0</v>
      </c>
      <c r="AS189">
        <v>0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>
        <v>139</v>
      </c>
      <c r="BA189">
        <v>422</v>
      </c>
      <c r="BB189">
        <v>292</v>
      </c>
      <c r="BC189">
        <v>16</v>
      </c>
      <c r="BD189">
        <v>259</v>
      </c>
      <c r="BE189">
        <v>1</v>
      </c>
      <c r="BF189">
        <v>0</v>
      </c>
      <c r="BG189">
        <v>4</v>
      </c>
      <c r="BH189">
        <v>0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1</v>
      </c>
      <c r="BP189">
        <v>0</v>
      </c>
      <c r="BQ189">
        <v>0</v>
      </c>
      <c r="BR189">
        <v>1</v>
      </c>
      <c r="BS189">
        <v>4</v>
      </c>
      <c r="BT189">
        <v>0</v>
      </c>
      <c r="BU189">
        <v>1</v>
      </c>
      <c r="BV189">
        <v>0</v>
      </c>
      <c r="BW189">
        <v>1</v>
      </c>
      <c r="BX189">
        <v>3</v>
      </c>
      <c r="BY189">
        <v>292</v>
      </c>
      <c r="BZ189">
        <v>28</v>
      </c>
      <c r="CA189">
        <v>15</v>
      </c>
      <c r="CB189">
        <v>5</v>
      </c>
      <c r="CC189">
        <v>2</v>
      </c>
      <c r="CD189">
        <v>1</v>
      </c>
      <c r="CE189">
        <v>1</v>
      </c>
      <c r="CF189">
        <v>2</v>
      </c>
      <c r="CG189">
        <v>0</v>
      </c>
      <c r="CH189">
        <v>0</v>
      </c>
      <c r="CI189">
        <v>1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28</v>
      </c>
      <c r="CP189">
        <v>58</v>
      </c>
      <c r="CQ189">
        <v>23</v>
      </c>
      <c r="CR189">
        <v>10</v>
      </c>
      <c r="CS189">
        <v>1</v>
      </c>
      <c r="CT189">
        <v>0</v>
      </c>
      <c r="CU189">
        <v>1</v>
      </c>
      <c r="CV189">
        <v>1</v>
      </c>
      <c r="CW189">
        <v>2</v>
      </c>
      <c r="CX189">
        <v>0</v>
      </c>
      <c r="CY189">
        <v>5</v>
      </c>
      <c r="CZ189">
        <v>0</v>
      </c>
      <c r="DA189">
        <v>1</v>
      </c>
      <c r="DB189">
        <v>1</v>
      </c>
      <c r="DC189">
        <v>0</v>
      </c>
      <c r="DD189">
        <v>0</v>
      </c>
      <c r="DE189">
        <v>1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1</v>
      </c>
      <c r="DL189">
        <v>8</v>
      </c>
      <c r="DM189">
        <v>0</v>
      </c>
      <c r="DN189">
        <v>2</v>
      </c>
      <c r="DO189">
        <v>58</v>
      </c>
      <c r="DP189">
        <v>31</v>
      </c>
      <c r="DQ189">
        <v>6</v>
      </c>
      <c r="DR189">
        <v>0</v>
      </c>
      <c r="DS189">
        <v>0</v>
      </c>
      <c r="DT189">
        <v>0</v>
      </c>
      <c r="DU189">
        <v>0</v>
      </c>
      <c r="DV189">
        <v>1</v>
      </c>
      <c r="DW189">
        <v>0</v>
      </c>
      <c r="DX189">
        <v>0</v>
      </c>
      <c r="DY189">
        <v>24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31</v>
      </c>
      <c r="EP189">
        <v>40</v>
      </c>
      <c r="EQ189">
        <v>17</v>
      </c>
      <c r="ER189">
        <v>3</v>
      </c>
      <c r="ES189">
        <v>0</v>
      </c>
      <c r="ET189">
        <v>2</v>
      </c>
      <c r="EU189">
        <v>1</v>
      </c>
      <c r="EV189">
        <v>1</v>
      </c>
      <c r="EW189">
        <v>0</v>
      </c>
      <c r="EX189">
        <v>1</v>
      </c>
      <c r="EY189">
        <v>0</v>
      </c>
      <c r="EZ189">
        <v>0</v>
      </c>
      <c r="FA189">
        <v>1</v>
      </c>
      <c r="FB189">
        <v>0</v>
      </c>
      <c r="FC189">
        <v>0</v>
      </c>
      <c r="FD189">
        <v>0</v>
      </c>
      <c r="FE189">
        <v>6</v>
      </c>
      <c r="FF189">
        <v>0</v>
      </c>
      <c r="FG189">
        <v>2</v>
      </c>
      <c r="FH189">
        <v>2</v>
      </c>
      <c r="FI189">
        <v>0</v>
      </c>
      <c r="FJ189">
        <v>0</v>
      </c>
      <c r="FK189">
        <v>0</v>
      </c>
      <c r="FL189">
        <v>4</v>
      </c>
      <c r="FM189">
        <v>40</v>
      </c>
      <c r="FN189">
        <v>57</v>
      </c>
      <c r="FO189">
        <v>22</v>
      </c>
      <c r="FP189">
        <v>2</v>
      </c>
      <c r="FQ189">
        <v>2</v>
      </c>
      <c r="FR189">
        <v>11</v>
      </c>
      <c r="FS189">
        <v>2</v>
      </c>
      <c r="FT189">
        <v>3</v>
      </c>
      <c r="FU189">
        <v>2</v>
      </c>
      <c r="FV189">
        <v>0</v>
      </c>
      <c r="FW189">
        <v>2</v>
      </c>
      <c r="FX189">
        <v>0</v>
      </c>
      <c r="FY189">
        <v>3</v>
      </c>
      <c r="FZ189">
        <v>0</v>
      </c>
      <c r="GA189">
        <v>2</v>
      </c>
      <c r="GB189">
        <v>1</v>
      </c>
      <c r="GC189">
        <v>1</v>
      </c>
      <c r="GD189">
        <v>0</v>
      </c>
      <c r="GE189">
        <v>0</v>
      </c>
      <c r="GF189">
        <v>0</v>
      </c>
      <c r="GG189">
        <v>2</v>
      </c>
      <c r="GH189">
        <v>1</v>
      </c>
      <c r="GI189">
        <v>0</v>
      </c>
      <c r="GJ189">
        <v>1</v>
      </c>
      <c r="GK189">
        <v>57</v>
      </c>
      <c r="GL189">
        <v>48</v>
      </c>
      <c r="GM189">
        <v>26</v>
      </c>
      <c r="GN189">
        <v>5</v>
      </c>
      <c r="GO189">
        <v>1</v>
      </c>
      <c r="GP189">
        <v>2</v>
      </c>
      <c r="GQ189">
        <v>9</v>
      </c>
      <c r="GR189">
        <v>0</v>
      </c>
      <c r="GS189">
        <v>1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1</v>
      </c>
      <c r="GZ189">
        <v>0</v>
      </c>
      <c r="HA189">
        <v>0</v>
      </c>
      <c r="HB189">
        <v>3</v>
      </c>
      <c r="HC189">
        <v>0</v>
      </c>
      <c r="HD189">
        <v>0</v>
      </c>
      <c r="HE189">
        <v>48</v>
      </c>
      <c r="HF189">
        <v>3</v>
      </c>
      <c r="HG189">
        <v>1</v>
      </c>
      <c r="HH189">
        <v>0</v>
      </c>
      <c r="HI189">
        <v>0</v>
      </c>
      <c r="HJ189">
        <v>0</v>
      </c>
      <c r="HK189">
        <v>0</v>
      </c>
      <c r="HL189">
        <v>1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1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3</v>
      </c>
      <c r="HZ189">
        <v>1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1</v>
      </c>
      <c r="IQ189">
        <v>1</v>
      </c>
      <c r="IR189">
        <v>4</v>
      </c>
      <c r="IS189">
        <v>1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1</v>
      </c>
      <c r="JB189">
        <v>0</v>
      </c>
      <c r="JC189">
        <v>1</v>
      </c>
      <c r="JD189">
        <v>1</v>
      </c>
      <c r="JE189">
        <v>0</v>
      </c>
      <c r="JF189">
        <v>0</v>
      </c>
      <c r="JG189">
        <v>0</v>
      </c>
      <c r="JH189">
        <v>4</v>
      </c>
    </row>
    <row r="190" spans="1:268">
      <c r="A190" t="s">
        <v>1238</v>
      </c>
      <c r="B190" t="s">
        <v>1208</v>
      </c>
      <c r="C190" t="str">
        <f>"141201"</f>
        <v>141201</v>
      </c>
      <c r="D190" t="s">
        <v>1237</v>
      </c>
      <c r="E190">
        <v>4</v>
      </c>
      <c r="F190">
        <v>1631</v>
      </c>
      <c r="G190">
        <v>1216</v>
      </c>
      <c r="H190">
        <v>200</v>
      </c>
      <c r="I190">
        <v>1016</v>
      </c>
      <c r="J190">
        <v>0</v>
      </c>
      <c r="K190">
        <v>6</v>
      </c>
      <c r="L190">
        <v>4</v>
      </c>
      <c r="M190">
        <v>4</v>
      </c>
      <c r="N190">
        <v>0</v>
      </c>
      <c r="O190">
        <v>0</v>
      </c>
      <c r="P190">
        <v>0</v>
      </c>
      <c r="Q190">
        <v>0</v>
      </c>
      <c r="R190">
        <v>4</v>
      </c>
      <c r="S190">
        <v>1016</v>
      </c>
      <c r="T190">
        <v>4</v>
      </c>
      <c r="U190">
        <v>0</v>
      </c>
      <c r="V190">
        <v>1016</v>
      </c>
      <c r="W190">
        <v>22</v>
      </c>
      <c r="X190">
        <v>19</v>
      </c>
      <c r="Y190">
        <v>3</v>
      </c>
      <c r="Z190">
        <v>0</v>
      </c>
      <c r="AA190">
        <v>994</v>
      </c>
      <c r="AB190">
        <v>332</v>
      </c>
      <c r="AC190">
        <v>26</v>
      </c>
      <c r="AD190">
        <v>14</v>
      </c>
      <c r="AE190">
        <v>4</v>
      </c>
      <c r="AF190">
        <v>3</v>
      </c>
      <c r="AG190">
        <v>35</v>
      </c>
      <c r="AH190">
        <v>3</v>
      </c>
      <c r="AI190">
        <v>130</v>
      </c>
      <c r="AJ190">
        <v>10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2</v>
      </c>
      <c r="AS190">
        <v>1</v>
      </c>
      <c r="AT190">
        <v>2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99</v>
      </c>
      <c r="BA190">
        <v>332</v>
      </c>
      <c r="BB190">
        <v>293</v>
      </c>
      <c r="BC190">
        <v>22</v>
      </c>
      <c r="BD190">
        <v>251</v>
      </c>
      <c r="BE190">
        <v>2</v>
      </c>
      <c r="BF190">
        <v>0</v>
      </c>
      <c r="BG190">
        <v>1</v>
      </c>
      <c r="BH190">
        <v>4</v>
      </c>
      <c r="BI190">
        <v>2</v>
      </c>
      <c r="BJ190">
        <v>1</v>
      </c>
      <c r="BK190">
        <v>3</v>
      </c>
      <c r="BL190">
        <v>1</v>
      </c>
      <c r="BM190">
        <v>0</v>
      </c>
      <c r="BN190">
        <v>0</v>
      </c>
      <c r="BO190">
        <v>0</v>
      </c>
      <c r="BP190">
        <v>2</v>
      </c>
      <c r="BQ190">
        <v>0</v>
      </c>
      <c r="BR190">
        <v>0</v>
      </c>
      <c r="BS190">
        <v>2</v>
      </c>
      <c r="BT190">
        <v>0</v>
      </c>
      <c r="BU190">
        <v>0</v>
      </c>
      <c r="BV190">
        <v>0</v>
      </c>
      <c r="BW190">
        <v>0</v>
      </c>
      <c r="BX190">
        <v>2</v>
      </c>
      <c r="BY190">
        <v>293</v>
      </c>
      <c r="BZ190">
        <v>23</v>
      </c>
      <c r="CA190">
        <v>12</v>
      </c>
      <c r="CB190">
        <v>1</v>
      </c>
      <c r="CC190">
        <v>4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2</v>
      </c>
      <c r="CJ190">
        <v>0</v>
      </c>
      <c r="CK190">
        <v>1</v>
      </c>
      <c r="CL190">
        <v>1</v>
      </c>
      <c r="CM190">
        <v>0</v>
      </c>
      <c r="CN190">
        <v>1</v>
      </c>
      <c r="CO190">
        <v>23</v>
      </c>
      <c r="CP190">
        <v>65</v>
      </c>
      <c r="CQ190">
        <v>23</v>
      </c>
      <c r="CR190">
        <v>11</v>
      </c>
      <c r="CS190">
        <v>0</v>
      </c>
      <c r="CT190">
        <v>0</v>
      </c>
      <c r="CU190">
        <v>0</v>
      </c>
      <c r="CV190">
        <v>0</v>
      </c>
      <c r="CW190">
        <v>1</v>
      </c>
      <c r="CX190">
        <v>0</v>
      </c>
      <c r="CY190">
        <v>3</v>
      </c>
      <c r="CZ190">
        <v>0</v>
      </c>
      <c r="DA190">
        <v>1</v>
      </c>
      <c r="DB190">
        <v>3</v>
      </c>
      <c r="DC190">
        <v>0</v>
      </c>
      <c r="DD190">
        <v>0</v>
      </c>
      <c r="DE190">
        <v>1</v>
      </c>
      <c r="DF190">
        <v>2</v>
      </c>
      <c r="DG190">
        <v>1</v>
      </c>
      <c r="DH190">
        <v>0</v>
      </c>
      <c r="DI190">
        <v>2</v>
      </c>
      <c r="DJ190">
        <v>0</v>
      </c>
      <c r="DK190">
        <v>0</v>
      </c>
      <c r="DL190">
        <v>14</v>
      </c>
      <c r="DM190">
        <v>1</v>
      </c>
      <c r="DN190">
        <v>2</v>
      </c>
      <c r="DO190">
        <v>65</v>
      </c>
      <c r="DP190">
        <v>22</v>
      </c>
      <c r="DQ190">
        <v>7</v>
      </c>
      <c r="DR190">
        <v>1</v>
      </c>
      <c r="DS190">
        <v>2</v>
      </c>
      <c r="DT190">
        <v>0</v>
      </c>
      <c r="DU190">
        <v>0</v>
      </c>
      <c r="DV190">
        <v>1</v>
      </c>
      <c r="DW190">
        <v>0</v>
      </c>
      <c r="DX190">
        <v>0</v>
      </c>
      <c r="DY190">
        <v>8</v>
      </c>
      <c r="DZ190">
        <v>0</v>
      </c>
      <c r="EA190">
        <v>0</v>
      </c>
      <c r="EB190">
        <v>1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1</v>
      </c>
      <c r="EM190">
        <v>0</v>
      </c>
      <c r="EN190">
        <v>0</v>
      </c>
      <c r="EO190">
        <v>22</v>
      </c>
      <c r="EP190">
        <v>58</v>
      </c>
      <c r="EQ190">
        <v>22</v>
      </c>
      <c r="ER190">
        <v>9</v>
      </c>
      <c r="ES190">
        <v>2</v>
      </c>
      <c r="ET190">
        <v>2</v>
      </c>
      <c r="EU190">
        <v>4</v>
      </c>
      <c r="EV190">
        <v>3</v>
      </c>
      <c r="EW190">
        <v>0</v>
      </c>
      <c r="EX190">
        <v>1</v>
      </c>
      <c r="EY190">
        <v>1</v>
      </c>
      <c r="EZ190">
        <v>3</v>
      </c>
      <c r="FA190">
        <v>0</v>
      </c>
      <c r="FB190">
        <v>0</v>
      </c>
      <c r="FC190">
        <v>0</v>
      </c>
      <c r="FD190">
        <v>1</v>
      </c>
      <c r="FE190">
        <v>5</v>
      </c>
      <c r="FF190">
        <v>1</v>
      </c>
      <c r="FG190">
        <v>2</v>
      </c>
      <c r="FH190">
        <v>0</v>
      </c>
      <c r="FI190">
        <v>0</v>
      </c>
      <c r="FJ190">
        <v>1</v>
      </c>
      <c r="FK190">
        <v>0</v>
      </c>
      <c r="FL190">
        <v>1</v>
      </c>
      <c r="FM190">
        <v>58</v>
      </c>
      <c r="FN190">
        <v>84</v>
      </c>
      <c r="FO190">
        <v>39</v>
      </c>
      <c r="FP190">
        <v>4</v>
      </c>
      <c r="FQ190">
        <v>3</v>
      </c>
      <c r="FR190">
        <v>12</v>
      </c>
      <c r="FS190">
        <v>1</v>
      </c>
      <c r="FT190">
        <v>0</v>
      </c>
      <c r="FU190">
        <v>4</v>
      </c>
      <c r="FV190">
        <v>3</v>
      </c>
      <c r="FW190">
        <v>0</v>
      </c>
      <c r="FX190">
        <v>0</v>
      </c>
      <c r="FY190">
        <v>3</v>
      </c>
      <c r="FZ190">
        <v>0</v>
      </c>
      <c r="GA190">
        <v>1</v>
      </c>
      <c r="GB190">
        <v>0</v>
      </c>
      <c r="GC190">
        <v>1</v>
      </c>
      <c r="GD190">
        <v>2</v>
      </c>
      <c r="GE190">
        <v>2</v>
      </c>
      <c r="GF190">
        <v>2</v>
      </c>
      <c r="GG190">
        <v>3</v>
      </c>
      <c r="GH190">
        <v>0</v>
      </c>
      <c r="GI190">
        <v>2</v>
      </c>
      <c r="GJ190">
        <v>2</v>
      </c>
      <c r="GK190">
        <v>84</v>
      </c>
      <c r="GL190">
        <v>110</v>
      </c>
      <c r="GM190">
        <v>40</v>
      </c>
      <c r="GN190">
        <v>4</v>
      </c>
      <c r="GO190">
        <v>0</v>
      </c>
      <c r="GP190">
        <v>0</v>
      </c>
      <c r="GQ190">
        <v>47</v>
      </c>
      <c r="GR190">
        <v>1</v>
      </c>
      <c r="GS190">
        <v>6</v>
      </c>
      <c r="GT190">
        <v>1</v>
      </c>
      <c r="GU190">
        <v>0</v>
      </c>
      <c r="GV190">
        <v>1</v>
      </c>
      <c r="GW190">
        <v>0</v>
      </c>
      <c r="GX190">
        <v>0</v>
      </c>
      <c r="GY190">
        <v>1</v>
      </c>
      <c r="GZ190">
        <v>0</v>
      </c>
      <c r="HA190">
        <v>0</v>
      </c>
      <c r="HB190">
        <v>5</v>
      </c>
      <c r="HC190">
        <v>1</v>
      </c>
      <c r="HD190">
        <v>3</v>
      </c>
      <c r="HE190">
        <v>110</v>
      </c>
      <c r="HF190">
        <v>4</v>
      </c>
      <c r="HG190">
        <v>0</v>
      </c>
      <c r="HH190">
        <v>0</v>
      </c>
      <c r="HI190">
        <v>0</v>
      </c>
      <c r="HJ190">
        <v>0</v>
      </c>
      <c r="HK190">
        <v>1</v>
      </c>
      <c r="HL190">
        <v>1</v>
      </c>
      <c r="HM190">
        <v>1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1</v>
      </c>
      <c r="HW190">
        <v>0</v>
      </c>
      <c r="HX190">
        <v>0</v>
      </c>
      <c r="HY190">
        <v>4</v>
      </c>
      <c r="HZ190">
        <v>2</v>
      </c>
      <c r="IA190">
        <v>1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1</v>
      </c>
      <c r="IQ190">
        <v>2</v>
      </c>
      <c r="IR190">
        <v>1</v>
      </c>
      <c r="IS190">
        <v>1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1</v>
      </c>
    </row>
    <row r="191" spans="1:268">
      <c r="A191" t="s">
        <v>1236</v>
      </c>
      <c r="B191" t="s">
        <v>1208</v>
      </c>
      <c r="C191" t="str">
        <f>"141201"</f>
        <v>141201</v>
      </c>
      <c r="D191" t="s">
        <v>1235</v>
      </c>
      <c r="E191">
        <v>5</v>
      </c>
      <c r="F191">
        <v>1865</v>
      </c>
      <c r="G191">
        <v>1410</v>
      </c>
      <c r="H191">
        <v>219</v>
      </c>
      <c r="I191">
        <v>1191</v>
      </c>
      <c r="J191">
        <v>1</v>
      </c>
      <c r="K191">
        <v>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1191</v>
      </c>
      <c r="T191">
        <v>0</v>
      </c>
      <c r="U191">
        <v>0</v>
      </c>
      <c r="V191">
        <v>1191</v>
      </c>
      <c r="W191">
        <v>19</v>
      </c>
      <c r="X191">
        <v>12</v>
      </c>
      <c r="Y191">
        <v>4</v>
      </c>
      <c r="Z191">
        <v>0</v>
      </c>
      <c r="AA191">
        <v>1172</v>
      </c>
      <c r="AB191">
        <v>426</v>
      </c>
      <c r="AC191">
        <v>35</v>
      </c>
      <c r="AD191">
        <v>13</v>
      </c>
      <c r="AE191">
        <v>7</v>
      </c>
      <c r="AF191">
        <v>0</v>
      </c>
      <c r="AG191">
        <v>82</v>
      </c>
      <c r="AH191">
        <v>2</v>
      </c>
      <c r="AI191">
        <v>137</v>
      </c>
      <c r="AJ191">
        <v>7</v>
      </c>
      <c r="AK191">
        <v>0</v>
      </c>
      <c r="AL191">
        <v>0</v>
      </c>
      <c r="AM191">
        <v>4</v>
      </c>
      <c r="AN191">
        <v>0</v>
      </c>
      <c r="AO191">
        <v>1</v>
      </c>
      <c r="AP191">
        <v>2</v>
      </c>
      <c r="AQ191">
        <v>0</v>
      </c>
      <c r="AR191">
        <v>4</v>
      </c>
      <c r="AS191">
        <v>1</v>
      </c>
      <c r="AT191">
        <v>2</v>
      </c>
      <c r="AU191">
        <v>1</v>
      </c>
      <c r="AV191">
        <v>0</v>
      </c>
      <c r="AW191">
        <v>1</v>
      </c>
      <c r="AX191">
        <v>4</v>
      </c>
      <c r="AY191">
        <v>1</v>
      </c>
      <c r="AZ191">
        <v>122</v>
      </c>
      <c r="BA191">
        <v>426</v>
      </c>
      <c r="BB191">
        <v>373</v>
      </c>
      <c r="BC191">
        <v>28</v>
      </c>
      <c r="BD191">
        <v>320</v>
      </c>
      <c r="BE191">
        <v>1</v>
      </c>
      <c r="BF191">
        <v>3</v>
      </c>
      <c r="BG191">
        <v>0</v>
      </c>
      <c r="BH191">
        <v>10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2</v>
      </c>
      <c r="BP191">
        <v>1</v>
      </c>
      <c r="BQ191">
        <v>0</v>
      </c>
      <c r="BR191">
        <v>0</v>
      </c>
      <c r="BS191">
        <v>2</v>
      </c>
      <c r="BT191">
        <v>0</v>
      </c>
      <c r="BU191">
        <v>0</v>
      </c>
      <c r="BV191">
        <v>0</v>
      </c>
      <c r="BW191">
        <v>0</v>
      </c>
      <c r="BX191">
        <v>5</v>
      </c>
      <c r="BY191">
        <v>373</v>
      </c>
      <c r="BZ191">
        <v>42</v>
      </c>
      <c r="CA191">
        <v>22</v>
      </c>
      <c r="CB191">
        <v>5</v>
      </c>
      <c r="CC191">
        <v>5</v>
      </c>
      <c r="CD191">
        <v>1</v>
      </c>
      <c r="CE191">
        <v>2</v>
      </c>
      <c r="CF191">
        <v>1</v>
      </c>
      <c r="CG191">
        <v>0</v>
      </c>
      <c r="CH191">
        <v>1</v>
      </c>
      <c r="CI191">
        <v>1</v>
      </c>
      <c r="CJ191">
        <v>2</v>
      </c>
      <c r="CK191">
        <v>1</v>
      </c>
      <c r="CL191">
        <v>0</v>
      </c>
      <c r="CM191">
        <v>0</v>
      </c>
      <c r="CN191">
        <v>1</v>
      </c>
      <c r="CO191">
        <v>42</v>
      </c>
      <c r="CP191">
        <v>52</v>
      </c>
      <c r="CQ191">
        <v>17</v>
      </c>
      <c r="CR191">
        <v>12</v>
      </c>
      <c r="CS191">
        <v>1</v>
      </c>
      <c r="CT191">
        <v>1</v>
      </c>
      <c r="CU191">
        <v>0</v>
      </c>
      <c r="CV191">
        <v>0</v>
      </c>
      <c r="CW191">
        <v>0</v>
      </c>
      <c r="CX191">
        <v>2</v>
      </c>
      <c r="CY191">
        <v>3</v>
      </c>
      <c r="CZ191">
        <v>0</v>
      </c>
      <c r="DA191">
        <v>1</v>
      </c>
      <c r="DB191">
        <v>2</v>
      </c>
      <c r="DC191">
        <v>1</v>
      </c>
      <c r="DD191">
        <v>0</v>
      </c>
      <c r="DE191">
        <v>1</v>
      </c>
      <c r="DF191">
        <v>0</v>
      </c>
      <c r="DG191">
        <v>0</v>
      </c>
      <c r="DH191">
        <v>1</v>
      </c>
      <c r="DI191">
        <v>0</v>
      </c>
      <c r="DJ191">
        <v>0</v>
      </c>
      <c r="DK191">
        <v>0</v>
      </c>
      <c r="DL191">
        <v>9</v>
      </c>
      <c r="DM191">
        <v>0</v>
      </c>
      <c r="DN191">
        <v>1</v>
      </c>
      <c r="DO191">
        <v>52</v>
      </c>
      <c r="DP191">
        <v>40</v>
      </c>
      <c r="DQ191">
        <v>9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23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0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5</v>
      </c>
      <c r="EM191">
        <v>0</v>
      </c>
      <c r="EN191">
        <v>0</v>
      </c>
      <c r="EO191">
        <v>40</v>
      </c>
      <c r="EP191">
        <v>86</v>
      </c>
      <c r="EQ191">
        <v>33</v>
      </c>
      <c r="ER191">
        <v>7</v>
      </c>
      <c r="ES191">
        <v>6</v>
      </c>
      <c r="ET191">
        <v>3</v>
      </c>
      <c r="EU191">
        <v>4</v>
      </c>
      <c r="EV191">
        <v>2</v>
      </c>
      <c r="EW191">
        <v>4</v>
      </c>
      <c r="EX191">
        <v>4</v>
      </c>
      <c r="EY191">
        <v>2</v>
      </c>
      <c r="EZ191">
        <v>2</v>
      </c>
      <c r="FA191">
        <v>0</v>
      </c>
      <c r="FB191">
        <v>0</v>
      </c>
      <c r="FC191">
        <v>0</v>
      </c>
      <c r="FD191">
        <v>0</v>
      </c>
      <c r="FE191">
        <v>10</v>
      </c>
      <c r="FF191">
        <v>0</v>
      </c>
      <c r="FG191">
        <v>1</v>
      </c>
      <c r="FH191">
        <v>0</v>
      </c>
      <c r="FI191">
        <v>0</v>
      </c>
      <c r="FJ191">
        <v>2</v>
      </c>
      <c r="FK191">
        <v>2</v>
      </c>
      <c r="FL191">
        <v>4</v>
      </c>
      <c r="FM191">
        <v>86</v>
      </c>
      <c r="FN191">
        <v>97</v>
      </c>
      <c r="FO191">
        <v>39</v>
      </c>
      <c r="FP191">
        <v>2</v>
      </c>
      <c r="FQ191">
        <v>3</v>
      </c>
      <c r="FR191">
        <v>14</v>
      </c>
      <c r="FS191">
        <v>0</v>
      </c>
      <c r="FT191">
        <v>3</v>
      </c>
      <c r="FU191">
        <v>1</v>
      </c>
      <c r="FV191">
        <v>1</v>
      </c>
      <c r="FW191">
        <v>1</v>
      </c>
      <c r="FX191">
        <v>3</v>
      </c>
      <c r="FY191">
        <v>0</v>
      </c>
      <c r="FZ191">
        <v>1</v>
      </c>
      <c r="GA191">
        <v>4</v>
      </c>
      <c r="GB191">
        <v>4</v>
      </c>
      <c r="GC191">
        <v>2</v>
      </c>
      <c r="GD191">
        <v>3</v>
      </c>
      <c r="GE191">
        <v>1</v>
      </c>
      <c r="GF191">
        <v>1</v>
      </c>
      <c r="GG191">
        <v>0</v>
      </c>
      <c r="GH191">
        <v>1</v>
      </c>
      <c r="GI191">
        <v>7</v>
      </c>
      <c r="GJ191">
        <v>6</v>
      </c>
      <c r="GK191">
        <v>97</v>
      </c>
      <c r="GL191">
        <v>53</v>
      </c>
      <c r="GM191">
        <v>19</v>
      </c>
      <c r="GN191">
        <v>4</v>
      </c>
      <c r="GO191">
        <v>0</v>
      </c>
      <c r="GP191">
        <v>1</v>
      </c>
      <c r="GQ191">
        <v>15</v>
      </c>
      <c r="GR191">
        <v>2</v>
      </c>
      <c r="GS191">
        <v>3</v>
      </c>
      <c r="GT191">
        <v>0</v>
      </c>
      <c r="GU191">
        <v>0</v>
      </c>
      <c r="GV191">
        <v>1</v>
      </c>
      <c r="GW191">
        <v>0</v>
      </c>
      <c r="GX191">
        <v>2</v>
      </c>
      <c r="GY191">
        <v>0</v>
      </c>
      <c r="GZ191">
        <v>0</v>
      </c>
      <c r="HA191">
        <v>1</v>
      </c>
      <c r="HB191">
        <v>4</v>
      </c>
      <c r="HC191">
        <v>1</v>
      </c>
      <c r="HD191">
        <v>0</v>
      </c>
      <c r="HE191">
        <v>53</v>
      </c>
      <c r="HF191">
        <v>1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1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1</v>
      </c>
      <c r="HZ191">
        <v>2</v>
      </c>
      <c r="IA191">
        <v>0</v>
      </c>
      <c r="IB191">
        <v>0</v>
      </c>
      <c r="IC191">
        <v>0</v>
      </c>
      <c r="ID191">
        <v>0</v>
      </c>
      <c r="IE191">
        <v>1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1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2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</row>
    <row r="192" spans="1:268">
      <c r="A192" t="s">
        <v>1234</v>
      </c>
      <c r="B192" t="s">
        <v>1208</v>
      </c>
      <c r="C192" t="str">
        <f>"141201"</f>
        <v>141201</v>
      </c>
      <c r="D192" t="s">
        <v>1233</v>
      </c>
      <c r="E192">
        <v>6</v>
      </c>
      <c r="F192">
        <v>1475</v>
      </c>
      <c r="G192">
        <v>1130</v>
      </c>
      <c r="H192">
        <v>278</v>
      </c>
      <c r="I192">
        <v>852</v>
      </c>
      <c r="J192">
        <v>0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852</v>
      </c>
      <c r="T192">
        <v>0</v>
      </c>
      <c r="U192">
        <v>0</v>
      </c>
      <c r="V192">
        <v>852</v>
      </c>
      <c r="W192">
        <v>11</v>
      </c>
      <c r="X192">
        <v>8</v>
      </c>
      <c r="Y192">
        <v>3</v>
      </c>
      <c r="Z192">
        <v>0</v>
      </c>
      <c r="AA192">
        <v>841</v>
      </c>
      <c r="AB192">
        <v>313</v>
      </c>
      <c r="AC192">
        <v>33</v>
      </c>
      <c r="AD192">
        <v>12</v>
      </c>
      <c r="AE192">
        <v>17</v>
      </c>
      <c r="AF192">
        <v>0</v>
      </c>
      <c r="AG192">
        <v>48</v>
      </c>
      <c r="AH192">
        <v>2</v>
      </c>
      <c r="AI192">
        <v>100</v>
      </c>
      <c r="AJ192">
        <v>8</v>
      </c>
      <c r="AK192">
        <v>3</v>
      </c>
      <c r="AL192">
        <v>2</v>
      </c>
      <c r="AM192">
        <v>2</v>
      </c>
      <c r="AN192">
        <v>0</v>
      </c>
      <c r="AO192">
        <v>1</v>
      </c>
      <c r="AP192">
        <v>0</v>
      </c>
      <c r="AQ192">
        <v>0</v>
      </c>
      <c r="AR192">
        <v>3</v>
      </c>
      <c r="AS192">
        <v>0</v>
      </c>
      <c r="AT192">
        <v>4</v>
      </c>
      <c r="AU192">
        <v>0</v>
      </c>
      <c r="AV192">
        <v>0</v>
      </c>
      <c r="AW192">
        <v>3</v>
      </c>
      <c r="AX192">
        <v>0</v>
      </c>
      <c r="AY192">
        <v>0</v>
      </c>
      <c r="AZ192">
        <v>75</v>
      </c>
      <c r="BA192">
        <v>313</v>
      </c>
      <c r="BB192">
        <v>271</v>
      </c>
      <c r="BC192">
        <v>18</v>
      </c>
      <c r="BD192">
        <v>235</v>
      </c>
      <c r="BE192">
        <v>4</v>
      </c>
      <c r="BF192">
        <v>1</v>
      </c>
      <c r="BG192">
        <v>0</v>
      </c>
      <c r="BH192">
        <v>2</v>
      </c>
      <c r="BI192">
        <v>0</v>
      </c>
      <c r="BJ192">
        <v>1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2</v>
      </c>
      <c r="BT192">
        <v>0</v>
      </c>
      <c r="BU192">
        <v>0</v>
      </c>
      <c r="BV192">
        <v>0</v>
      </c>
      <c r="BW192">
        <v>3</v>
      </c>
      <c r="BX192">
        <v>3</v>
      </c>
      <c r="BY192">
        <v>271</v>
      </c>
      <c r="BZ192">
        <v>24</v>
      </c>
      <c r="CA192">
        <v>9</v>
      </c>
      <c r="CB192">
        <v>4</v>
      </c>
      <c r="CC192">
        <v>2</v>
      </c>
      <c r="CD192">
        <v>0</v>
      </c>
      <c r="CE192">
        <v>3</v>
      </c>
      <c r="CF192">
        <v>1</v>
      </c>
      <c r="CG192">
        <v>0</v>
      </c>
      <c r="CH192">
        <v>0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2</v>
      </c>
      <c r="CO192">
        <v>24</v>
      </c>
      <c r="CP192">
        <v>38</v>
      </c>
      <c r="CQ192">
        <v>18</v>
      </c>
      <c r="CR192">
        <v>3</v>
      </c>
      <c r="CS192">
        <v>1</v>
      </c>
      <c r="CT192">
        <v>0</v>
      </c>
      <c r="CU192">
        <v>0</v>
      </c>
      <c r="CV192">
        <v>1</v>
      </c>
      <c r="CW192">
        <v>0</v>
      </c>
      <c r="CX192">
        <v>1</v>
      </c>
      <c r="CY192">
        <v>8</v>
      </c>
      <c r="CZ192">
        <v>0</v>
      </c>
      <c r="DA192">
        <v>1</v>
      </c>
      <c r="DB192">
        <v>0</v>
      </c>
      <c r="DC192">
        <v>0</v>
      </c>
      <c r="DD192">
        <v>0</v>
      </c>
      <c r="DE192">
        <v>1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3</v>
      </c>
      <c r="DM192">
        <v>1</v>
      </c>
      <c r="DN192">
        <v>0</v>
      </c>
      <c r="DO192">
        <v>38</v>
      </c>
      <c r="DP192">
        <v>30</v>
      </c>
      <c r="DQ192">
        <v>6</v>
      </c>
      <c r="DR192">
        <v>0</v>
      </c>
      <c r="DS192">
        <v>3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18</v>
      </c>
      <c r="DZ192">
        <v>1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2</v>
      </c>
      <c r="EM192">
        <v>0</v>
      </c>
      <c r="EN192">
        <v>0</v>
      </c>
      <c r="EO192">
        <v>30</v>
      </c>
      <c r="EP192">
        <v>46</v>
      </c>
      <c r="EQ192">
        <v>25</v>
      </c>
      <c r="ER192">
        <v>2</v>
      </c>
      <c r="ES192">
        <v>2</v>
      </c>
      <c r="ET192">
        <v>0</v>
      </c>
      <c r="EU192">
        <v>2</v>
      </c>
      <c r="EV192">
        <v>0</v>
      </c>
      <c r="EW192">
        <v>1</v>
      </c>
      <c r="EX192">
        <v>0</v>
      </c>
      <c r="EY192">
        <v>2</v>
      </c>
      <c r="EZ192">
        <v>1</v>
      </c>
      <c r="FA192">
        <v>1</v>
      </c>
      <c r="FB192">
        <v>0</v>
      </c>
      <c r="FC192">
        <v>2</v>
      </c>
      <c r="FD192">
        <v>1</v>
      </c>
      <c r="FE192">
        <v>3</v>
      </c>
      <c r="FF192">
        <v>1</v>
      </c>
      <c r="FG192">
        <v>0</v>
      </c>
      <c r="FH192">
        <v>1</v>
      </c>
      <c r="FI192">
        <v>1</v>
      </c>
      <c r="FJ192">
        <v>0</v>
      </c>
      <c r="FK192">
        <v>1</v>
      </c>
      <c r="FL192">
        <v>0</v>
      </c>
      <c r="FM192">
        <v>46</v>
      </c>
      <c r="FN192">
        <v>62</v>
      </c>
      <c r="FO192">
        <v>25</v>
      </c>
      <c r="FP192">
        <v>1</v>
      </c>
      <c r="FQ192">
        <v>1</v>
      </c>
      <c r="FR192">
        <v>9</v>
      </c>
      <c r="FS192">
        <v>0</v>
      </c>
      <c r="FT192">
        <v>2</v>
      </c>
      <c r="FU192">
        <v>2</v>
      </c>
      <c r="FV192">
        <v>4</v>
      </c>
      <c r="FW192">
        <v>0</v>
      </c>
      <c r="FX192">
        <v>0</v>
      </c>
      <c r="FY192">
        <v>0</v>
      </c>
      <c r="FZ192">
        <v>1</v>
      </c>
      <c r="GA192">
        <v>2</v>
      </c>
      <c r="GB192">
        <v>1</v>
      </c>
      <c r="GC192">
        <v>1</v>
      </c>
      <c r="GD192">
        <v>0</v>
      </c>
      <c r="GE192">
        <v>1</v>
      </c>
      <c r="GF192">
        <v>0</v>
      </c>
      <c r="GG192">
        <v>2</v>
      </c>
      <c r="GH192">
        <v>2</v>
      </c>
      <c r="GI192">
        <v>1</v>
      </c>
      <c r="GJ192">
        <v>7</v>
      </c>
      <c r="GK192">
        <v>62</v>
      </c>
      <c r="GL192">
        <v>53</v>
      </c>
      <c r="GM192">
        <v>21</v>
      </c>
      <c r="GN192">
        <v>3</v>
      </c>
      <c r="GO192">
        <v>1</v>
      </c>
      <c r="GP192">
        <v>1</v>
      </c>
      <c r="GQ192">
        <v>17</v>
      </c>
      <c r="GR192">
        <v>2</v>
      </c>
      <c r="GS192">
        <v>1</v>
      </c>
      <c r="GT192">
        <v>0</v>
      </c>
      <c r="GU192">
        <v>1</v>
      </c>
      <c r="GV192">
        <v>2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3</v>
      </c>
      <c r="HD192">
        <v>1</v>
      </c>
      <c r="HE192">
        <v>53</v>
      </c>
      <c r="HF192">
        <v>2</v>
      </c>
      <c r="HG192">
        <v>0</v>
      </c>
      <c r="HH192">
        <v>0</v>
      </c>
      <c r="HI192">
        <v>2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2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2</v>
      </c>
      <c r="IS192">
        <v>1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1</v>
      </c>
      <c r="JE192">
        <v>0</v>
      </c>
      <c r="JF192">
        <v>0</v>
      </c>
      <c r="JG192">
        <v>0</v>
      </c>
      <c r="JH192">
        <v>2</v>
      </c>
    </row>
    <row r="193" spans="1:268">
      <c r="A193" t="s">
        <v>1232</v>
      </c>
      <c r="B193" t="s">
        <v>1208</v>
      </c>
      <c r="C193" t="str">
        <f>"141201"</f>
        <v>141201</v>
      </c>
      <c r="D193" t="s">
        <v>1228</v>
      </c>
      <c r="E193">
        <v>7</v>
      </c>
      <c r="F193">
        <v>1832</v>
      </c>
      <c r="G193">
        <v>1400</v>
      </c>
      <c r="H193">
        <v>252</v>
      </c>
      <c r="I193">
        <v>1148</v>
      </c>
      <c r="J193">
        <v>1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1148</v>
      </c>
      <c r="T193">
        <v>0</v>
      </c>
      <c r="U193">
        <v>0</v>
      </c>
      <c r="V193">
        <v>1148</v>
      </c>
      <c r="W193">
        <v>11</v>
      </c>
      <c r="X193">
        <v>8</v>
      </c>
      <c r="Y193">
        <v>3</v>
      </c>
      <c r="Z193">
        <v>0</v>
      </c>
      <c r="AA193">
        <v>1137</v>
      </c>
      <c r="AB193">
        <v>481</v>
      </c>
      <c r="AC193">
        <v>13</v>
      </c>
      <c r="AD193">
        <v>21</v>
      </c>
      <c r="AE193">
        <v>10</v>
      </c>
      <c r="AF193">
        <v>7</v>
      </c>
      <c r="AG193">
        <v>90</v>
      </c>
      <c r="AH193">
        <v>3</v>
      </c>
      <c r="AI193">
        <v>172</v>
      </c>
      <c r="AJ193">
        <v>15</v>
      </c>
      <c r="AK193">
        <v>1</v>
      </c>
      <c r="AL193">
        <v>0</v>
      </c>
      <c r="AM193">
        <v>2</v>
      </c>
      <c r="AN193">
        <v>0</v>
      </c>
      <c r="AO193">
        <v>1</v>
      </c>
      <c r="AP193">
        <v>1</v>
      </c>
      <c r="AQ193">
        <v>0</v>
      </c>
      <c r="AR193">
        <v>2</v>
      </c>
      <c r="AS193">
        <v>1</v>
      </c>
      <c r="AT193">
        <v>0</v>
      </c>
      <c r="AU193">
        <v>2</v>
      </c>
      <c r="AV193">
        <v>1</v>
      </c>
      <c r="AW193">
        <v>1</v>
      </c>
      <c r="AX193">
        <v>2</v>
      </c>
      <c r="AY193">
        <v>1</v>
      </c>
      <c r="AZ193">
        <v>135</v>
      </c>
      <c r="BA193">
        <v>481</v>
      </c>
      <c r="BB193">
        <v>318</v>
      </c>
      <c r="BC193">
        <v>29</v>
      </c>
      <c r="BD193">
        <v>263</v>
      </c>
      <c r="BE193">
        <v>3</v>
      </c>
      <c r="BF193">
        <v>2</v>
      </c>
      <c r="BG193">
        <v>3</v>
      </c>
      <c r="BH193">
        <v>7</v>
      </c>
      <c r="BI193">
        <v>1</v>
      </c>
      <c r="BJ193">
        <v>2</v>
      </c>
      <c r="BK193">
        <v>0</v>
      </c>
      <c r="BL193">
        <v>0</v>
      </c>
      <c r="BM193">
        <v>1</v>
      </c>
      <c r="BN193">
        <v>0</v>
      </c>
      <c r="BO193">
        <v>2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1</v>
      </c>
      <c r="BV193">
        <v>0</v>
      </c>
      <c r="BW193">
        <v>0</v>
      </c>
      <c r="BX193">
        <v>3</v>
      </c>
      <c r="BY193">
        <v>318</v>
      </c>
      <c r="BZ193">
        <v>33</v>
      </c>
      <c r="CA193">
        <v>15</v>
      </c>
      <c r="CB193">
        <v>3</v>
      </c>
      <c r="CC193">
        <v>6</v>
      </c>
      <c r="CD193">
        <v>1</v>
      </c>
      <c r="CE193">
        <v>2</v>
      </c>
      <c r="CF193">
        <v>1</v>
      </c>
      <c r="CG193">
        <v>1</v>
      </c>
      <c r="CH193">
        <v>1</v>
      </c>
      <c r="CI193">
        <v>1</v>
      </c>
      <c r="CJ193">
        <v>0</v>
      </c>
      <c r="CK193">
        <v>0</v>
      </c>
      <c r="CL193">
        <v>0</v>
      </c>
      <c r="CM193">
        <v>1</v>
      </c>
      <c r="CN193">
        <v>1</v>
      </c>
      <c r="CO193">
        <v>33</v>
      </c>
      <c r="CP193">
        <v>56</v>
      </c>
      <c r="CQ193">
        <v>22</v>
      </c>
      <c r="CR193">
        <v>8</v>
      </c>
      <c r="CS193">
        <v>0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3</v>
      </c>
      <c r="CZ193">
        <v>0</v>
      </c>
      <c r="DA193">
        <v>0</v>
      </c>
      <c r="DB193">
        <v>3</v>
      </c>
      <c r="DC193">
        <v>0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1</v>
      </c>
      <c r="DK193">
        <v>0</v>
      </c>
      <c r="DL193">
        <v>16</v>
      </c>
      <c r="DM193">
        <v>1</v>
      </c>
      <c r="DN193">
        <v>0</v>
      </c>
      <c r="DO193">
        <v>56</v>
      </c>
      <c r="DP193">
        <v>37</v>
      </c>
      <c r="DQ193">
        <v>9</v>
      </c>
      <c r="DR193">
        <v>0</v>
      </c>
      <c r="DS193">
        <v>0</v>
      </c>
      <c r="DT193">
        <v>0</v>
      </c>
      <c r="DU193">
        <v>0</v>
      </c>
      <c r="DV193">
        <v>2</v>
      </c>
      <c r="DW193">
        <v>0</v>
      </c>
      <c r="DX193">
        <v>0</v>
      </c>
      <c r="DY193">
        <v>18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2</v>
      </c>
      <c r="EG193">
        <v>0</v>
      </c>
      <c r="EH193">
        <v>0</v>
      </c>
      <c r="EI193">
        <v>0</v>
      </c>
      <c r="EJ193">
        <v>0</v>
      </c>
      <c r="EK193">
        <v>1</v>
      </c>
      <c r="EL193">
        <v>5</v>
      </c>
      <c r="EM193">
        <v>0</v>
      </c>
      <c r="EN193">
        <v>0</v>
      </c>
      <c r="EO193">
        <v>37</v>
      </c>
      <c r="EP193">
        <v>74</v>
      </c>
      <c r="EQ193">
        <v>21</v>
      </c>
      <c r="ER193">
        <v>5</v>
      </c>
      <c r="ES193">
        <v>3</v>
      </c>
      <c r="ET193">
        <v>6</v>
      </c>
      <c r="EU193">
        <v>5</v>
      </c>
      <c r="EV193">
        <v>5</v>
      </c>
      <c r="EW193">
        <v>1</v>
      </c>
      <c r="EX193">
        <v>1</v>
      </c>
      <c r="EY193">
        <v>0</v>
      </c>
      <c r="EZ193">
        <v>6</v>
      </c>
      <c r="FA193">
        <v>0</v>
      </c>
      <c r="FB193">
        <v>0</v>
      </c>
      <c r="FC193">
        <v>1</v>
      </c>
      <c r="FD193">
        <v>2</v>
      </c>
      <c r="FE193">
        <v>8</v>
      </c>
      <c r="FF193">
        <v>1</v>
      </c>
      <c r="FG193">
        <v>3</v>
      </c>
      <c r="FH193">
        <v>2</v>
      </c>
      <c r="FI193">
        <v>1</v>
      </c>
      <c r="FJ193">
        <v>0</v>
      </c>
      <c r="FK193">
        <v>2</v>
      </c>
      <c r="FL193">
        <v>1</v>
      </c>
      <c r="FM193">
        <v>74</v>
      </c>
      <c r="FN193">
        <v>85</v>
      </c>
      <c r="FO193">
        <v>38</v>
      </c>
      <c r="FP193">
        <v>6</v>
      </c>
      <c r="FQ193">
        <v>6</v>
      </c>
      <c r="FR193">
        <v>7</v>
      </c>
      <c r="FS193">
        <v>1</v>
      </c>
      <c r="FT193">
        <v>3</v>
      </c>
      <c r="FU193">
        <v>4</v>
      </c>
      <c r="FV193">
        <v>0</v>
      </c>
      <c r="FW193">
        <v>0</v>
      </c>
      <c r="FX193">
        <v>3</v>
      </c>
      <c r="FY193">
        <v>2</v>
      </c>
      <c r="FZ193">
        <v>0</v>
      </c>
      <c r="GA193">
        <v>3</v>
      </c>
      <c r="GB193">
        <v>1</v>
      </c>
      <c r="GC193">
        <v>2</v>
      </c>
      <c r="GD193">
        <v>0</v>
      </c>
      <c r="GE193">
        <v>0</v>
      </c>
      <c r="GF193">
        <v>0</v>
      </c>
      <c r="GG193">
        <v>1</v>
      </c>
      <c r="GH193">
        <v>2</v>
      </c>
      <c r="GI193">
        <v>0</v>
      </c>
      <c r="GJ193">
        <v>6</v>
      </c>
      <c r="GK193">
        <v>85</v>
      </c>
      <c r="GL193">
        <v>50</v>
      </c>
      <c r="GM193">
        <v>21</v>
      </c>
      <c r="GN193">
        <v>4</v>
      </c>
      <c r="GO193">
        <v>1</v>
      </c>
      <c r="GP193">
        <v>1</v>
      </c>
      <c r="GQ193">
        <v>16</v>
      </c>
      <c r="GR193">
        <v>0</v>
      </c>
      <c r="GS193">
        <v>0</v>
      </c>
      <c r="GT193">
        <v>0</v>
      </c>
      <c r="GU193">
        <v>1</v>
      </c>
      <c r="GV193">
        <v>0</v>
      </c>
      <c r="GW193">
        <v>0</v>
      </c>
      <c r="GX193">
        <v>0</v>
      </c>
      <c r="GY193">
        <v>1</v>
      </c>
      <c r="GZ193">
        <v>1</v>
      </c>
      <c r="HA193">
        <v>0</v>
      </c>
      <c r="HB193">
        <v>3</v>
      </c>
      <c r="HC193">
        <v>1</v>
      </c>
      <c r="HD193">
        <v>0</v>
      </c>
      <c r="HE193">
        <v>50</v>
      </c>
      <c r="HF193">
        <v>2</v>
      </c>
      <c r="HG193">
        <v>1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1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2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1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1</v>
      </c>
      <c r="JH193">
        <v>1</v>
      </c>
    </row>
    <row r="194" spans="1:268">
      <c r="A194" t="s">
        <v>1231</v>
      </c>
      <c r="B194" t="s">
        <v>1208</v>
      </c>
      <c r="C194" t="str">
        <f>"141201"</f>
        <v>141201</v>
      </c>
      <c r="D194" t="s">
        <v>1230</v>
      </c>
      <c r="E194">
        <v>8</v>
      </c>
      <c r="F194">
        <v>1661</v>
      </c>
      <c r="G194">
        <v>1260</v>
      </c>
      <c r="H194">
        <v>151</v>
      </c>
      <c r="I194">
        <v>1109</v>
      </c>
      <c r="J194">
        <v>0</v>
      </c>
      <c r="K194">
        <v>15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1108</v>
      </c>
      <c r="T194">
        <v>0</v>
      </c>
      <c r="U194">
        <v>0</v>
      </c>
      <c r="V194">
        <v>1108</v>
      </c>
      <c r="W194">
        <v>27</v>
      </c>
      <c r="X194">
        <v>20</v>
      </c>
      <c r="Y194">
        <v>7</v>
      </c>
      <c r="Z194">
        <v>0</v>
      </c>
      <c r="AA194">
        <v>1081</v>
      </c>
      <c r="AB194">
        <v>451</v>
      </c>
      <c r="AC194">
        <v>27</v>
      </c>
      <c r="AD194">
        <v>14</v>
      </c>
      <c r="AE194">
        <v>7</v>
      </c>
      <c r="AF194">
        <v>2</v>
      </c>
      <c r="AG194">
        <v>50</v>
      </c>
      <c r="AH194">
        <v>5</v>
      </c>
      <c r="AI194">
        <v>197</v>
      </c>
      <c r="AJ194">
        <v>4</v>
      </c>
      <c r="AK194">
        <v>1</v>
      </c>
      <c r="AL194">
        <v>1</v>
      </c>
      <c r="AM194">
        <v>2</v>
      </c>
      <c r="AN194">
        <v>1</v>
      </c>
      <c r="AO194">
        <v>2</v>
      </c>
      <c r="AP194">
        <v>0</v>
      </c>
      <c r="AQ194">
        <v>0</v>
      </c>
      <c r="AR194">
        <v>1</v>
      </c>
      <c r="AS194">
        <v>0</v>
      </c>
      <c r="AT194">
        <v>2</v>
      </c>
      <c r="AU194">
        <v>0</v>
      </c>
      <c r="AV194">
        <v>0</v>
      </c>
      <c r="AW194">
        <v>0</v>
      </c>
      <c r="AX194">
        <v>5</v>
      </c>
      <c r="AY194">
        <v>0</v>
      </c>
      <c r="AZ194">
        <v>130</v>
      </c>
      <c r="BA194">
        <v>451</v>
      </c>
      <c r="BB194">
        <v>299</v>
      </c>
      <c r="BC194">
        <v>21</v>
      </c>
      <c r="BD194">
        <v>263</v>
      </c>
      <c r="BE194">
        <v>5</v>
      </c>
      <c r="BF194">
        <v>0</v>
      </c>
      <c r="BG194">
        <v>0</v>
      </c>
      <c r="BH194">
        <v>3</v>
      </c>
      <c r="BI194">
        <v>0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1</v>
      </c>
      <c r="BR194">
        <v>1</v>
      </c>
      <c r="BS194">
        <v>0</v>
      </c>
      <c r="BT194">
        <v>1</v>
      </c>
      <c r="BU194">
        <v>0</v>
      </c>
      <c r="BV194">
        <v>0</v>
      </c>
      <c r="BW194">
        <v>1</v>
      </c>
      <c r="BX194">
        <v>1</v>
      </c>
      <c r="BY194">
        <v>299</v>
      </c>
      <c r="BZ194">
        <v>31</v>
      </c>
      <c r="CA194">
        <v>15</v>
      </c>
      <c r="CB194">
        <v>3</v>
      </c>
      <c r="CC194">
        <v>3</v>
      </c>
      <c r="CD194">
        <v>1</v>
      </c>
      <c r="CE194">
        <v>1</v>
      </c>
      <c r="CF194">
        <v>1</v>
      </c>
      <c r="CG194">
        <v>0</v>
      </c>
      <c r="CH194">
        <v>0</v>
      </c>
      <c r="CI194">
        <v>2</v>
      </c>
      <c r="CJ194">
        <v>0</v>
      </c>
      <c r="CK194">
        <v>1</v>
      </c>
      <c r="CL194">
        <v>0</v>
      </c>
      <c r="CM194">
        <v>2</v>
      </c>
      <c r="CN194">
        <v>2</v>
      </c>
      <c r="CO194">
        <v>31</v>
      </c>
      <c r="CP194">
        <v>46</v>
      </c>
      <c r="CQ194">
        <v>19</v>
      </c>
      <c r="CR194">
        <v>10</v>
      </c>
      <c r="CS194">
        <v>0</v>
      </c>
      <c r="CT194">
        <v>1</v>
      </c>
      <c r="CU194">
        <v>0</v>
      </c>
      <c r="CV194">
        <v>1</v>
      </c>
      <c r="CW194">
        <v>0</v>
      </c>
      <c r="CX194">
        <v>0</v>
      </c>
      <c r="CY194">
        <v>1</v>
      </c>
      <c r="CZ194">
        <v>0</v>
      </c>
      <c r="DA194">
        <v>2</v>
      </c>
      <c r="DB194">
        <v>3</v>
      </c>
      <c r="DC194">
        <v>1</v>
      </c>
      <c r="DD194">
        <v>2</v>
      </c>
      <c r="DE194">
        <v>1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5</v>
      </c>
      <c r="DM194">
        <v>0</v>
      </c>
      <c r="DN194">
        <v>0</v>
      </c>
      <c r="DO194">
        <v>46</v>
      </c>
      <c r="DP194">
        <v>40</v>
      </c>
      <c r="DQ194">
        <v>6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2</v>
      </c>
      <c r="DX194">
        <v>0</v>
      </c>
      <c r="DY194">
        <v>21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1</v>
      </c>
      <c r="EK194">
        <v>0</v>
      </c>
      <c r="EL194">
        <v>9</v>
      </c>
      <c r="EM194">
        <v>0</v>
      </c>
      <c r="EN194">
        <v>0</v>
      </c>
      <c r="EO194">
        <v>40</v>
      </c>
      <c r="EP194">
        <v>43</v>
      </c>
      <c r="EQ194">
        <v>10</v>
      </c>
      <c r="ER194">
        <v>8</v>
      </c>
      <c r="ES194">
        <v>4</v>
      </c>
      <c r="ET194">
        <v>1</v>
      </c>
      <c r="EU194">
        <v>1</v>
      </c>
      <c r="EV194">
        <v>0</v>
      </c>
      <c r="EW194">
        <v>1</v>
      </c>
      <c r="EX194">
        <v>5</v>
      </c>
      <c r="EY194">
        <v>2</v>
      </c>
      <c r="EZ194">
        <v>0</v>
      </c>
      <c r="FA194">
        <v>2</v>
      </c>
      <c r="FB194">
        <v>0</v>
      </c>
      <c r="FC194">
        <v>0</v>
      </c>
      <c r="FD194">
        <v>0</v>
      </c>
      <c r="FE194">
        <v>4</v>
      </c>
      <c r="FF194">
        <v>1</v>
      </c>
      <c r="FG194">
        <v>1</v>
      </c>
      <c r="FH194">
        <v>0</v>
      </c>
      <c r="FI194">
        <v>0</v>
      </c>
      <c r="FJ194">
        <v>0</v>
      </c>
      <c r="FK194">
        <v>2</v>
      </c>
      <c r="FL194">
        <v>1</v>
      </c>
      <c r="FM194">
        <v>43</v>
      </c>
      <c r="FN194">
        <v>90</v>
      </c>
      <c r="FO194">
        <v>36</v>
      </c>
      <c r="FP194">
        <v>5</v>
      </c>
      <c r="FQ194">
        <v>3</v>
      </c>
      <c r="FR194">
        <v>13</v>
      </c>
      <c r="FS194">
        <v>2</v>
      </c>
      <c r="FT194">
        <v>1</v>
      </c>
      <c r="FU194">
        <v>3</v>
      </c>
      <c r="FV194">
        <v>3</v>
      </c>
      <c r="FW194">
        <v>0</v>
      </c>
      <c r="FX194">
        <v>0</v>
      </c>
      <c r="FY194">
        <v>2</v>
      </c>
      <c r="FZ194">
        <v>0</v>
      </c>
      <c r="GA194">
        <v>4</v>
      </c>
      <c r="GB194">
        <v>3</v>
      </c>
      <c r="GC194">
        <v>2</v>
      </c>
      <c r="GD194">
        <v>0</v>
      </c>
      <c r="GE194">
        <v>1</v>
      </c>
      <c r="GF194">
        <v>0</v>
      </c>
      <c r="GG194">
        <v>2</v>
      </c>
      <c r="GH194">
        <v>1</v>
      </c>
      <c r="GI194">
        <v>5</v>
      </c>
      <c r="GJ194">
        <v>4</v>
      </c>
      <c r="GK194">
        <v>90</v>
      </c>
      <c r="GL194">
        <v>71</v>
      </c>
      <c r="GM194">
        <v>27</v>
      </c>
      <c r="GN194">
        <v>4</v>
      </c>
      <c r="GO194">
        <v>1</v>
      </c>
      <c r="GP194">
        <v>2</v>
      </c>
      <c r="GQ194">
        <v>18</v>
      </c>
      <c r="GR194">
        <v>1</v>
      </c>
      <c r="GS194">
        <v>5</v>
      </c>
      <c r="GT194">
        <v>3</v>
      </c>
      <c r="GU194">
        <v>0</v>
      </c>
      <c r="GV194">
        <v>0</v>
      </c>
      <c r="GW194">
        <v>0</v>
      </c>
      <c r="GX194">
        <v>1</v>
      </c>
      <c r="GY194">
        <v>0</v>
      </c>
      <c r="GZ194">
        <v>1</v>
      </c>
      <c r="HA194">
        <v>1</v>
      </c>
      <c r="HB194">
        <v>2</v>
      </c>
      <c r="HC194">
        <v>2</v>
      </c>
      <c r="HD194">
        <v>3</v>
      </c>
      <c r="HE194">
        <v>71</v>
      </c>
      <c r="HF194">
        <v>4</v>
      </c>
      <c r="HG194">
        <v>1</v>
      </c>
      <c r="HH194">
        <v>0</v>
      </c>
      <c r="HI194">
        <v>3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4</v>
      </c>
      <c r="HZ194">
        <v>3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1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2</v>
      </c>
      <c r="IQ194">
        <v>3</v>
      </c>
      <c r="IR194">
        <v>3</v>
      </c>
      <c r="IS194">
        <v>0</v>
      </c>
      <c r="IT194">
        <v>0</v>
      </c>
      <c r="IU194">
        <v>2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1</v>
      </c>
      <c r="JH194">
        <v>3</v>
      </c>
    </row>
    <row r="195" spans="1:268">
      <c r="A195" t="s">
        <v>1229</v>
      </c>
      <c r="B195" t="s">
        <v>1208</v>
      </c>
      <c r="C195" t="str">
        <f>"141201"</f>
        <v>141201</v>
      </c>
      <c r="D195" t="s">
        <v>1228</v>
      </c>
      <c r="E195">
        <v>9</v>
      </c>
      <c r="F195">
        <v>1868</v>
      </c>
      <c r="G195">
        <v>1430</v>
      </c>
      <c r="H195">
        <v>335</v>
      </c>
      <c r="I195">
        <v>1095</v>
      </c>
      <c r="J195">
        <v>1</v>
      </c>
      <c r="K195">
        <v>3</v>
      </c>
      <c r="L195">
        <v>4</v>
      </c>
      <c r="M195">
        <v>4</v>
      </c>
      <c r="N195">
        <v>0</v>
      </c>
      <c r="O195">
        <v>0</v>
      </c>
      <c r="P195">
        <v>0</v>
      </c>
      <c r="Q195">
        <v>0</v>
      </c>
      <c r="R195">
        <v>4</v>
      </c>
      <c r="S195">
        <v>1099</v>
      </c>
      <c r="T195">
        <v>4</v>
      </c>
      <c r="U195">
        <v>0</v>
      </c>
      <c r="V195">
        <v>1099</v>
      </c>
      <c r="W195">
        <v>34</v>
      </c>
      <c r="X195">
        <v>26</v>
      </c>
      <c r="Y195">
        <v>4</v>
      </c>
      <c r="Z195">
        <v>0</v>
      </c>
      <c r="AA195">
        <v>1065</v>
      </c>
      <c r="AB195">
        <v>453</v>
      </c>
      <c r="AC195">
        <v>20</v>
      </c>
      <c r="AD195">
        <v>10</v>
      </c>
      <c r="AE195">
        <v>14</v>
      </c>
      <c r="AF195">
        <v>5</v>
      </c>
      <c r="AG195">
        <v>95</v>
      </c>
      <c r="AH195">
        <v>0</v>
      </c>
      <c r="AI195">
        <v>147</v>
      </c>
      <c r="AJ195">
        <v>6</v>
      </c>
      <c r="AK195">
        <v>1</v>
      </c>
      <c r="AL195">
        <v>0</v>
      </c>
      <c r="AM195">
        <v>1</v>
      </c>
      <c r="AN195">
        <v>2</v>
      </c>
      <c r="AO195">
        <v>1</v>
      </c>
      <c r="AP195">
        <v>0</v>
      </c>
      <c r="AQ195">
        <v>1</v>
      </c>
      <c r="AR195">
        <v>1</v>
      </c>
      <c r="AS195">
        <v>0</v>
      </c>
      <c r="AT195">
        <v>2</v>
      </c>
      <c r="AU195">
        <v>6</v>
      </c>
      <c r="AV195">
        <v>3</v>
      </c>
      <c r="AW195">
        <v>3</v>
      </c>
      <c r="AX195">
        <v>1</v>
      </c>
      <c r="AY195">
        <v>0</v>
      </c>
      <c r="AZ195">
        <v>134</v>
      </c>
      <c r="BA195">
        <v>453</v>
      </c>
      <c r="BB195">
        <v>297</v>
      </c>
      <c r="BC195">
        <v>37</v>
      </c>
      <c r="BD195">
        <v>229</v>
      </c>
      <c r="BE195">
        <v>5</v>
      </c>
      <c r="BF195">
        <v>1</v>
      </c>
      <c r="BG195">
        <v>0</v>
      </c>
      <c r="BH195">
        <v>6</v>
      </c>
      <c r="BI195">
        <v>0</v>
      </c>
      <c r="BJ195">
        <v>2</v>
      </c>
      <c r="BK195">
        <v>0</v>
      </c>
      <c r="BL195">
        <v>0</v>
      </c>
      <c r="BM195">
        <v>0</v>
      </c>
      <c r="BN195">
        <v>0</v>
      </c>
      <c r="BO195">
        <v>4</v>
      </c>
      <c r="BP195">
        <v>0</v>
      </c>
      <c r="BQ195">
        <v>2</v>
      </c>
      <c r="BR195">
        <v>0</v>
      </c>
      <c r="BS195">
        <v>5</v>
      </c>
      <c r="BT195">
        <v>0</v>
      </c>
      <c r="BU195">
        <v>2</v>
      </c>
      <c r="BV195">
        <v>0</v>
      </c>
      <c r="BW195">
        <v>0</v>
      </c>
      <c r="BX195">
        <v>4</v>
      </c>
      <c r="BY195">
        <v>297</v>
      </c>
      <c r="BZ195">
        <v>37</v>
      </c>
      <c r="CA195">
        <v>16</v>
      </c>
      <c r="CB195">
        <v>5</v>
      </c>
      <c r="CC195">
        <v>1</v>
      </c>
      <c r="CD195">
        <v>5</v>
      </c>
      <c r="CE195">
        <v>3</v>
      </c>
      <c r="CF195">
        <v>0</v>
      </c>
      <c r="CG195">
        <v>3</v>
      </c>
      <c r="CH195">
        <v>2</v>
      </c>
      <c r="CI195">
        <v>0</v>
      </c>
      <c r="CJ195">
        <v>0</v>
      </c>
      <c r="CK195">
        <v>2</v>
      </c>
      <c r="CL195">
        <v>0</v>
      </c>
      <c r="CM195">
        <v>0</v>
      </c>
      <c r="CN195">
        <v>0</v>
      </c>
      <c r="CO195">
        <v>37</v>
      </c>
      <c r="CP195">
        <v>32</v>
      </c>
      <c r="CQ195">
        <v>14</v>
      </c>
      <c r="CR195">
        <v>8</v>
      </c>
      <c r="CS195">
        <v>0</v>
      </c>
      <c r="CT195">
        <v>0</v>
      </c>
      <c r="CU195">
        <v>1</v>
      </c>
      <c r="CV195">
        <v>0</v>
      </c>
      <c r="CW195">
        <v>0</v>
      </c>
      <c r="CX195">
        <v>1</v>
      </c>
      <c r="CY195">
        <v>2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3</v>
      </c>
      <c r="DM195">
        <v>0</v>
      </c>
      <c r="DN195">
        <v>1</v>
      </c>
      <c r="DO195">
        <v>32</v>
      </c>
      <c r="DP195">
        <v>36</v>
      </c>
      <c r="DQ195">
        <v>12</v>
      </c>
      <c r="DR195">
        <v>0</v>
      </c>
      <c r="DS195">
        <v>2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19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2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36</v>
      </c>
      <c r="EP195">
        <v>77</v>
      </c>
      <c r="EQ195">
        <v>29</v>
      </c>
      <c r="ER195">
        <v>2</v>
      </c>
      <c r="ES195">
        <v>3</v>
      </c>
      <c r="ET195">
        <v>1</v>
      </c>
      <c r="EU195">
        <v>2</v>
      </c>
      <c r="EV195">
        <v>2</v>
      </c>
      <c r="EW195">
        <v>0</v>
      </c>
      <c r="EX195">
        <v>0</v>
      </c>
      <c r="EY195">
        <v>1</v>
      </c>
      <c r="EZ195">
        <v>2</v>
      </c>
      <c r="FA195">
        <v>1</v>
      </c>
      <c r="FB195">
        <v>0</v>
      </c>
      <c r="FC195">
        <v>3</v>
      </c>
      <c r="FD195">
        <v>3</v>
      </c>
      <c r="FE195">
        <v>20</v>
      </c>
      <c r="FF195">
        <v>0</v>
      </c>
      <c r="FG195">
        <v>0</v>
      </c>
      <c r="FH195">
        <v>0</v>
      </c>
      <c r="FI195">
        <v>1</v>
      </c>
      <c r="FJ195">
        <v>1</v>
      </c>
      <c r="FK195">
        <v>4</v>
      </c>
      <c r="FL195">
        <v>2</v>
      </c>
      <c r="FM195">
        <v>77</v>
      </c>
      <c r="FN195">
        <v>60</v>
      </c>
      <c r="FO195">
        <v>23</v>
      </c>
      <c r="FP195">
        <v>1</v>
      </c>
      <c r="FQ195">
        <v>6</v>
      </c>
      <c r="FR195">
        <v>8</v>
      </c>
      <c r="FS195">
        <v>0</v>
      </c>
      <c r="FT195">
        <v>2</v>
      </c>
      <c r="FU195">
        <v>1</v>
      </c>
      <c r="FV195">
        <v>0</v>
      </c>
      <c r="FW195">
        <v>0</v>
      </c>
      <c r="FX195">
        <v>0</v>
      </c>
      <c r="FY195">
        <v>2</v>
      </c>
      <c r="FZ195">
        <v>0</v>
      </c>
      <c r="GA195">
        <v>1</v>
      </c>
      <c r="GB195">
        <v>2</v>
      </c>
      <c r="GC195">
        <v>0</v>
      </c>
      <c r="GD195">
        <v>1</v>
      </c>
      <c r="GE195">
        <v>2</v>
      </c>
      <c r="GF195">
        <v>2</v>
      </c>
      <c r="GG195">
        <v>1</v>
      </c>
      <c r="GH195">
        <v>2</v>
      </c>
      <c r="GI195">
        <v>1</v>
      </c>
      <c r="GJ195">
        <v>5</v>
      </c>
      <c r="GK195">
        <v>60</v>
      </c>
      <c r="GL195">
        <v>61</v>
      </c>
      <c r="GM195">
        <v>27</v>
      </c>
      <c r="GN195">
        <v>5</v>
      </c>
      <c r="GO195">
        <v>0</v>
      </c>
      <c r="GP195">
        <v>2</v>
      </c>
      <c r="GQ195">
        <v>11</v>
      </c>
      <c r="GR195">
        <v>2</v>
      </c>
      <c r="GS195">
        <v>3</v>
      </c>
      <c r="GT195">
        <v>1</v>
      </c>
      <c r="GU195">
        <v>0</v>
      </c>
      <c r="GV195">
        <v>0</v>
      </c>
      <c r="GW195">
        <v>0</v>
      </c>
      <c r="GX195">
        <v>0</v>
      </c>
      <c r="GY195">
        <v>1</v>
      </c>
      <c r="GZ195">
        <v>1</v>
      </c>
      <c r="HA195">
        <v>0</v>
      </c>
      <c r="HB195">
        <v>4</v>
      </c>
      <c r="HC195">
        <v>2</v>
      </c>
      <c r="HD195">
        <v>2</v>
      </c>
      <c r="HE195">
        <v>61</v>
      </c>
      <c r="HF195">
        <v>6</v>
      </c>
      <c r="HG195">
        <v>1</v>
      </c>
      <c r="HH195">
        <v>1</v>
      </c>
      <c r="HI195">
        <v>0</v>
      </c>
      <c r="HJ195">
        <v>0</v>
      </c>
      <c r="HK195">
        <v>0</v>
      </c>
      <c r="HL195">
        <v>1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1</v>
      </c>
      <c r="HV195">
        <v>0</v>
      </c>
      <c r="HW195">
        <v>0</v>
      </c>
      <c r="HX195">
        <v>2</v>
      </c>
      <c r="HY195">
        <v>6</v>
      </c>
      <c r="HZ195">
        <v>1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1</v>
      </c>
      <c r="IP195">
        <v>0</v>
      </c>
      <c r="IQ195">
        <v>1</v>
      </c>
      <c r="IR195">
        <v>5</v>
      </c>
      <c r="IS195">
        <v>2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1</v>
      </c>
      <c r="IZ195">
        <v>0</v>
      </c>
      <c r="JA195">
        <v>1</v>
      </c>
      <c r="JB195">
        <v>1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5</v>
      </c>
    </row>
    <row r="196" spans="1:268">
      <c r="A196" t="s">
        <v>1227</v>
      </c>
      <c r="B196" t="s">
        <v>1208</v>
      </c>
      <c r="C196" t="str">
        <f>"141201"</f>
        <v>141201</v>
      </c>
      <c r="D196" t="s">
        <v>1226</v>
      </c>
      <c r="E196">
        <v>10</v>
      </c>
      <c r="F196">
        <v>1434</v>
      </c>
      <c r="G196">
        <v>1090</v>
      </c>
      <c r="H196">
        <v>230</v>
      </c>
      <c r="I196">
        <v>860</v>
      </c>
      <c r="J196">
        <v>0</v>
      </c>
      <c r="K196">
        <v>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860</v>
      </c>
      <c r="T196">
        <v>0</v>
      </c>
      <c r="U196">
        <v>0</v>
      </c>
      <c r="V196">
        <v>860</v>
      </c>
      <c r="W196">
        <v>8</v>
      </c>
      <c r="X196">
        <v>6</v>
      </c>
      <c r="Y196">
        <v>2</v>
      </c>
      <c r="Z196">
        <v>0</v>
      </c>
      <c r="AA196">
        <v>852</v>
      </c>
      <c r="AB196">
        <v>282</v>
      </c>
      <c r="AC196">
        <v>28</v>
      </c>
      <c r="AD196">
        <v>13</v>
      </c>
      <c r="AE196">
        <v>4</v>
      </c>
      <c r="AF196">
        <v>4</v>
      </c>
      <c r="AG196">
        <v>47</v>
      </c>
      <c r="AH196">
        <v>2</v>
      </c>
      <c r="AI196">
        <v>89</v>
      </c>
      <c r="AJ196">
        <v>7</v>
      </c>
      <c r="AK196">
        <v>0</v>
      </c>
      <c r="AL196">
        <v>2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2</v>
      </c>
      <c r="AS196">
        <v>0</v>
      </c>
      <c r="AT196">
        <v>2</v>
      </c>
      <c r="AU196">
        <v>1</v>
      </c>
      <c r="AV196">
        <v>1</v>
      </c>
      <c r="AW196">
        <v>0</v>
      </c>
      <c r="AX196">
        <v>1</v>
      </c>
      <c r="AY196">
        <v>2</v>
      </c>
      <c r="AZ196">
        <v>76</v>
      </c>
      <c r="BA196">
        <v>282</v>
      </c>
      <c r="BB196">
        <v>271</v>
      </c>
      <c r="BC196">
        <v>32</v>
      </c>
      <c r="BD196">
        <v>211</v>
      </c>
      <c r="BE196">
        <v>7</v>
      </c>
      <c r="BF196">
        <v>0</v>
      </c>
      <c r="BG196">
        <v>3</v>
      </c>
      <c r="BH196">
        <v>0</v>
      </c>
      <c r="BI196">
        <v>0</v>
      </c>
      <c r="BJ196">
        <v>1</v>
      </c>
      <c r="BK196">
        <v>2</v>
      </c>
      <c r="BL196">
        <v>0</v>
      </c>
      <c r="BM196">
        <v>1</v>
      </c>
      <c r="BN196">
        <v>1</v>
      </c>
      <c r="BO196">
        <v>1</v>
      </c>
      <c r="BP196">
        <v>1</v>
      </c>
      <c r="BQ196">
        <v>0</v>
      </c>
      <c r="BR196">
        <v>4</v>
      </c>
      <c r="BS196">
        <v>2</v>
      </c>
      <c r="BT196">
        <v>0</v>
      </c>
      <c r="BU196">
        <v>2</v>
      </c>
      <c r="BV196">
        <v>1</v>
      </c>
      <c r="BW196">
        <v>0</v>
      </c>
      <c r="BX196">
        <v>2</v>
      </c>
      <c r="BY196">
        <v>271</v>
      </c>
      <c r="BZ196">
        <v>36</v>
      </c>
      <c r="CA196">
        <v>11</v>
      </c>
      <c r="CB196">
        <v>6</v>
      </c>
      <c r="CC196">
        <v>6</v>
      </c>
      <c r="CD196">
        <v>3</v>
      </c>
      <c r="CE196">
        <v>1</v>
      </c>
      <c r="CF196">
        <v>1</v>
      </c>
      <c r="CG196">
        <v>0</v>
      </c>
      <c r="CH196">
        <v>1</v>
      </c>
      <c r="CI196">
        <v>3</v>
      </c>
      <c r="CJ196">
        <v>1</v>
      </c>
      <c r="CK196">
        <v>0</v>
      </c>
      <c r="CL196">
        <v>0</v>
      </c>
      <c r="CM196">
        <v>1</v>
      </c>
      <c r="CN196">
        <v>2</v>
      </c>
      <c r="CO196">
        <v>36</v>
      </c>
      <c r="CP196">
        <v>35</v>
      </c>
      <c r="CQ196">
        <v>14</v>
      </c>
      <c r="CR196">
        <v>8</v>
      </c>
      <c r="CS196">
        <v>1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4</v>
      </c>
      <c r="CZ196">
        <v>0</v>
      </c>
      <c r="DA196">
        <v>1</v>
      </c>
      <c r="DB196">
        <v>2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1</v>
      </c>
      <c r="DK196">
        <v>0</v>
      </c>
      <c r="DL196">
        <v>3</v>
      </c>
      <c r="DM196">
        <v>0</v>
      </c>
      <c r="DN196">
        <v>1</v>
      </c>
      <c r="DO196">
        <v>35</v>
      </c>
      <c r="DP196">
        <v>20</v>
      </c>
      <c r="DQ196">
        <v>3</v>
      </c>
      <c r="DR196">
        <v>0</v>
      </c>
      <c r="DS196">
        <v>0</v>
      </c>
      <c r="DT196">
        <v>0</v>
      </c>
      <c r="DU196">
        <v>0</v>
      </c>
      <c r="DV196">
        <v>5</v>
      </c>
      <c r="DW196">
        <v>0</v>
      </c>
      <c r="DX196">
        <v>0</v>
      </c>
      <c r="DY196">
        <v>11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1</v>
      </c>
      <c r="EM196">
        <v>0</v>
      </c>
      <c r="EN196">
        <v>0</v>
      </c>
      <c r="EO196">
        <v>20</v>
      </c>
      <c r="EP196">
        <v>60</v>
      </c>
      <c r="EQ196">
        <v>30</v>
      </c>
      <c r="ER196">
        <v>4</v>
      </c>
      <c r="ES196">
        <v>2</v>
      </c>
      <c r="ET196">
        <v>1</v>
      </c>
      <c r="EU196">
        <v>2</v>
      </c>
      <c r="EV196">
        <v>2</v>
      </c>
      <c r="EW196">
        <v>1</v>
      </c>
      <c r="EX196">
        <v>1</v>
      </c>
      <c r="EY196">
        <v>0</v>
      </c>
      <c r="EZ196">
        <v>0</v>
      </c>
      <c r="FA196">
        <v>1</v>
      </c>
      <c r="FB196">
        <v>0</v>
      </c>
      <c r="FC196">
        <v>0</v>
      </c>
      <c r="FD196">
        <v>2</v>
      </c>
      <c r="FE196">
        <v>8</v>
      </c>
      <c r="FF196">
        <v>0</v>
      </c>
      <c r="FG196">
        <v>1</v>
      </c>
      <c r="FH196">
        <v>0</v>
      </c>
      <c r="FI196">
        <v>0</v>
      </c>
      <c r="FJ196">
        <v>0</v>
      </c>
      <c r="FK196">
        <v>2</v>
      </c>
      <c r="FL196">
        <v>3</v>
      </c>
      <c r="FM196">
        <v>60</v>
      </c>
      <c r="FN196">
        <v>72</v>
      </c>
      <c r="FO196">
        <v>30</v>
      </c>
      <c r="FP196">
        <v>0</v>
      </c>
      <c r="FQ196">
        <v>8</v>
      </c>
      <c r="FR196">
        <v>8</v>
      </c>
      <c r="FS196">
        <v>1</v>
      </c>
      <c r="FT196">
        <v>4</v>
      </c>
      <c r="FU196">
        <v>2</v>
      </c>
      <c r="FV196">
        <v>1</v>
      </c>
      <c r="FW196">
        <v>2</v>
      </c>
      <c r="FX196">
        <v>2</v>
      </c>
      <c r="FY196">
        <v>1</v>
      </c>
      <c r="FZ196">
        <v>1</v>
      </c>
      <c r="GA196">
        <v>1</v>
      </c>
      <c r="GB196">
        <v>3</v>
      </c>
      <c r="GC196">
        <v>1</v>
      </c>
      <c r="GD196">
        <v>0</v>
      </c>
      <c r="GE196">
        <v>2</v>
      </c>
      <c r="GF196">
        <v>0</v>
      </c>
      <c r="GG196">
        <v>1</v>
      </c>
      <c r="GH196">
        <v>0</v>
      </c>
      <c r="GI196">
        <v>2</v>
      </c>
      <c r="GJ196">
        <v>2</v>
      </c>
      <c r="GK196">
        <v>72</v>
      </c>
      <c r="GL196">
        <v>72</v>
      </c>
      <c r="GM196">
        <v>40</v>
      </c>
      <c r="GN196">
        <v>4</v>
      </c>
      <c r="GO196">
        <v>0</v>
      </c>
      <c r="GP196">
        <v>2</v>
      </c>
      <c r="GQ196">
        <v>14</v>
      </c>
      <c r="GR196">
        <v>0</v>
      </c>
      <c r="GS196">
        <v>1</v>
      </c>
      <c r="GT196">
        <v>0</v>
      </c>
      <c r="GU196">
        <v>0</v>
      </c>
      <c r="GV196">
        <v>1</v>
      </c>
      <c r="GW196">
        <v>3</v>
      </c>
      <c r="GX196">
        <v>2</v>
      </c>
      <c r="GY196">
        <v>0</v>
      </c>
      <c r="GZ196">
        <v>0</v>
      </c>
      <c r="HA196">
        <v>2</v>
      </c>
      <c r="HB196">
        <v>1</v>
      </c>
      <c r="HC196">
        <v>2</v>
      </c>
      <c r="HD196">
        <v>0</v>
      </c>
      <c r="HE196">
        <v>72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2</v>
      </c>
      <c r="IA196">
        <v>1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1</v>
      </c>
      <c r="IN196">
        <v>0</v>
      </c>
      <c r="IO196">
        <v>0</v>
      </c>
      <c r="IP196">
        <v>0</v>
      </c>
      <c r="IQ196">
        <v>2</v>
      </c>
      <c r="IR196">
        <v>2</v>
      </c>
      <c r="IS196">
        <v>2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2</v>
      </c>
    </row>
    <row r="197" spans="1:268">
      <c r="A197" t="s">
        <v>1225</v>
      </c>
      <c r="B197" t="s">
        <v>1208</v>
      </c>
      <c r="C197" t="str">
        <f>"141201"</f>
        <v>141201</v>
      </c>
      <c r="D197" t="s">
        <v>1224</v>
      </c>
      <c r="E197">
        <v>11</v>
      </c>
      <c r="F197">
        <v>1612</v>
      </c>
      <c r="G197">
        <v>1210</v>
      </c>
      <c r="H197">
        <v>231</v>
      </c>
      <c r="I197">
        <v>979</v>
      </c>
      <c r="J197">
        <v>0</v>
      </c>
      <c r="K197">
        <v>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979</v>
      </c>
      <c r="T197">
        <v>0</v>
      </c>
      <c r="U197">
        <v>0</v>
      </c>
      <c r="V197">
        <v>979</v>
      </c>
      <c r="W197">
        <v>13</v>
      </c>
      <c r="X197">
        <v>8</v>
      </c>
      <c r="Y197">
        <v>4</v>
      </c>
      <c r="Z197">
        <v>0</v>
      </c>
      <c r="AA197">
        <v>966</v>
      </c>
      <c r="AB197">
        <v>324</v>
      </c>
      <c r="AC197">
        <v>38</v>
      </c>
      <c r="AD197">
        <v>12</v>
      </c>
      <c r="AE197">
        <v>16</v>
      </c>
      <c r="AF197">
        <v>4</v>
      </c>
      <c r="AG197">
        <v>58</v>
      </c>
      <c r="AH197">
        <v>3</v>
      </c>
      <c r="AI197">
        <v>89</v>
      </c>
      <c r="AJ197">
        <v>11</v>
      </c>
      <c r="AK197">
        <v>0</v>
      </c>
      <c r="AL197">
        <v>1</v>
      </c>
      <c r="AM197">
        <v>1</v>
      </c>
      <c r="AN197">
        <v>2</v>
      </c>
      <c r="AO197">
        <v>1</v>
      </c>
      <c r="AP197">
        <v>0</v>
      </c>
      <c r="AQ197">
        <v>1</v>
      </c>
      <c r="AR197">
        <v>1</v>
      </c>
      <c r="AS197">
        <v>0</v>
      </c>
      <c r="AT197">
        <v>3</v>
      </c>
      <c r="AU197">
        <v>2</v>
      </c>
      <c r="AV197">
        <v>4</v>
      </c>
      <c r="AW197">
        <v>0</v>
      </c>
      <c r="AX197">
        <v>3</v>
      </c>
      <c r="AY197">
        <v>0</v>
      </c>
      <c r="AZ197">
        <v>74</v>
      </c>
      <c r="BA197">
        <v>324</v>
      </c>
      <c r="BB197">
        <v>288</v>
      </c>
      <c r="BC197">
        <v>23</v>
      </c>
      <c r="BD197">
        <v>239</v>
      </c>
      <c r="BE197">
        <v>3</v>
      </c>
      <c r="BF197">
        <v>0</v>
      </c>
      <c r="BG197">
        <v>4</v>
      </c>
      <c r="BH197">
        <v>7</v>
      </c>
      <c r="BI197">
        <v>0</v>
      </c>
      <c r="BJ197">
        <v>1</v>
      </c>
      <c r="BK197">
        <v>0</v>
      </c>
      <c r="BL197">
        <v>0</v>
      </c>
      <c r="BM197">
        <v>2</v>
      </c>
      <c r="BN197">
        <v>0</v>
      </c>
      <c r="BO197">
        <v>2</v>
      </c>
      <c r="BP197">
        <v>0</v>
      </c>
      <c r="BQ197">
        <v>0</v>
      </c>
      <c r="BR197">
        <v>0</v>
      </c>
      <c r="BS197">
        <v>1</v>
      </c>
      <c r="BT197">
        <v>2</v>
      </c>
      <c r="BU197">
        <v>1</v>
      </c>
      <c r="BV197">
        <v>0</v>
      </c>
      <c r="BW197">
        <v>1</v>
      </c>
      <c r="BX197">
        <v>2</v>
      </c>
      <c r="BY197">
        <v>288</v>
      </c>
      <c r="BZ197">
        <v>33</v>
      </c>
      <c r="CA197">
        <v>15</v>
      </c>
      <c r="CB197">
        <v>3</v>
      </c>
      <c r="CC197">
        <v>2</v>
      </c>
      <c r="CD197">
        <v>2</v>
      </c>
      <c r="CE197">
        <v>0</v>
      </c>
      <c r="CF197">
        <v>0</v>
      </c>
      <c r="CG197">
        <v>2</v>
      </c>
      <c r="CH197">
        <v>2</v>
      </c>
      <c r="CI197">
        <v>4</v>
      </c>
      <c r="CJ197">
        <v>1</v>
      </c>
      <c r="CK197">
        <v>0</v>
      </c>
      <c r="CL197">
        <v>0</v>
      </c>
      <c r="CM197">
        <v>0</v>
      </c>
      <c r="CN197">
        <v>2</v>
      </c>
      <c r="CO197">
        <v>33</v>
      </c>
      <c r="CP197">
        <v>46</v>
      </c>
      <c r="CQ197">
        <v>14</v>
      </c>
      <c r="CR197">
        <v>11</v>
      </c>
      <c r="CS197">
        <v>2</v>
      </c>
      <c r="CT197">
        <v>1</v>
      </c>
      <c r="CU197">
        <v>0</v>
      </c>
      <c r="CV197">
        <v>0</v>
      </c>
      <c r="CW197">
        <v>0</v>
      </c>
      <c r="CX197">
        <v>1</v>
      </c>
      <c r="CY197">
        <v>2</v>
      </c>
      <c r="CZ197">
        <v>0</v>
      </c>
      <c r="DA197">
        <v>0</v>
      </c>
      <c r="DB197">
        <v>1</v>
      </c>
      <c r="DC197">
        <v>1</v>
      </c>
      <c r="DD197">
        <v>0</v>
      </c>
      <c r="DE197">
        <v>1</v>
      </c>
      <c r="DF197">
        <v>1</v>
      </c>
      <c r="DG197">
        <v>0</v>
      </c>
      <c r="DH197">
        <v>0</v>
      </c>
      <c r="DI197">
        <v>0</v>
      </c>
      <c r="DJ197">
        <v>1</v>
      </c>
      <c r="DK197">
        <v>0</v>
      </c>
      <c r="DL197">
        <v>10</v>
      </c>
      <c r="DM197">
        <v>0</v>
      </c>
      <c r="DN197">
        <v>0</v>
      </c>
      <c r="DO197">
        <v>46</v>
      </c>
      <c r="DP197">
        <v>43</v>
      </c>
      <c r="DQ197">
        <v>11</v>
      </c>
      <c r="DR197">
        <v>0</v>
      </c>
      <c r="DS197">
        <v>0</v>
      </c>
      <c r="DT197">
        <v>0</v>
      </c>
      <c r="DU197">
        <v>0</v>
      </c>
      <c r="DV197">
        <v>2</v>
      </c>
      <c r="DW197">
        <v>0</v>
      </c>
      <c r="DX197">
        <v>0</v>
      </c>
      <c r="DY197">
        <v>26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2</v>
      </c>
      <c r="EG197">
        <v>0</v>
      </c>
      <c r="EH197">
        <v>0</v>
      </c>
      <c r="EI197">
        <v>0</v>
      </c>
      <c r="EJ197">
        <v>1</v>
      </c>
      <c r="EK197">
        <v>0</v>
      </c>
      <c r="EL197">
        <v>0</v>
      </c>
      <c r="EM197">
        <v>0</v>
      </c>
      <c r="EN197">
        <v>1</v>
      </c>
      <c r="EO197">
        <v>43</v>
      </c>
      <c r="EP197">
        <v>71</v>
      </c>
      <c r="EQ197">
        <v>28</v>
      </c>
      <c r="ER197">
        <v>4</v>
      </c>
      <c r="ES197">
        <v>2</v>
      </c>
      <c r="ET197">
        <v>5</v>
      </c>
      <c r="EU197">
        <v>2</v>
      </c>
      <c r="EV197">
        <v>2</v>
      </c>
      <c r="EW197">
        <v>1</v>
      </c>
      <c r="EX197">
        <v>2</v>
      </c>
      <c r="EY197">
        <v>5</v>
      </c>
      <c r="EZ197">
        <v>3</v>
      </c>
      <c r="FA197">
        <v>0</v>
      </c>
      <c r="FB197">
        <v>0</v>
      </c>
      <c r="FC197">
        <v>0</v>
      </c>
      <c r="FD197">
        <v>2</v>
      </c>
      <c r="FE197">
        <v>7</v>
      </c>
      <c r="FF197">
        <v>0</v>
      </c>
      <c r="FG197">
        <v>2</v>
      </c>
      <c r="FH197">
        <v>1</v>
      </c>
      <c r="FI197">
        <v>1</v>
      </c>
      <c r="FJ197">
        <v>0</v>
      </c>
      <c r="FK197">
        <v>1</v>
      </c>
      <c r="FL197">
        <v>3</v>
      </c>
      <c r="FM197">
        <v>71</v>
      </c>
      <c r="FN197">
        <v>83</v>
      </c>
      <c r="FO197">
        <v>32</v>
      </c>
      <c r="FP197">
        <v>2</v>
      </c>
      <c r="FQ197">
        <v>4</v>
      </c>
      <c r="FR197">
        <v>12</v>
      </c>
      <c r="FS197">
        <v>3</v>
      </c>
      <c r="FT197">
        <v>6</v>
      </c>
      <c r="FU197">
        <v>3</v>
      </c>
      <c r="FV197">
        <v>2</v>
      </c>
      <c r="FW197">
        <v>1</v>
      </c>
      <c r="FX197">
        <v>1</v>
      </c>
      <c r="FY197">
        <v>0</v>
      </c>
      <c r="FZ197">
        <v>2</v>
      </c>
      <c r="GA197">
        <v>2</v>
      </c>
      <c r="GB197">
        <v>0</v>
      </c>
      <c r="GC197">
        <v>3</v>
      </c>
      <c r="GD197">
        <v>0</v>
      </c>
      <c r="GE197">
        <v>3</v>
      </c>
      <c r="GF197">
        <v>0</v>
      </c>
      <c r="GG197">
        <v>1</v>
      </c>
      <c r="GH197">
        <v>2</v>
      </c>
      <c r="GI197">
        <v>1</v>
      </c>
      <c r="GJ197">
        <v>3</v>
      </c>
      <c r="GK197">
        <v>83</v>
      </c>
      <c r="GL197">
        <v>72</v>
      </c>
      <c r="GM197">
        <v>27</v>
      </c>
      <c r="GN197">
        <v>5</v>
      </c>
      <c r="GO197">
        <v>0</v>
      </c>
      <c r="GP197">
        <v>1</v>
      </c>
      <c r="GQ197">
        <v>25</v>
      </c>
      <c r="GR197">
        <v>1</v>
      </c>
      <c r="GS197">
        <v>2</v>
      </c>
      <c r="GT197">
        <v>1</v>
      </c>
      <c r="GU197">
        <v>0</v>
      </c>
      <c r="GV197">
        <v>2</v>
      </c>
      <c r="GW197">
        <v>1</v>
      </c>
      <c r="GX197">
        <v>0</v>
      </c>
      <c r="GY197">
        <v>2</v>
      </c>
      <c r="GZ197">
        <v>2</v>
      </c>
      <c r="HA197">
        <v>0</v>
      </c>
      <c r="HB197">
        <v>2</v>
      </c>
      <c r="HC197">
        <v>1</v>
      </c>
      <c r="HD197">
        <v>0</v>
      </c>
      <c r="HE197">
        <v>72</v>
      </c>
      <c r="HF197">
        <v>2</v>
      </c>
      <c r="HG197">
        <v>0</v>
      </c>
      <c r="HH197">
        <v>1</v>
      </c>
      <c r="HI197">
        <v>0</v>
      </c>
      <c r="HJ197">
        <v>0</v>
      </c>
      <c r="HK197">
        <v>1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2</v>
      </c>
      <c r="HZ197">
        <v>3</v>
      </c>
      <c r="IA197">
        <v>0</v>
      </c>
      <c r="IB197">
        <v>0</v>
      </c>
      <c r="IC197">
        <v>0</v>
      </c>
      <c r="ID197">
        <v>1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1</v>
      </c>
      <c r="IO197">
        <v>0</v>
      </c>
      <c r="IP197">
        <v>1</v>
      </c>
      <c r="IQ197">
        <v>3</v>
      </c>
      <c r="IR197">
        <v>1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1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1</v>
      </c>
    </row>
    <row r="198" spans="1:268">
      <c r="A198" t="s">
        <v>1223</v>
      </c>
      <c r="B198" t="s">
        <v>1208</v>
      </c>
      <c r="C198" t="str">
        <f>"141201"</f>
        <v>141201</v>
      </c>
      <c r="D198" t="s">
        <v>126</v>
      </c>
      <c r="E198">
        <v>12</v>
      </c>
      <c r="F198">
        <v>1332</v>
      </c>
      <c r="G198">
        <v>1010</v>
      </c>
      <c r="H198">
        <v>248</v>
      </c>
      <c r="I198">
        <v>762</v>
      </c>
      <c r="J198">
        <v>0</v>
      </c>
      <c r="K198">
        <v>16</v>
      </c>
      <c r="L198">
        <v>2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763</v>
      </c>
      <c r="T198">
        <v>2</v>
      </c>
      <c r="U198">
        <v>0</v>
      </c>
      <c r="V198">
        <v>763</v>
      </c>
      <c r="W198">
        <v>14</v>
      </c>
      <c r="X198">
        <v>7</v>
      </c>
      <c r="Y198">
        <v>4</v>
      </c>
      <c r="Z198">
        <v>0</v>
      </c>
      <c r="AA198">
        <v>749</v>
      </c>
      <c r="AB198">
        <v>267</v>
      </c>
      <c r="AC198">
        <v>17</v>
      </c>
      <c r="AD198">
        <v>8</v>
      </c>
      <c r="AE198">
        <v>14</v>
      </c>
      <c r="AF198">
        <v>1</v>
      </c>
      <c r="AG198">
        <v>52</v>
      </c>
      <c r="AH198">
        <v>2</v>
      </c>
      <c r="AI198">
        <v>92</v>
      </c>
      <c r="AJ198">
        <v>5</v>
      </c>
      <c r="AK198">
        <v>1</v>
      </c>
      <c r="AL198">
        <v>0</v>
      </c>
      <c r="AM198">
        <v>0</v>
      </c>
      <c r="AN198">
        <v>3</v>
      </c>
      <c r="AO198">
        <v>1</v>
      </c>
      <c r="AP198">
        <v>0</v>
      </c>
      <c r="AQ198">
        <v>3</v>
      </c>
      <c r="AR198">
        <v>1</v>
      </c>
      <c r="AS198">
        <v>0</v>
      </c>
      <c r="AT198">
        <v>3</v>
      </c>
      <c r="AU198">
        <v>0</v>
      </c>
      <c r="AV198">
        <v>1</v>
      </c>
      <c r="AW198">
        <v>1</v>
      </c>
      <c r="AX198">
        <v>4</v>
      </c>
      <c r="AY198">
        <v>0</v>
      </c>
      <c r="AZ198">
        <v>58</v>
      </c>
      <c r="BA198">
        <v>267</v>
      </c>
      <c r="BB198">
        <v>226</v>
      </c>
      <c r="BC198">
        <v>21</v>
      </c>
      <c r="BD198">
        <v>180</v>
      </c>
      <c r="BE198">
        <v>3</v>
      </c>
      <c r="BF198">
        <v>2</v>
      </c>
      <c r="BG198">
        <v>1</v>
      </c>
      <c r="BH198">
        <v>7</v>
      </c>
      <c r="BI198">
        <v>0</v>
      </c>
      <c r="BJ198">
        <v>0</v>
      </c>
      <c r="BK198">
        <v>2</v>
      </c>
      <c r="BL198">
        <v>2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1</v>
      </c>
      <c r="BT198">
        <v>0</v>
      </c>
      <c r="BU198">
        <v>0</v>
      </c>
      <c r="BV198">
        <v>1</v>
      </c>
      <c r="BW198">
        <v>2</v>
      </c>
      <c r="BX198">
        <v>3</v>
      </c>
      <c r="BY198">
        <v>226</v>
      </c>
      <c r="BZ198">
        <v>25</v>
      </c>
      <c r="CA198">
        <v>11</v>
      </c>
      <c r="CB198">
        <v>2</v>
      </c>
      <c r="CC198">
        <v>2</v>
      </c>
      <c r="CD198">
        <v>0</v>
      </c>
      <c r="CE198">
        <v>4</v>
      </c>
      <c r="CF198">
        <v>1</v>
      </c>
      <c r="CG198">
        <v>0</v>
      </c>
      <c r="CH198">
        <v>1</v>
      </c>
      <c r="CI198">
        <v>0</v>
      </c>
      <c r="CJ198">
        <v>1</v>
      </c>
      <c r="CK198">
        <v>0</v>
      </c>
      <c r="CL198">
        <v>0</v>
      </c>
      <c r="CM198">
        <v>1</v>
      </c>
      <c r="CN198">
        <v>2</v>
      </c>
      <c r="CO198">
        <v>25</v>
      </c>
      <c r="CP198">
        <v>37</v>
      </c>
      <c r="CQ198">
        <v>12</v>
      </c>
      <c r="CR198">
        <v>9</v>
      </c>
      <c r="CS198">
        <v>0</v>
      </c>
      <c r="CT198">
        <v>0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0</v>
      </c>
      <c r="DA198">
        <v>1</v>
      </c>
      <c r="DB198">
        <v>1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7</v>
      </c>
      <c r="DM198">
        <v>0</v>
      </c>
      <c r="DN198">
        <v>1</v>
      </c>
      <c r="DO198">
        <v>37</v>
      </c>
      <c r="DP198">
        <v>34</v>
      </c>
      <c r="DQ198">
        <v>5</v>
      </c>
      <c r="DR198">
        <v>0</v>
      </c>
      <c r="DS198">
        <v>4</v>
      </c>
      <c r="DT198">
        <v>0</v>
      </c>
      <c r="DU198">
        <v>0</v>
      </c>
      <c r="DV198">
        <v>4</v>
      </c>
      <c r="DW198">
        <v>0</v>
      </c>
      <c r="DX198">
        <v>0</v>
      </c>
      <c r="DY198">
        <v>18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3</v>
      </c>
      <c r="EM198">
        <v>0</v>
      </c>
      <c r="EN198">
        <v>0</v>
      </c>
      <c r="EO198">
        <v>34</v>
      </c>
      <c r="EP198">
        <v>53</v>
      </c>
      <c r="EQ198">
        <v>30</v>
      </c>
      <c r="ER198">
        <v>4</v>
      </c>
      <c r="ES198">
        <v>3</v>
      </c>
      <c r="ET198">
        <v>2</v>
      </c>
      <c r="EU198">
        <v>1</v>
      </c>
      <c r="EV198">
        <v>0</v>
      </c>
      <c r="EW198">
        <v>1</v>
      </c>
      <c r="EX198">
        <v>0</v>
      </c>
      <c r="EY198">
        <v>0</v>
      </c>
      <c r="EZ198">
        <v>1</v>
      </c>
      <c r="FA198">
        <v>0</v>
      </c>
      <c r="FB198">
        <v>1</v>
      </c>
      <c r="FC198">
        <v>2</v>
      </c>
      <c r="FD198">
        <v>0</v>
      </c>
      <c r="FE198">
        <v>3</v>
      </c>
      <c r="FF198">
        <v>0</v>
      </c>
      <c r="FG198">
        <v>1</v>
      </c>
      <c r="FH198">
        <v>2</v>
      </c>
      <c r="FI198">
        <v>0</v>
      </c>
      <c r="FJ198">
        <v>2</v>
      </c>
      <c r="FK198">
        <v>0</v>
      </c>
      <c r="FL198">
        <v>0</v>
      </c>
      <c r="FM198">
        <v>53</v>
      </c>
      <c r="FN198">
        <v>58</v>
      </c>
      <c r="FO198">
        <v>21</v>
      </c>
      <c r="FP198">
        <v>6</v>
      </c>
      <c r="FQ198">
        <v>2</v>
      </c>
      <c r="FR198">
        <v>13</v>
      </c>
      <c r="FS198">
        <v>1</v>
      </c>
      <c r="FT198">
        <v>3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1</v>
      </c>
      <c r="GB198">
        <v>1</v>
      </c>
      <c r="GC198">
        <v>0</v>
      </c>
      <c r="GD198">
        <v>1</v>
      </c>
      <c r="GE198">
        <v>0</v>
      </c>
      <c r="GF198">
        <v>0</v>
      </c>
      <c r="GG198">
        <v>3</v>
      </c>
      <c r="GH198">
        <v>1</v>
      </c>
      <c r="GI198">
        <v>2</v>
      </c>
      <c r="GJ198">
        <v>3</v>
      </c>
      <c r="GK198">
        <v>58</v>
      </c>
      <c r="GL198">
        <v>42</v>
      </c>
      <c r="GM198">
        <v>20</v>
      </c>
      <c r="GN198">
        <v>2</v>
      </c>
      <c r="GO198">
        <v>0</v>
      </c>
      <c r="GP198">
        <v>2</v>
      </c>
      <c r="GQ198">
        <v>9</v>
      </c>
      <c r="GR198">
        <v>1</v>
      </c>
      <c r="GS198">
        <v>1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1</v>
      </c>
      <c r="HA198">
        <v>0</v>
      </c>
      <c r="HB198">
        <v>3</v>
      </c>
      <c r="HC198">
        <v>2</v>
      </c>
      <c r="HD198">
        <v>1</v>
      </c>
      <c r="HE198">
        <v>42</v>
      </c>
      <c r="HF198">
        <v>3</v>
      </c>
      <c r="HG198">
        <v>0</v>
      </c>
      <c r="HH198">
        <v>0</v>
      </c>
      <c r="HI198">
        <v>1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1</v>
      </c>
      <c r="HT198">
        <v>0</v>
      </c>
      <c r="HU198">
        <v>0</v>
      </c>
      <c r="HV198">
        <v>0</v>
      </c>
      <c r="HW198">
        <v>1</v>
      </c>
      <c r="HX198">
        <v>0</v>
      </c>
      <c r="HY198">
        <v>3</v>
      </c>
      <c r="HZ198">
        <v>1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1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1</v>
      </c>
      <c r="IR198">
        <v>3</v>
      </c>
      <c r="IS198">
        <v>2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1</v>
      </c>
      <c r="JE198">
        <v>0</v>
      </c>
      <c r="JF198">
        <v>0</v>
      </c>
      <c r="JG198">
        <v>0</v>
      </c>
      <c r="JH198">
        <v>3</v>
      </c>
    </row>
    <row r="199" spans="1:268">
      <c r="A199" t="s">
        <v>1222</v>
      </c>
      <c r="B199" t="s">
        <v>1208</v>
      </c>
      <c r="C199" t="str">
        <f>"141201"</f>
        <v>141201</v>
      </c>
      <c r="D199" t="s">
        <v>1220</v>
      </c>
      <c r="E199">
        <v>13</v>
      </c>
      <c r="F199">
        <v>1345</v>
      </c>
      <c r="G199">
        <v>1021</v>
      </c>
      <c r="H199">
        <v>245</v>
      </c>
      <c r="I199">
        <v>776</v>
      </c>
      <c r="J199">
        <v>0</v>
      </c>
      <c r="K199">
        <v>14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776</v>
      </c>
      <c r="T199">
        <v>0</v>
      </c>
      <c r="U199">
        <v>0</v>
      </c>
      <c r="V199">
        <v>776</v>
      </c>
      <c r="W199">
        <v>19</v>
      </c>
      <c r="X199">
        <v>7</v>
      </c>
      <c r="Y199">
        <v>5</v>
      </c>
      <c r="Z199">
        <v>0</v>
      </c>
      <c r="AA199">
        <v>757</v>
      </c>
      <c r="AB199">
        <v>127</v>
      </c>
      <c r="AC199">
        <v>12</v>
      </c>
      <c r="AD199">
        <v>3</v>
      </c>
      <c r="AE199">
        <v>7</v>
      </c>
      <c r="AF199">
        <v>0</v>
      </c>
      <c r="AG199">
        <v>25</v>
      </c>
      <c r="AH199">
        <v>1</v>
      </c>
      <c r="AI199">
        <v>43</v>
      </c>
      <c r="AJ199">
        <v>2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1</v>
      </c>
      <c r="AQ199">
        <v>0</v>
      </c>
      <c r="AR199">
        <v>2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1</v>
      </c>
      <c r="AY199">
        <v>1</v>
      </c>
      <c r="AZ199">
        <v>27</v>
      </c>
      <c r="BA199">
        <v>127</v>
      </c>
      <c r="BB199">
        <v>274</v>
      </c>
      <c r="BC199">
        <v>15</v>
      </c>
      <c r="BD199">
        <v>229</v>
      </c>
      <c r="BE199">
        <v>8</v>
      </c>
      <c r="BF199">
        <v>1</v>
      </c>
      <c r="BG199">
        <v>1</v>
      </c>
      <c r="BH199">
        <v>8</v>
      </c>
      <c r="BI199">
        <v>2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1</v>
      </c>
      <c r="BR199">
        <v>0</v>
      </c>
      <c r="BS199">
        <v>2</v>
      </c>
      <c r="BT199">
        <v>0</v>
      </c>
      <c r="BU199">
        <v>1</v>
      </c>
      <c r="BV199">
        <v>0</v>
      </c>
      <c r="BW199">
        <v>2</v>
      </c>
      <c r="BX199">
        <v>3</v>
      </c>
      <c r="BY199">
        <v>274</v>
      </c>
      <c r="BZ199">
        <v>43</v>
      </c>
      <c r="CA199">
        <v>16</v>
      </c>
      <c r="CB199">
        <v>3</v>
      </c>
      <c r="CC199">
        <v>8</v>
      </c>
      <c r="CD199">
        <v>0</v>
      </c>
      <c r="CE199">
        <v>1</v>
      </c>
      <c r="CF199">
        <v>5</v>
      </c>
      <c r="CG199">
        <v>2</v>
      </c>
      <c r="CH199">
        <v>3</v>
      </c>
      <c r="CI199">
        <v>3</v>
      </c>
      <c r="CJ199">
        <v>1</v>
      </c>
      <c r="CK199">
        <v>0</v>
      </c>
      <c r="CL199">
        <v>0</v>
      </c>
      <c r="CM199">
        <v>0</v>
      </c>
      <c r="CN199">
        <v>1</v>
      </c>
      <c r="CO199">
        <v>43</v>
      </c>
      <c r="CP199">
        <v>49</v>
      </c>
      <c r="CQ199">
        <v>17</v>
      </c>
      <c r="CR199">
        <v>11</v>
      </c>
      <c r="CS199">
        <v>0</v>
      </c>
      <c r="CT199">
        <v>1</v>
      </c>
      <c r="CU199">
        <v>0</v>
      </c>
      <c r="CV199">
        <v>0</v>
      </c>
      <c r="CW199">
        <v>1</v>
      </c>
      <c r="CX199">
        <v>0</v>
      </c>
      <c r="CY199">
        <v>2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1</v>
      </c>
      <c r="DK199">
        <v>2</v>
      </c>
      <c r="DL199">
        <v>13</v>
      </c>
      <c r="DM199">
        <v>0</v>
      </c>
      <c r="DN199">
        <v>0</v>
      </c>
      <c r="DO199">
        <v>49</v>
      </c>
      <c r="DP199">
        <v>29</v>
      </c>
      <c r="DQ199">
        <v>12</v>
      </c>
      <c r="DR199">
        <v>0</v>
      </c>
      <c r="DS199">
        <v>1</v>
      </c>
      <c r="DT199">
        <v>0</v>
      </c>
      <c r="DU199">
        <v>0</v>
      </c>
      <c r="DV199">
        <v>2</v>
      </c>
      <c r="DW199">
        <v>0</v>
      </c>
      <c r="DX199">
        <v>0</v>
      </c>
      <c r="DY199">
        <v>13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29</v>
      </c>
      <c r="EP199">
        <v>96</v>
      </c>
      <c r="EQ199">
        <v>43</v>
      </c>
      <c r="ER199">
        <v>6</v>
      </c>
      <c r="ES199">
        <v>3</v>
      </c>
      <c r="ET199">
        <v>3</v>
      </c>
      <c r="EU199">
        <v>4</v>
      </c>
      <c r="EV199">
        <v>1</v>
      </c>
      <c r="EW199">
        <v>3</v>
      </c>
      <c r="EX199">
        <v>2</v>
      </c>
      <c r="EY199">
        <v>1</v>
      </c>
      <c r="EZ199">
        <v>3</v>
      </c>
      <c r="FA199">
        <v>2</v>
      </c>
      <c r="FB199">
        <v>1</v>
      </c>
      <c r="FC199">
        <v>2</v>
      </c>
      <c r="FD199">
        <v>3</v>
      </c>
      <c r="FE199">
        <v>14</v>
      </c>
      <c r="FF199">
        <v>0</v>
      </c>
      <c r="FG199">
        <v>1</v>
      </c>
      <c r="FH199">
        <v>2</v>
      </c>
      <c r="FI199">
        <v>0</v>
      </c>
      <c r="FJ199">
        <v>0</v>
      </c>
      <c r="FK199">
        <v>0</v>
      </c>
      <c r="FL199">
        <v>2</v>
      </c>
      <c r="FM199">
        <v>96</v>
      </c>
      <c r="FN199">
        <v>76</v>
      </c>
      <c r="FO199">
        <v>23</v>
      </c>
      <c r="FP199">
        <v>5</v>
      </c>
      <c r="FQ199">
        <v>8</v>
      </c>
      <c r="FR199">
        <v>8</v>
      </c>
      <c r="FS199">
        <v>0</v>
      </c>
      <c r="FT199">
        <v>2</v>
      </c>
      <c r="FU199">
        <v>3</v>
      </c>
      <c r="FV199">
        <v>3</v>
      </c>
      <c r="FW199">
        <v>0</v>
      </c>
      <c r="FX199">
        <v>0</v>
      </c>
      <c r="FY199">
        <v>3</v>
      </c>
      <c r="FZ199">
        <v>0</v>
      </c>
      <c r="GA199">
        <v>2</v>
      </c>
      <c r="GB199">
        <v>3</v>
      </c>
      <c r="GC199">
        <v>0</v>
      </c>
      <c r="GD199">
        <v>1</v>
      </c>
      <c r="GE199">
        <v>1</v>
      </c>
      <c r="GF199">
        <v>2</v>
      </c>
      <c r="GG199">
        <v>0</v>
      </c>
      <c r="GH199">
        <v>3</v>
      </c>
      <c r="GI199">
        <v>2</v>
      </c>
      <c r="GJ199">
        <v>7</v>
      </c>
      <c r="GK199">
        <v>76</v>
      </c>
      <c r="GL199">
        <v>49</v>
      </c>
      <c r="GM199">
        <v>23</v>
      </c>
      <c r="GN199">
        <v>0</v>
      </c>
      <c r="GO199">
        <v>0</v>
      </c>
      <c r="GP199">
        <v>0</v>
      </c>
      <c r="GQ199">
        <v>12</v>
      </c>
      <c r="GR199">
        <v>0</v>
      </c>
      <c r="GS199">
        <v>2</v>
      </c>
      <c r="GT199">
        <v>3</v>
      </c>
      <c r="GU199">
        <v>0</v>
      </c>
      <c r="GV199">
        <v>1</v>
      </c>
      <c r="GW199">
        <v>1</v>
      </c>
      <c r="GX199">
        <v>1</v>
      </c>
      <c r="GY199">
        <v>0</v>
      </c>
      <c r="GZ199">
        <v>1</v>
      </c>
      <c r="HA199">
        <v>0</v>
      </c>
      <c r="HB199">
        <v>2</v>
      </c>
      <c r="HC199">
        <v>2</v>
      </c>
      <c r="HD199">
        <v>1</v>
      </c>
      <c r="HE199">
        <v>49</v>
      </c>
      <c r="HF199">
        <v>2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1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1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2</v>
      </c>
      <c r="HZ199">
        <v>8</v>
      </c>
      <c r="IA199">
        <v>1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1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6</v>
      </c>
      <c r="IQ199">
        <v>8</v>
      </c>
      <c r="IR199">
        <v>4</v>
      </c>
      <c r="IS199">
        <v>2</v>
      </c>
      <c r="IT199">
        <v>0</v>
      </c>
      <c r="IU199">
        <v>0</v>
      </c>
      <c r="IV199">
        <v>0</v>
      </c>
      <c r="IW199">
        <v>2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4</v>
      </c>
    </row>
    <row r="200" spans="1:268">
      <c r="A200" t="s">
        <v>1221</v>
      </c>
      <c r="B200" t="s">
        <v>1208</v>
      </c>
      <c r="C200" t="str">
        <f>"141201"</f>
        <v>141201</v>
      </c>
      <c r="D200" t="s">
        <v>1220</v>
      </c>
      <c r="E200">
        <v>14</v>
      </c>
      <c r="F200">
        <v>1309</v>
      </c>
      <c r="G200">
        <v>1000</v>
      </c>
      <c r="H200">
        <v>273</v>
      </c>
      <c r="I200">
        <v>727</v>
      </c>
      <c r="J200">
        <v>0</v>
      </c>
      <c r="K200">
        <v>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727</v>
      </c>
      <c r="T200">
        <v>0</v>
      </c>
      <c r="U200">
        <v>0</v>
      </c>
      <c r="V200">
        <v>727</v>
      </c>
      <c r="W200">
        <v>27</v>
      </c>
      <c r="X200">
        <v>16</v>
      </c>
      <c r="Y200">
        <v>9</v>
      </c>
      <c r="Z200">
        <v>0</v>
      </c>
      <c r="AA200">
        <v>700</v>
      </c>
      <c r="AB200">
        <v>267</v>
      </c>
      <c r="AC200">
        <v>19</v>
      </c>
      <c r="AD200">
        <v>9</v>
      </c>
      <c r="AE200">
        <v>4</v>
      </c>
      <c r="AF200">
        <v>4</v>
      </c>
      <c r="AG200">
        <v>29</v>
      </c>
      <c r="AH200">
        <v>2</v>
      </c>
      <c r="AI200">
        <v>88</v>
      </c>
      <c r="AJ200">
        <v>8</v>
      </c>
      <c r="AK200">
        <v>1</v>
      </c>
      <c r="AL200">
        <v>0</v>
      </c>
      <c r="AM200">
        <v>0</v>
      </c>
      <c r="AN200">
        <v>1</v>
      </c>
      <c r="AO200">
        <v>1</v>
      </c>
      <c r="AP200">
        <v>2</v>
      </c>
      <c r="AQ200">
        <v>0</v>
      </c>
      <c r="AR200">
        <v>1</v>
      </c>
      <c r="AS200">
        <v>0</v>
      </c>
      <c r="AT200">
        <v>4</v>
      </c>
      <c r="AU200">
        <v>3</v>
      </c>
      <c r="AV200">
        <v>0</v>
      </c>
      <c r="AW200">
        <v>2</v>
      </c>
      <c r="AX200">
        <v>0</v>
      </c>
      <c r="AY200">
        <v>1</v>
      </c>
      <c r="AZ200">
        <v>88</v>
      </c>
      <c r="BA200">
        <v>267</v>
      </c>
      <c r="BB200">
        <v>178</v>
      </c>
      <c r="BC200">
        <v>13</v>
      </c>
      <c r="BD200">
        <v>148</v>
      </c>
      <c r="BE200">
        <v>5</v>
      </c>
      <c r="BF200">
        <v>0</v>
      </c>
      <c r="BG200">
        <v>2</v>
      </c>
      <c r="BH200">
        <v>2</v>
      </c>
      <c r="BI200">
        <v>0</v>
      </c>
      <c r="BJ200">
        <v>0</v>
      </c>
      <c r="BK200">
        <v>0</v>
      </c>
      <c r="BL200">
        <v>1</v>
      </c>
      <c r="BM200">
        <v>0</v>
      </c>
      <c r="BN200">
        <v>0</v>
      </c>
      <c r="BO200">
        <v>1</v>
      </c>
      <c r="BP200">
        <v>1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1</v>
      </c>
      <c r="BX200">
        <v>3</v>
      </c>
      <c r="BY200">
        <v>178</v>
      </c>
      <c r="BZ200">
        <v>35</v>
      </c>
      <c r="CA200">
        <v>18</v>
      </c>
      <c r="CB200">
        <v>4</v>
      </c>
      <c r="CC200">
        <v>4</v>
      </c>
      <c r="CD200">
        <v>3</v>
      </c>
      <c r="CE200">
        <v>2</v>
      </c>
      <c r="CF200">
        <v>3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35</v>
      </c>
      <c r="CP200">
        <v>42</v>
      </c>
      <c r="CQ200">
        <v>20</v>
      </c>
      <c r="CR200">
        <v>7</v>
      </c>
      <c r="CS200">
        <v>0</v>
      </c>
      <c r="CT200">
        <v>0</v>
      </c>
      <c r="CU200">
        <v>1</v>
      </c>
      <c r="CV200">
        <v>0</v>
      </c>
      <c r="CW200">
        <v>0</v>
      </c>
      <c r="CX200">
        <v>0</v>
      </c>
      <c r="CY200">
        <v>3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2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8</v>
      </c>
      <c r="DM200">
        <v>0</v>
      </c>
      <c r="DN200">
        <v>0</v>
      </c>
      <c r="DO200">
        <v>42</v>
      </c>
      <c r="DP200">
        <v>22</v>
      </c>
      <c r="DQ200">
        <v>3</v>
      </c>
      <c r="DR200">
        <v>0</v>
      </c>
      <c r="DS200">
        <v>0</v>
      </c>
      <c r="DT200">
        <v>1</v>
      </c>
      <c r="DU200">
        <v>0</v>
      </c>
      <c r="DV200">
        <v>0</v>
      </c>
      <c r="DW200">
        <v>0</v>
      </c>
      <c r="DX200">
        <v>0</v>
      </c>
      <c r="DY200">
        <v>16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2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22</v>
      </c>
      <c r="EP200">
        <v>43</v>
      </c>
      <c r="EQ200">
        <v>20</v>
      </c>
      <c r="ER200">
        <v>0</v>
      </c>
      <c r="ES200">
        <v>1</v>
      </c>
      <c r="ET200">
        <v>3</v>
      </c>
      <c r="EU200">
        <v>0</v>
      </c>
      <c r="EV200">
        <v>3</v>
      </c>
      <c r="EW200">
        <v>0</v>
      </c>
      <c r="EX200">
        <v>2</v>
      </c>
      <c r="EY200">
        <v>1</v>
      </c>
      <c r="EZ200">
        <v>3</v>
      </c>
      <c r="FA200">
        <v>1</v>
      </c>
      <c r="FB200">
        <v>0</v>
      </c>
      <c r="FC200">
        <v>3</v>
      </c>
      <c r="FD200">
        <v>1</v>
      </c>
      <c r="FE200">
        <v>3</v>
      </c>
      <c r="FF200">
        <v>0</v>
      </c>
      <c r="FG200">
        <v>0</v>
      </c>
      <c r="FH200">
        <v>1</v>
      </c>
      <c r="FI200">
        <v>0</v>
      </c>
      <c r="FJ200">
        <v>0</v>
      </c>
      <c r="FK200">
        <v>0</v>
      </c>
      <c r="FL200">
        <v>1</v>
      </c>
      <c r="FM200">
        <v>43</v>
      </c>
      <c r="FN200">
        <v>65</v>
      </c>
      <c r="FO200">
        <v>19</v>
      </c>
      <c r="FP200">
        <v>8</v>
      </c>
      <c r="FQ200">
        <v>5</v>
      </c>
      <c r="FR200">
        <v>14</v>
      </c>
      <c r="FS200">
        <v>2</v>
      </c>
      <c r="FT200">
        <v>2</v>
      </c>
      <c r="FU200">
        <v>3</v>
      </c>
      <c r="FV200">
        <v>1</v>
      </c>
      <c r="FW200">
        <v>0</v>
      </c>
      <c r="FX200">
        <v>1</v>
      </c>
      <c r="FY200">
        <v>0</v>
      </c>
      <c r="FZ200">
        <v>0</v>
      </c>
      <c r="GA200">
        <v>0</v>
      </c>
      <c r="GB200">
        <v>2</v>
      </c>
      <c r="GC200">
        <v>0</v>
      </c>
      <c r="GD200">
        <v>0</v>
      </c>
      <c r="GE200">
        <v>0</v>
      </c>
      <c r="GF200">
        <v>1</v>
      </c>
      <c r="GG200">
        <v>1</v>
      </c>
      <c r="GH200">
        <v>2</v>
      </c>
      <c r="GI200">
        <v>1</v>
      </c>
      <c r="GJ200">
        <v>3</v>
      </c>
      <c r="GK200">
        <v>65</v>
      </c>
      <c r="GL200">
        <v>40</v>
      </c>
      <c r="GM200">
        <v>13</v>
      </c>
      <c r="GN200">
        <v>4</v>
      </c>
      <c r="GO200">
        <v>0</v>
      </c>
      <c r="GP200">
        <v>0</v>
      </c>
      <c r="GQ200">
        <v>15</v>
      </c>
      <c r="GR200">
        <v>1</v>
      </c>
      <c r="GS200">
        <v>0</v>
      </c>
      <c r="GT200">
        <v>0</v>
      </c>
      <c r="GU200">
        <v>0</v>
      </c>
      <c r="GV200">
        <v>1</v>
      </c>
      <c r="GW200">
        <v>0</v>
      </c>
      <c r="GX200">
        <v>1</v>
      </c>
      <c r="GY200">
        <v>0</v>
      </c>
      <c r="GZ200">
        <v>0</v>
      </c>
      <c r="HA200">
        <v>1</v>
      </c>
      <c r="HB200">
        <v>2</v>
      </c>
      <c r="HC200">
        <v>2</v>
      </c>
      <c r="HD200">
        <v>0</v>
      </c>
      <c r="HE200">
        <v>40</v>
      </c>
      <c r="HF200">
        <v>1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1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1</v>
      </c>
      <c r="HZ200">
        <v>3</v>
      </c>
      <c r="IA200">
        <v>1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2</v>
      </c>
      <c r="IQ200">
        <v>3</v>
      </c>
      <c r="IR200">
        <v>4</v>
      </c>
      <c r="IS200">
        <v>2</v>
      </c>
      <c r="IT200">
        <v>0</v>
      </c>
      <c r="IU200">
        <v>0</v>
      </c>
      <c r="IV200">
        <v>1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1</v>
      </c>
      <c r="JH200">
        <v>4</v>
      </c>
    </row>
    <row r="201" spans="1:268">
      <c r="A201" t="s">
        <v>1219</v>
      </c>
      <c r="B201" t="s">
        <v>1208</v>
      </c>
      <c r="C201" t="str">
        <f>"141201"</f>
        <v>141201</v>
      </c>
      <c r="D201" t="s">
        <v>1217</v>
      </c>
      <c r="E201">
        <v>15</v>
      </c>
      <c r="F201">
        <v>1327</v>
      </c>
      <c r="G201">
        <v>1011</v>
      </c>
      <c r="H201">
        <v>355</v>
      </c>
      <c r="I201">
        <v>656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656</v>
      </c>
      <c r="T201">
        <v>0</v>
      </c>
      <c r="U201">
        <v>0</v>
      </c>
      <c r="V201">
        <v>656</v>
      </c>
      <c r="W201">
        <v>13</v>
      </c>
      <c r="X201">
        <v>9</v>
      </c>
      <c r="Y201">
        <v>4</v>
      </c>
      <c r="Z201">
        <v>0</v>
      </c>
      <c r="AA201">
        <v>643</v>
      </c>
      <c r="AB201">
        <v>229</v>
      </c>
      <c r="AC201">
        <v>12</v>
      </c>
      <c r="AD201">
        <v>15</v>
      </c>
      <c r="AE201">
        <v>8</v>
      </c>
      <c r="AF201">
        <v>5</v>
      </c>
      <c r="AG201">
        <v>41</v>
      </c>
      <c r="AH201">
        <v>2</v>
      </c>
      <c r="AI201">
        <v>72</v>
      </c>
      <c r="AJ201">
        <v>9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1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0</v>
      </c>
      <c r="AY201">
        <v>0</v>
      </c>
      <c r="AZ201">
        <v>60</v>
      </c>
      <c r="BA201">
        <v>229</v>
      </c>
      <c r="BB201">
        <v>179</v>
      </c>
      <c r="BC201">
        <v>21</v>
      </c>
      <c r="BD201">
        <v>143</v>
      </c>
      <c r="BE201">
        <v>2</v>
      </c>
      <c r="BF201">
        <v>1</v>
      </c>
      <c r="BG201">
        <v>1</v>
      </c>
      <c r="BH201">
        <v>7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1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2</v>
      </c>
      <c r="BX201">
        <v>0</v>
      </c>
      <c r="BY201">
        <v>179</v>
      </c>
      <c r="BZ201">
        <v>37</v>
      </c>
      <c r="CA201">
        <v>18</v>
      </c>
      <c r="CB201">
        <v>4</v>
      </c>
      <c r="CC201">
        <v>4</v>
      </c>
      <c r="CD201">
        <v>1</v>
      </c>
      <c r="CE201">
        <v>1</v>
      </c>
      <c r="CF201">
        <v>2</v>
      </c>
      <c r="CG201">
        <v>0</v>
      </c>
      <c r="CH201">
        <v>0</v>
      </c>
      <c r="CI201">
        <v>2</v>
      </c>
      <c r="CJ201">
        <v>0</v>
      </c>
      <c r="CK201">
        <v>1</v>
      </c>
      <c r="CL201">
        <v>1</v>
      </c>
      <c r="CM201">
        <v>2</v>
      </c>
      <c r="CN201">
        <v>1</v>
      </c>
      <c r="CO201">
        <v>37</v>
      </c>
      <c r="CP201">
        <v>28</v>
      </c>
      <c r="CQ201">
        <v>6</v>
      </c>
      <c r="CR201">
        <v>7</v>
      </c>
      <c r="CS201">
        <v>1</v>
      </c>
      <c r="CT201">
        <v>1</v>
      </c>
      <c r="CU201">
        <v>0</v>
      </c>
      <c r="CV201">
        <v>0</v>
      </c>
      <c r="CW201">
        <v>0</v>
      </c>
      <c r="CX201">
        <v>0</v>
      </c>
      <c r="CY201">
        <v>1</v>
      </c>
      <c r="CZ201">
        <v>1</v>
      </c>
      <c r="DA201">
        <v>0</v>
      </c>
      <c r="DB201">
        <v>1</v>
      </c>
      <c r="DC201">
        <v>0</v>
      </c>
      <c r="DD201">
        <v>1</v>
      </c>
      <c r="DE201">
        <v>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7</v>
      </c>
      <c r="DM201">
        <v>0</v>
      </c>
      <c r="DN201">
        <v>1</v>
      </c>
      <c r="DO201">
        <v>28</v>
      </c>
      <c r="DP201">
        <v>8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1</v>
      </c>
      <c r="DW201">
        <v>0</v>
      </c>
      <c r="DX201">
        <v>0</v>
      </c>
      <c r="DY201">
        <v>7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8</v>
      </c>
      <c r="EP201">
        <v>59</v>
      </c>
      <c r="EQ201">
        <v>31</v>
      </c>
      <c r="ER201">
        <v>1</v>
      </c>
      <c r="ES201">
        <v>3</v>
      </c>
      <c r="ET201">
        <v>3</v>
      </c>
      <c r="EU201">
        <v>2</v>
      </c>
      <c r="EV201">
        <v>2</v>
      </c>
      <c r="EW201">
        <v>0</v>
      </c>
      <c r="EX201">
        <v>1</v>
      </c>
      <c r="EY201">
        <v>0</v>
      </c>
      <c r="EZ201">
        <v>1</v>
      </c>
      <c r="FA201">
        <v>1</v>
      </c>
      <c r="FB201">
        <v>1</v>
      </c>
      <c r="FC201">
        <v>1</v>
      </c>
      <c r="FD201">
        <v>3</v>
      </c>
      <c r="FE201">
        <v>4</v>
      </c>
      <c r="FF201">
        <v>1</v>
      </c>
      <c r="FG201">
        <v>0</v>
      </c>
      <c r="FH201">
        <v>0</v>
      </c>
      <c r="FI201">
        <v>2</v>
      </c>
      <c r="FJ201">
        <v>1</v>
      </c>
      <c r="FK201">
        <v>0</v>
      </c>
      <c r="FL201">
        <v>1</v>
      </c>
      <c r="FM201">
        <v>59</v>
      </c>
      <c r="FN201">
        <v>68</v>
      </c>
      <c r="FO201">
        <v>23</v>
      </c>
      <c r="FP201">
        <v>1</v>
      </c>
      <c r="FQ201">
        <v>6</v>
      </c>
      <c r="FR201">
        <v>16</v>
      </c>
      <c r="FS201">
        <v>3</v>
      </c>
      <c r="FT201">
        <v>0</v>
      </c>
      <c r="FU201">
        <v>4</v>
      </c>
      <c r="FV201">
        <v>1</v>
      </c>
      <c r="FW201">
        <v>0</v>
      </c>
      <c r="FX201">
        <v>1</v>
      </c>
      <c r="FY201">
        <v>1</v>
      </c>
      <c r="FZ201">
        <v>4</v>
      </c>
      <c r="GA201">
        <v>3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1</v>
      </c>
      <c r="GH201">
        <v>1</v>
      </c>
      <c r="GI201">
        <v>2</v>
      </c>
      <c r="GJ201">
        <v>1</v>
      </c>
      <c r="GK201">
        <v>68</v>
      </c>
      <c r="GL201">
        <v>27</v>
      </c>
      <c r="GM201">
        <v>9</v>
      </c>
      <c r="GN201">
        <v>2</v>
      </c>
      <c r="GO201">
        <v>0</v>
      </c>
      <c r="GP201">
        <v>2</v>
      </c>
      <c r="GQ201">
        <v>7</v>
      </c>
      <c r="GR201">
        <v>1</v>
      </c>
      <c r="GS201">
        <v>2</v>
      </c>
      <c r="GT201">
        <v>1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1</v>
      </c>
      <c r="HA201">
        <v>0</v>
      </c>
      <c r="HB201">
        <v>0</v>
      </c>
      <c r="HC201">
        <v>1</v>
      </c>
      <c r="HD201">
        <v>1</v>
      </c>
      <c r="HE201">
        <v>27</v>
      </c>
      <c r="HF201">
        <v>4</v>
      </c>
      <c r="HG201">
        <v>1</v>
      </c>
      <c r="HH201">
        <v>1</v>
      </c>
      <c r="HI201">
        <v>1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1</v>
      </c>
      <c r="HY201">
        <v>4</v>
      </c>
      <c r="HZ201">
        <v>2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2</v>
      </c>
      <c r="IQ201">
        <v>2</v>
      </c>
      <c r="IR201">
        <v>2</v>
      </c>
      <c r="IS201">
        <v>2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2</v>
      </c>
    </row>
    <row r="202" spans="1:268">
      <c r="A202" t="s">
        <v>1218</v>
      </c>
      <c r="B202" t="s">
        <v>1208</v>
      </c>
      <c r="C202" t="str">
        <f>"141201"</f>
        <v>141201</v>
      </c>
      <c r="D202" t="s">
        <v>1217</v>
      </c>
      <c r="E202">
        <v>16</v>
      </c>
      <c r="F202">
        <v>825</v>
      </c>
      <c r="G202">
        <v>710</v>
      </c>
      <c r="H202">
        <v>183</v>
      </c>
      <c r="I202">
        <v>527</v>
      </c>
      <c r="J202">
        <v>0</v>
      </c>
      <c r="K202">
        <v>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527</v>
      </c>
      <c r="T202">
        <v>0</v>
      </c>
      <c r="U202">
        <v>0</v>
      </c>
      <c r="V202">
        <v>527</v>
      </c>
      <c r="W202">
        <v>3</v>
      </c>
      <c r="X202">
        <v>3</v>
      </c>
      <c r="Y202">
        <v>0</v>
      </c>
      <c r="Z202">
        <v>0</v>
      </c>
      <c r="AA202">
        <v>524</v>
      </c>
      <c r="AB202">
        <v>157</v>
      </c>
      <c r="AC202">
        <v>22</v>
      </c>
      <c r="AD202">
        <v>4</v>
      </c>
      <c r="AE202">
        <v>11</v>
      </c>
      <c r="AF202">
        <v>10</v>
      </c>
      <c r="AG202">
        <v>16</v>
      </c>
      <c r="AH202">
        <v>2</v>
      </c>
      <c r="AI202">
        <v>42</v>
      </c>
      <c r="AJ202">
        <v>3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0</v>
      </c>
      <c r="AQ202">
        <v>0</v>
      </c>
      <c r="AR202">
        <v>3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3</v>
      </c>
      <c r="AY202">
        <v>0</v>
      </c>
      <c r="AZ202">
        <v>37</v>
      </c>
      <c r="BA202">
        <v>157</v>
      </c>
      <c r="BB202">
        <v>164</v>
      </c>
      <c r="BC202">
        <v>18</v>
      </c>
      <c r="BD202">
        <v>130</v>
      </c>
      <c r="BE202">
        <v>3</v>
      </c>
      <c r="BF202">
        <v>0</v>
      </c>
      <c r="BG202">
        <v>1</v>
      </c>
      <c r="BH202">
        <v>3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1</v>
      </c>
      <c r="BQ202">
        <v>0</v>
      </c>
      <c r="BR202">
        <v>1</v>
      </c>
      <c r="BS202">
        <v>2</v>
      </c>
      <c r="BT202">
        <v>2</v>
      </c>
      <c r="BU202">
        <v>0</v>
      </c>
      <c r="BV202">
        <v>0</v>
      </c>
      <c r="BW202">
        <v>1</v>
      </c>
      <c r="BX202">
        <v>1</v>
      </c>
      <c r="BY202">
        <v>164</v>
      </c>
      <c r="BZ202">
        <v>24</v>
      </c>
      <c r="CA202">
        <v>8</v>
      </c>
      <c r="CB202">
        <v>1</v>
      </c>
      <c r="CC202">
        <v>3</v>
      </c>
      <c r="CD202">
        <v>1</v>
      </c>
      <c r="CE202">
        <v>5</v>
      </c>
      <c r="CF202">
        <v>0</v>
      </c>
      <c r="CG202">
        <v>1</v>
      </c>
      <c r="CH202">
        <v>1</v>
      </c>
      <c r="CI202">
        <v>3</v>
      </c>
      <c r="CJ202">
        <v>0</v>
      </c>
      <c r="CK202">
        <v>0</v>
      </c>
      <c r="CL202">
        <v>0</v>
      </c>
      <c r="CM202">
        <v>0</v>
      </c>
      <c r="CN202">
        <v>1</v>
      </c>
      <c r="CO202">
        <v>24</v>
      </c>
      <c r="CP202">
        <v>22</v>
      </c>
      <c r="CQ202">
        <v>7</v>
      </c>
      <c r="CR202">
        <v>3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2</v>
      </c>
      <c r="CY202">
        <v>0</v>
      </c>
      <c r="CZ202">
        <v>0</v>
      </c>
      <c r="DA202">
        <v>1</v>
      </c>
      <c r="DB202">
        <v>1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1</v>
      </c>
      <c r="DK202">
        <v>0</v>
      </c>
      <c r="DL202">
        <v>7</v>
      </c>
      <c r="DM202">
        <v>0</v>
      </c>
      <c r="DN202">
        <v>0</v>
      </c>
      <c r="DO202">
        <v>22</v>
      </c>
      <c r="DP202">
        <v>21</v>
      </c>
      <c r="DQ202">
        <v>7</v>
      </c>
      <c r="DR202">
        <v>1</v>
      </c>
      <c r="DS202">
        <v>0</v>
      </c>
      <c r="DT202">
        <v>0</v>
      </c>
      <c r="DU202">
        <v>1</v>
      </c>
      <c r="DV202">
        <v>0</v>
      </c>
      <c r="DW202">
        <v>0</v>
      </c>
      <c r="DX202">
        <v>0</v>
      </c>
      <c r="DY202">
        <v>8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3</v>
      </c>
      <c r="EM202">
        <v>1</v>
      </c>
      <c r="EN202">
        <v>0</v>
      </c>
      <c r="EO202">
        <v>21</v>
      </c>
      <c r="EP202">
        <v>34</v>
      </c>
      <c r="EQ202">
        <v>11</v>
      </c>
      <c r="ER202">
        <v>2</v>
      </c>
      <c r="ES202">
        <v>0</v>
      </c>
      <c r="ET202">
        <v>2</v>
      </c>
      <c r="EU202">
        <v>0</v>
      </c>
      <c r="EV202">
        <v>2</v>
      </c>
      <c r="EW202">
        <v>0</v>
      </c>
      <c r="EX202">
        <v>0</v>
      </c>
      <c r="EY202">
        <v>3</v>
      </c>
      <c r="EZ202">
        <v>2</v>
      </c>
      <c r="FA202">
        <v>0</v>
      </c>
      <c r="FB202">
        <v>0</v>
      </c>
      <c r="FC202">
        <v>0</v>
      </c>
      <c r="FD202">
        <v>0</v>
      </c>
      <c r="FE202">
        <v>9</v>
      </c>
      <c r="FF202">
        <v>0</v>
      </c>
      <c r="FG202">
        <v>1</v>
      </c>
      <c r="FH202">
        <v>0</v>
      </c>
      <c r="FI202">
        <v>1</v>
      </c>
      <c r="FJ202">
        <v>0</v>
      </c>
      <c r="FK202">
        <v>0</v>
      </c>
      <c r="FL202">
        <v>1</v>
      </c>
      <c r="FM202">
        <v>34</v>
      </c>
      <c r="FN202">
        <v>61</v>
      </c>
      <c r="FO202">
        <v>26</v>
      </c>
      <c r="FP202">
        <v>1</v>
      </c>
      <c r="FQ202">
        <v>4</v>
      </c>
      <c r="FR202">
        <v>4</v>
      </c>
      <c r="FS202">
        <v>2</v>
      </c>
      <c r="FT202">
        <v>1</v>
      </c>
      <c r="FU202">
        <v>3</v>
      </c>
      <c r="FV202">
        <v>0</v>
      </c>
      <c r="FW202">
        <v>1</v>
      </c>
      <c r="FX202">
        <v>2</v>
      </c>
      <c r="FY202">
        <v>3</v>
      </c>
      <c r="FZ202">
        <v>1</v>
      </c>
      <c r="GA202">
        <v>3</v>
      </c>
      <c r="GB202">
        <v>0</v>
      </c>
      <c r="GC202">
        <v>2</v>
      </c>
      <c r="GD202">
        <v>1</v>
      </c>
      <c r="GE202">
        <v>2</v>
      </c>
      <c r="GF202">
        <v>2</v>
      </c>
      <c r="GG202">
        <v>0</v>
      </c>
      <c r="GH202">
        <v>3</v>
      </c>
      <c r="GI202">
        <v>0</v>
      </c>
      <c r="GJ202">
        <v>0</v>
      </c>
      <c r="GK202">
        <v>61</v>
      </c>
      <c r="GL202">
        <v>38</v>
      </c>
      <c r="GM202">
        <v>16</v>
      </c>
      <c r="GN202">
        <v>1</v>
      </c>
      <c r="GO202">
        <v>0</v>
      </c>
      <c r="GP202">
        <v>1</v>
      </c>
      <c r="GQ202">
        <v>7</v>
      </c>
      <c r="GR202">
        <v>1</v>
      </c>
      <c r="GS202">
        <v>2</v>
      </c>
      <c r="GT202">
        <v>1</v>
      </c>
      <c r="GU202">
        <v>0</v>
      </c>
      <c r="GV202">
        <v>1</v>
      </c>
      <c r="GW202">
        <v>2</v>
      </c>
      <c r="GX202">
        <v>1</v>
      </c>
      <c r="GY202">
        <v>3</v>
      </c>
      <c r="GZ202">
        <v>0</v>
      </c>
      <c r="HA202">
        <v>0</v>
      </c>
      <c r="HB202">
        <v>1</v>
      </c>
      <c r="HC202">
        <v>0</v>
      </c>
      <c r="HD202">
        <v>1</v>
      </c>
      <c r="HE202">
        <v>38</v>
      </c>
      <c r="HF202">
        <v>2</v>
      </c>
      <c r="HG202">
        <v>1</v>
      </c>
      <c r="HH202">
        <v>1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2</v>
      </c>
      <c r="HZ202">
        <v>1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1</v>
      </c>
      <c r="IQ202">
        <v>1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</row>
    <row r="203" spans="1:268">
      <c r="A203" t="s">
        <v>1216</v>
      </c>
      <c r="B203" t="s">
        <v>1208</v>
      </c>
      <c r="C203" t="str">
        <f>"141201"</f>
        <v>141201</v>
      </c>
      <c r="D203" t="s">
        <v>1210</v>
      </c>
      <c r="E203">
        <v>17</v>
      </c>
      <c r="F203">
        <v>1414</v>
      </c>
      <c r="G203">
        <v>1080</v>
      </c>
      <c r="H203">
        <v>224</v>
      </c>
      <c r="I203">
        <v>856</v>
      </c>
      <c r="J203">
        <v>1</v>
      </c>
      <c r="K203">
        <v>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855</v>
      </c>
      <c r="T203">
        <v>0</v>
      </c>
      <c r="U203">
        <v>0</v>
      </c>
      <c r="V203">
        <v>855</v>
      </c>
      <c r="W203">
        <v>11</v>
      </c>
      <c r="X203">
        <v>6</v>
      </c>
      <c r="Y203">
        <v>1</v>
      </c>
      <c r="Z203">
        <v>0</v>
      </c>
      <c r="AA203">
        <v>844</v>
      </c>
      <c r="AB203">
        <v>249</v>
      </c>
      <c r="AC203">
        <v>21</v>
      </c>
      <c r="AD203">
        <v>11</v>
      </c>
      <c r="AE203">
        <v>7</v>
      </c>
      <c r="AF203">
        <v>1</v>
      </c>
      <c r="AG203">
        <v>46</v>
      </c>
      <c r="AH203">
        <v>4</v>
      </c>
      <c r="AI203">
        <v>78</v>
      </c>
      <c r="AJ203">
        <v>2</v>
      </c>
      <c r="AK203">
        <v>1</v>
      </c>
      <c r="AL203">
        <v>1</v>
      </c>
      <c r="AM203">
        <v>3</v>
      </c>
      <c r="AN203">
        <v>0</v>
      </c>
      <c r="AO203">
        <v>0</v>
      </c>
      <c r="AP203">
        <v>0</v>
      </c>
      <c r="AQ203">
        <v>1</v>
      </c>
      <c r="AR203">
        <v>3</v>
      </c>
      <c r="AS203">
        <v>0</v>
      </c>
      <c r="AT203">
        <v>5</v>
      </c>
      <c r="AU203">
        <v>0</v>
      </c>
      <c r="AV203">
        <v>1</v>
      </c>
      <c r="AW203">
        <v>0</v>
      </c>
      <c r="AX203">
        <v>1</v>
      </c>
      <c r="AY203">
        <v>1</v>
      </c>
      <c r="AZ203">
        <v>62</v>
      </c>
      <c r="BA203">
        <v>249</v>
      </c>
      <c r="BB203">
        <v>278</v>
      </c>
      <c r="BC203">
        <v>38</v>
      </c>
      <c r="BD203">
        <v>213</v>
      </c>
      <c r="BE203">
        <v>5</v>
      </c>
      <c r="BF203">
        <v>1</v>
      </c>
      <c r="BG203">
        <v>2</v>
      </c>
      <c r="BH203">
        <v>5</v>
      </c>
      <c r="BI203">
        <v>1</v>
      </c>
      <c r="BJ203">
        <v>1</v>
      </c>
      <c r="BK203">
        <v>2</v>
      </c>
      <c r="BL203">
        <v>0</v>
      </c>
      <c r="BM203">
        <v>0</v>
      </c>
      <c r="BN203">
        <v>0</v>
      </c>
      <c r="BO203">
        <v>2</v>
      </c>
      <c r="BP203">
        <v>1</v>
      </c>
      <c r="BQ203">
        <v>0</v>
      </c>
      <c r="BR203">
        <v>0</v>
      </c>
      <c r="BS203">
        <v>3</v>
      </c>
      <c r="BT203">
        <v>0</v>
      </c>
      <c r="BU203">
        <v>0</v>
      </c>
      <c r="BV203">
        <v>1</v>
      </c>
      <c r="BW203">
        <v>2</v>
      </c>
      <c r="BX203">
        <v>1</v>
      </c>
      <c r="BY203">
        <v>278</v>
      </c>
      <c r="BZ203">
        <v>27</v>
      </c>
      <c r="CA203">
        <v>12</v>
      </c>
      <c r="CB203">
        <v>6</v>
      </c>
      <c r="CC203">
        <v>2</v>
      </c>
      <c r="CD203">
        <v>0</v>
      </c>
      <c r="CE203">
        <v>2</v>
      </c>
      <c r="CF203">
        <v>0</v>
      </c>
      <c r="CG203">
        <v>0</v>
      </c>
      <c r="CH203">
        <v>1</v>
      </c>
      <c r="CI203">
        <v>2</v>
      </c>
      <c r="CJ203">
        <v>1</v>
      </c>
      <c r="CK203">
        <v>0</v>
      </c>
      <c r="CL203">
        <v>0</v>
      </c>
      <c r="CM203">
        <v>0</v>
      </c>
      <c r="CN203">
        <v>1</v>
      </c>
      <c r="CO203">
        <v>27</v>
      </c>
      <c r="CP203">
        <v>38</v>
      </c>
      <c r="CQ203">
        <v>13</v>
      </c>
      <c r="CR203">
        <v>5</v>
      </c>
      <c r="CS203">
        <v>2</v>
      </c>
      <c r="CT203">
        <v>1</v>
      </c>
      <c r="CU203">
        <v>0</v>
      </c>
      <c r="CV203">
        <v>1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1</v>
      </c>
      <c r="DI203">
        <v>0</v>
      </c>
      <c r="DJ203">
        <v>0</v>
      </c>
      <c r="DK203">
        <v>1</v>
      </c>
      <c r="DL203">
        <v>10</v>
      </c>
      <c r="DM203">
        <v>1</v>
      </c>
      <c r="DN203">
        <v>2</v>
      </c>
      <c r="DO203">
        <v>38</v>
      </c>
      <c r="DP203">
        <v>25</v>
      </c>
      <c r="DQ203">
        <v>3</v>
      </c>
      <c r="DR203">
        <v>0</v>
      </c>
      <c r="DS203">
        <v>2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17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3</v>
      </c>
      <c r="EM203">
        <v>0</v>
      </c>
      <c r="EN203">
        <v>0</v>
      </c>
      <c r="EO203">
        <v>25</v>
      </c>
      <c r="EP203">
        <v>91</v>
      </c>
      <c r="EQ203">
        <v>44</v>
      </c>
      <c r="ER203">
        <v>8</v>
      </c>
      <c r="ES203">
        <v>2</v>
      </c>
      <c r="ET203">
        <v>4</v>
      </c>
      <c r="EU203">
        <v>3</v>
      </c>
      <c r="EV203">
        <v>1</v>
      </c>
      <c r="EW203">
        <v>1</v>
      </c>
      <c r="EX203">
        <v>1</v>
      </c>
      <c r="EY203">
        <v>4</v>
      </c>
      <c r="EZ203">
        <v>1</v>
      </c>
      <c r="FA203">
        <v>0</v>
      </c>
      <c r="FB203">
        <v>0</v>
      </c>
      <c r="FC203">
        <v>2</v>
      </c>
      <c r="FD203">
        <v>0</v>
      </c>
      <c r="FE203">
        <v>8</v>
      </c>
      <c r="FF203">
        <v>2</v>
      </c>
      <c r="FG203">
        <v>2</v>
      </c>
      <c r="FH203">
        <v>0</v>
      </c>
      <c r="FI203">
        <v>1</v>
      </c>
      <c r="FJ203">
        <v>2</v>
      </c>
      <c r="FK203">
        <v>1</v>
      </c>
      <c r="FL203">
        <v>4</v>
      </c>
      <c r="FM203">
        <v>91</v>
      </c>
      <c r="FN203">
        <v>71</v>
      </c>
      <c r="FO203">
        <v>22</v>
      </c>
      <c r="FP203">
        <v>5</v>
      </c>
      <c r="FQ203">
        <v>3</v>
      </c>
      <c r="FR203">
        <v>13</v>
      </c>
      <c r="FS203">
        <v>3</v>
      </c>
      <c r="FT203">
        <v>5</v>
      </c>
      <c r="FU203">
        <v>2</v>
      </c>
      <c r="FV203">
        <v>0</v>
      </c>
      <c r="FW203">
        <v>0</v>
      </c>
      <c r="FX203">
        <v>3</v>
      </c>
      <c r="FY203">
        <v>2</v>
      </c>
      <c r="FZ203">
        <v>1</v>
      </c>
      <c r="GA203">
        <v>0</v>
      </c>
      <c r="GB203">
        <v>1</v>
      </c>
      <c r="GC203">
        <v>3</v>
      </c>
      <c r="GD203">
        <v>0</v>
      </c>
      <c r="GE203">
        <v>1</v>
      </c>
      <c r="GF203">
        <v>0</v>
      </c>
      <c r="GG203">
        <v>0</v>
      </c>
      <c r="GH203">
        <v>1</v>
      </c>
      <c r="GI203">
        <v>0</v>
      </c>
      <c r="GJ203">
        <v>6</v>
      </c>
      <c r="GK203">
        <v>71</v>
      </c>
      <c r="GL203">
        <v>60</v>
      </c>
      <c r="GM203">
        <v>17</v>
      </c>
      <c r="GN203">
        <v>5</v>
      </c>
      <c r="GO203">
        <v>0</v>
      </c>
      <c r="GP203">
        <v>2</v>
      </c>
      <c r="GQ203">
        <v>24</v>
      </c>
      <c r="GR203">
        <v>0</v>
      </c>
      <c r="GS203">
        <v>2</v>
      </c>
      <c r="GT203">
        <v>1</v>
      </c>
      <c r="GU203">
        <v>0</v>
      </c>
      <c r="GV203">
        <v>0</v>
      </c>
      <c r="GW203">
        <v>0</v>
      </c>
      <c r="GX203">
        <v>0</v>
      </c>
      <c r="GY203">
        <v>3</v>
      </c>
      <c r="GZ203">
        <v>1</v>
      </c>
      <c r="HA203">
        <v>0</v>
      </c>
      <c r="HB203">
        <v>0</v>
      </c>
      <c r="HC203">
        <v>2</v>
      </c>
      <c r="HD203">
        <v>3</v>
      </c>
      <c r="HE203">
        <v>60</v>
      </c>
      <c r="HF203">
        <v>2</v>
      </c>
      <c r="HG203">
        <v>1</v>
      </c>
      <c r="HH203">
        <v>0</v>
      </c>
      <c r="HI203">
        <v>0</v>
      </c>
      <c r="HJ203">
        <v>0</v>
      </c>
      <c r="HK203">
        <v>1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2</v>
      </c>
      <c r="HZ203">
        <v>1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1</v>
      </c>
      <c r="IP203">
        <v>0</v>
      </c>
      <c r="IQ203">
        <v>1</v>
      </c>
      <c r="IR203">
        <v>2</v>
      </c>
      <c r="IS203">
        <v>2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2</v>
      </c>
    </row>
    <row r="204" spans="1:268">
      <c r="A204" t="s">
        <v>1215</v>
      </c>
      <c r="B204" t="s">
        <v>1208</v>
      </c>
      <c r="C204" t="str">
        <f>"141201"</f>
        <v>141201</v>
      </c>
      <c r="D204" t="s">
        <v>126</v>
      </c>
      <c r="E204">
        <v>18</v>
      </c>
      <c r="F204">
        <v>1073</v>
      </c>
      <c r="G204">
        <v>910</v>
      </c>
      <c r="H204">
        <v>227</v>
      </c>
      <c r="I204">
        <v>683</v>
      </c>
      <c r="J204">
        <v>0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683</v>
      </c>
      <c r="T204">
        <v>0</v>
      </c>
      <c r="U204">
        <v>0</v>
      </c>
      <c r="V204">
        <v>683</v>
      </c>
      <c r="W204">
        <v>5</v>
      </c>
      <c r="X204">
        <v>3</v>
      </c>
      <c r="Y204">
        <v>2</v>
      </c>
      <c r="Z204">
        <v>0</v>
      </c>
      <c r="AA204">
        <v>678</v>
      </c>
      <c r="AB204">
        <v>237</v>
      </c>
      <c r="AC204">
        <v>8</v>
      </c>
      <c r="AD204">
        <v>10</v>
      </c>
      <c r="AE204">
        <v>0</v>
      </c>
      <c r="AF204">
        <v>4</v>
      </c>
      <c r="AG204">
        <v>30</v>
      </c>
      <c r="AH204">
        <v>3</v>
      </c>
      <c r="AI204">
        <v>95</v>
      </c>
      <c r="AJ204">
        <v>12</v>
      </c>
      <c r="AK204">
        <v>0</v>
      </c>
      <c r="AL204">
        <v>0</v>
      </c>
      <c r="AM204">
        <v>4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2</v>
      </c>
      <c r="AU204">
        <v>0</v>
      </c>
      <c r="AV204">
        <v>1</v>
      </c>
      <c r="AW204">
        <v>1</v>
      </c>
      <c r="AX204">
        <v>0</v>
      </c>
      <c r="AY204">
        <v>1</v>
      </c>
      <c r="AZ204">
        <v>65</v>
      </c>
      <c r="BA204">
        <v>237</v>
      </c>
      <c r="BB204">
        <v>191</v>
      </c>
      <c r="BC204">
        <v>5</v>
      </c>
      <c r="BD204">
        <v>177</v>
      </c>
      <c r="BE204">
        <v>2</v>
      </c>
      <c r="BF204">
        <v>0</v>
      </c>
      <c r="BG204">
        <v>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2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0</v>
      </c>
      <c r="BW204">
        <v>0</v>
      </c>
      <c r="BX204">
        <v>2</v>
      </c>
      <c r="BY204">
        <v>191</v>
      </c>
      <c r="BZ204">
        <v>24</v>
      </c>
      <c r="CA204">
        <v>8</v>
      </c>
      <c r="CB204">
        <v>6</v>
      </c>
      <c r="CC204">
        <v>1</v>
      </c>
      <c r="CD204">
        <v>0</v>
      </c>
      <c r="CE204">
        <v>0</v>
      </c>
      <c r="CF204">
        <v>4</v>
      </c>
      <c r="CG204">
        <v>0</v>
      </c>
      <c r="CH204">
        <v>1</v>
      </c>
      <c r="CI204">
        <v>1</v>
      </c>
      <c r="CJ204">
        <v>1</v>
      </c>
      <c r="CK204">
        <v>0</v>
      </c>
      <c r="CL204">
        <v>0</v>
      </c>
      <c r="CM204">
        <v>0</v>
      </c>
      <c r="CN204">
        <v>2</v>
      </c>
      <c r="CO204">
        <v>24</v>
      </c>
      <c r="CP204">
        <v>41</v>
      </c>
      <c r="CQ204">
        <v>16</v>
      </c>
      <c r="CR204">
        <v>10</v>
      </c>
      <c r="CS204">
        <v>0</v>
      </c>
      <c r="CT204">
        <v>1</v>
      </c>
      <c r="CU204">
        <v>1</v>
      </c>
      <c r="CV204">
        <v>0</v>
      </c>
      <c r="CW204">
        <v>0</v>
      </c>
      <c r="CX204">
        <v>0</v>
      </c>
      <c r="CY204">
        <v>3</v>
      </c>
      <c r="CZ204">
        <v>0</v>
      </c>
      <c r="DA204">
        <v>1</v>
      </c>
      <c r="DB204">
        <v>2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7</v>
      </c>
      <c r="DM204">
        <v>0</v>
      </c>
      <c r="DN204">
        <v>0</v>
      </c>
      <c r="DO204">
        <v>41</v>
      </c>
      <c r="DP204">
        <v>23</v>
      </c>
      <c r="DQ204">
        <v>3</v>
      </c>
      <c r="DR204">
        <v>0</v>
      </c>
      <c r="DS204">
        <v>3</v>
      </c>
      <c r="DT204">
        <v>0</v>
      </c>
      <c r="DU204">
        <v>0</v>
      </c>
      <c r="DV204">
        <v>1</v>
      </c>
      <c r="DW204">
        <v>0</v>
      </c>
      <c r="DX204">
        <v>0</v>
      </c>
      <c r="DY204">
        <v>11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2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3</v>
      </c>
      <c r="EM204">
        <v>0</v>
      </c>
      <c r="EN204">
        <v>0</v>
      </c>
      <c r="EO204">
        <v>23</v>
      </c>
      <c r="EP204">
        <v>40</v>
      </c>
      <c r="EQ204">
        <v>26</v>
      </c>
      <c r="ER204">
        <v>5</v>
      </c>
      <c r="ES204">
        <v>1</v>
      </c>
      <c r="ET204">
        <v>4</v>
      </c>
      <c r="EU204">
        <v>0</v>
      </c>
      <c r="EV204">
        <v>0</v>
      </c>
      <c r="EW204">
        <v>0</v>
      </c>
      <c r="EX204">
        <v>0</v>
      </c>
      <c r="EY204">
        <v>1</v>
      </c>
      <c r="EZ204">
        <v>0</v>
      </c>
      <c r="FA204">
        <v>0</v>
      </c>
      <c r="FB204">
        <v>0</v>
      </c>
      <c r="FC204">
        <v>1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1</v>
      </c>
      <c r="FM204">
        <v>40</v>
      </c>
      <c r="FN204">
        <v>73</v>
      </c>
      <c r="FO204">
        <v>28</v>
      </c>
      <c r="FP204">
        <v>6</v>
      </c>
      <c r="FQ204">
        <v>5</v>
      </c>
      <c r="FR204">
        <v>8</v>
      </c>
      <c r="FS204">
        <v>8</v>
      </c>
      <c r="FT204">
        <v>1</v>
      </c>
      <c r="FU204">
        <v>0</v>
      </c>
      <c r="FV204">
        <v>1</v>
      </c>
      <c r="FW204">
        <v>1</v>
      </c>
      <c r="FX204">
        <v>0</v>
      </c>
      <c r="FY204">
        <v>2</v>
      </c>
      <c r="FZ204">
        <v>0</v>
      </c>
      <c r="GA204">
        <v>1</v>
      </c>
      <c r="GB204">
        <v>4</v>
      </c>
      <c r="GC204">
        <v>0</v>
      </c>
      <c r="GD204">
        <v>0</v>
      </c>
      <c r="GE204">
        <v>1</v>
      </c>
      <c r="GF204">
        <v>2</v>
      </c>
      <c r="GG204">
        <v>1</v>
      </c>
      <c r="GH204">
        <v>2</v>
      </c>
      <c r="GI204">
        <v>0</v>
      </c>
      <c r="GJ204">
        <v>2</v>
      </c>
      <c r="GK204">
        <v>73</v>
      </c>
      <c r="GL204">
        <v>42</v>
      </c>
      <c r="GM204">
        <v>19</v>
      </c>
      <c r="GN204">
        <v>4</v>
      </c>
      <c r="GO204">
        <v>0</v>
      </c>
      <c r="GP204">
        <v>1</v>
      </c>
      <c r="GQ204">
        <v>10</v>
      </c>
      <c r="GR204">
        <v>1</v>
      </c>
      <c r="GS204">
        <v>0</v>
      </c>
      <c r="GT204">
        <v>1</v>
      </c>
      <c r="GU204">
        <v>1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4</v>
      </c>
      <c r="HC204">
        <v>1</v>
      </c>
      <c r="HD204">
        <v>0</v>
      </c>
      <c r="HE204">
        <v>42</v>
      </c>
      <c r="HF204">
        <v>3</v>
      </c>
      <c r="HG204">
        <v>0</v>
      </c>
      <c r="HH204">
        <v>1</v>
      </c>
      <c r="HI204">
        <v>0</v>
      </c>
      <c r="HJ204">
        <v>0</v>
      </c>
      <c r="HK204">
        <v>0</v>
      </c>
      <c r="HL204">
        <v>1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1</v>
      </c>
      <c r="HX204">
        <v>0</v>
      </c>
      <c r="HY204">
        <v>3</v>
      </c>
      <c r="HZ204">
        <v>2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2</v>
      </c>
      <c r="IQ204">
        <v>2</v>
      </c>
      <c r="IR204">
        <v>2</v>
      </c>
      <c r="IS204">
        <v>2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2</v>
      </c>
    </row>
    <row r="205" spans="1:268">
      <c r="A205" t="s">
        <v>1214</v>
      </c>
      <c r="B205" t="s">
        <v>1208</v>
      </c>
      <c r="C205" t="str">
        <f>"141201"</f>
        <v>141201</v>
      </c>
      <c r="D205" t="s">
        <v>1213</v>
      </c>
      <c r="E205">
        <v>19</v>
      </c>
      <c r="F205">
        <v>1562</v>
      </c>
      <c r="G205">
        <v>1170</v>
      </c>
      <c r="H205">
        <v>259</v>
      </c>
      <c r="I205">
        <v>911</v>
      </c>
      <c r="J205">
        <v>0</v>
      </c>
      <c r="K205">
        <v>10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911</v>
      </c>
      <c r="T205">
        <v>0</v>
      </c>
      <c r="U205">
        <v>0</v>
      </c>
      <c r="V205">
        <v>911</v>
      </c>
      <c r="W205">
        <v>10</v>
      </c>
      <c r="X205">
        <v>7</v>
      </c>
      <c r="Y205">
        <v>3</v>
      </c>
      <c r="Z205">
        <v>0</v>
      </c>
      <c r="AA205">
        <v>901</v>
      </c>
      <c r="AB205">
        <v>313</v>
      </c>
      <c r="AC205">
        <v>38</v>
      </c>
      <c r="AD205">
        <v>11</v>
      </c>
      <c r="AE205">
        <v>9</v>
      </c>
      <c r="AF205">
        <v>5</v>
      </c>
      <c r="AG205">
        <v>27</v>
      </c>
      <c r="AH205">
        <v>2</v>
      </c>
      <c r="AI205">
        <v>124</v>
      </c>
      <c r="AJ205">
        <v>8</v>
      </c>
      <c r="AK205">
        <v>0</v>
      </c>
      <c r="AL205">
        <v>2</v>
      </c>
      <c r="AM205">
        <v>0</v>
      </c>
      <c r="AN205">
        <v>1</v>
      </c>
      <c r="AO205">
        <v>1</v>
      </c>
      <c r="AP205">
        <v>0</v>
      </c>
      <c r="AQ205">
        <v>1</v>
      </c>
      <c r="AR205">
        <v>1</v>
      </c>
      <c r="AS205">
        <v>0</v>
      </c>
      <c r="AT205">
        <v>3</v>
      </c>
      <c r="AU205">
        <v>0</v>
      </c>
      <c r="AV205">
        <v>2</v>
      </c>
      <c r="AW205">
        <v>1</v>
      </c>
      <c r="AX205">
        <v>1</v>
      </c>
      <c r="AY205">
        <v>0</v>
      </c>
      <c r="AZ205">
        <v>76</v>
      </c>
      <c r="BA205">
        <v>313</v>
      </c>
      <c r="BB205">
        <v>205</v>
      </c>
      <c r="BC205">
        <v>21</v>
      </c>
      <c r="BD205">
        <v>167</v>
      </c>
      <c r="BE205">
        <v>2</v>
      </c>
      <c r="BF205">
        <v>1</v>
      </c>
      <c r="BG205">
        <v>5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2</v>
      </c>
      <c r="BN205">
        <v>0</v>
      </c>
      <c r="BO205">
        <v>0</v>
      </c>
      <c r="BP205">
        <v>0</v>
      </c>
      <c r="BQ205">
        <v>1</v>
      </c>
      <c r="BR205">
        <v>0</v>
      </c>
      <c r="BS205">
        <v>4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205</v>
      </c>
      <c r="BZ205">
        <v>57</v>
      </c>
      <c r="CA205">
        <v>30</v>
      </c>
      <c r="CB205">
        <v>5</v>
      </c>
      <c r="CC205">
        <v>2</v>
      </c>
      <c r="CD205">
        <v>3</v>
      </c>
      <c r="CE205">
        <v>1</v>
      </c>
      <c r="CF205">
        <v>6</v>
      </c>
      <c r="CG205">
        <v>1</v>
      </c>
      <c r="CH205">
        <v>1</v>
      </c>
      <c r="CI205">
        <v>2</v>
      </c>
      <c r="CJ205">
        <v>0</v>
      </c>
      <c r="CK205">
        <v>2</v>
      </c>
      <c r="CL205">
        <v>1</v>
      </c>
      <c r="CM205">
        <v>3</v>
      </c>
      <c r="CN205">
        <v>0</v>
      </c>
      <c r="CO205">
        <v>57</v>
      </c>
      <c r="CP205">
        <v>39</v>
      </c>
      <c r="CQ205">
        <v>13</v>
      </c>
      <c r="CR205">
        <v>8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2</v>
      </c>
      <c r="CY205">
        <v>2</v>
      </c>
      <c r="CZ205">
        <v>0</v>
      </c>
      <c r="DA205">
        <v>0</v>
      </c>
      <c r="DB205">
        <v>4</v>
      </c>
      <c r="DC205">
        <v>0</v>
      </c>
      <c r="DD205">
        <v>1</v>
      </c>
      <c r="DE205">
        <v>1</v>
      </c>
      <c r="DF205">
        <v>0</v>
      </c>
      <c r="DG205">
        <v>0</v>
      </c>
      <c r="DH205">
        <v>1</v>
      </c>
      <c r="DI205">
        <v>0</v>
      </c>
      <c r="DJ205">
        <v>0</v>
      </c>
      <c r="DK205">
        <v>0</v>
      </c>
      <c r="DL205">
        <v>6</v>
      </c>
      <c r="DM205">
        <v>0</v>
      </c>
      <c r="DN205">
        <v>1</v>
      </c>
      <c r="DO205">
        <v>39</v>
      </c>
      <c r="DP205">
        <v>39</v>
      </c>
      <c r="DQ205">
        <v>10</v>
      </c>
      <c r="DR205">
        <v>0</v>
      </c>
      <c r="DS205">
        <v>1</v>
      </c>
      <c r="DT205">
        <v>0</v>
      </c>
      <c r="DU205">
        <v>1</v>
      </c>
      <c r="DV205">
        <v>0</v>
      </c>
      <c r="DW205">
        <v>0</v>
      </c>
      <c r="DX205">
        <v>0</v>
      </c>
      <c r="DY205">
        <v>16</v>
      </c>
      <c r="DZ205">
        <v>0</v>
      </c>
      <c r="EA205">
        <v>1</v>
      </c>
      <c r="EB205">
        <v>0</v>
      </c>
      <c r="EC205">
        <v>0</v>
      </c>
      <c r="ED205">
        <v>0</v>
      </c>
      <c r="EE205">
        <v>0</v>
      </c>
      <c r="EF205">
        <v>5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2</v>
      </c>
      <c r="EM205">
        <v>0</v>
      </c>
      <c r="EN205">
        <v>3</v>
      </c>
      <c r="EO205">
        <v>39</v>
      </c>
      <c r="EP205">
        <v>63</v>
      </c>
      <c r="EQ205">
        <v>35</v>
      </c>
      <c r="ER205">
        <v>0</v>
      </c>
      <c r="ES205">
        <v>1</v>
      </c>
      <c r="ET205">
        <v>2</v>
      </c>
      <c r="EU205">
        <v>1</v>
      </c>
      <c r="EV205">
        <v>0</v>
      </c>
      <c r="EW205">
        <v>1</v>
      </c>
      <c r="EX205">
        <v>1</v>
      </c>
      <c r="EY205">
        <v>1</v>
      </c>
      <c r="EZ205">
        <v>1</v>
      </c>
      <c r="FA205">
        <v>2</v>
      </c>
      <c r="FB205">
        <v>2</v>
      </c>
      <c r="FC205">
        <v>0</v>
      </c>
      <c r="FD205">
        <v>0</v>
      </c>
      <c r="FE205">
        <v>7</v>
      </c>
      <c r="FF205">
        <v>2</v>
      </c>
      <c r="FG205">
        <v>5</v>
      </c>
      <c r="FH205">
        <v>0</v>
      </c>
      <c r="FI205">
        <v>0</v>
      </c>
      <c r="FJ205">
        <v>0</v>
      </c>
      <c r="FK205">
        <v>0</v>
      </c>
      <c r="FL205">
        <v>2</v>
      </c>
      <c r="FM205">
        <v>63</v>
      </c>
      <c r="FN205">
        <v>96</v>
      </c>
      <c r="FO205">
        <v>34</v>
      </c>
      <c r="FP205">
        <v>4</v>
      </c>
      <c r="FQ205">
        <v>10</v>
      </c>
      <c r="FR205">
        <v>10</v>
      </c>
      <c r="FS205">
        <v>4</v>
      </c>
      <c r="FT205">
        <v>5</v>
      </c>
      <c r="FU205">
        <v>2</v>
      </c>
      <c r="FV205">
        <v>1</v>
      </c>
      <c r="FW205">
        <v>2</v>
      </c>
      <c r="FX205">
        <v>1</v>
      </c>
      <c r="FY205">
        <v>2</v>
      </c>
      <c r="FZ205">
        <v>0</v>
      </c>
      <c r="GA205">
        <v>3</v>
      </c>
      <c r="GB205">
        <v>0</v>
      </c>
      <c r="GC205">
        <v>3</v>
      </c>
      <c r="GD205">
        <v>0</v>
      </c>
      <c r="GE205">
        <v>1</v>
      </c>
      <c r="GF205">
        <v>1</v>
      </c>
      <c r="GG205">
        <v>4</v>
      </c>
      <c r="GH205">
        <v>3</v>
      </c>
      <c r="GI205">
        <v>0</v>
      </c>
      <c r="GJ205">
        <v>6</v>
      </c>
      <c r="GK205">
        <v>96</v>
      </c>
      <c r="GL205">
        <v>81</v>
      </c>
      <c r="GM205">
        <v>46</v>
      </c>
      <c r="GN205">
        <v>0</v>
      </c>
      <c r="GO205">
        <v>0</v>
      </c>
      <c r="GP205">
        <v>1</v>
      </c>
      <c r="GQ205">
        <v>22</v>
      </c>
      <c r="GR205">
        <v>0</v>
      </c>
      <c r="GS205">
        <v>2</v>
      </c>
      <c r="GT205">
        <v>0</v>
      </c>
      <c r="GU205">
        <v>1</v>
      </c>
      <c r="GV205">
        <v>1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3</v>
      </c>
      <c r="HC205">
        <v>2</v>
      </c>
      <c r="HD205">
        <v>3</v>
      </c>
      <c r="HE205">
        <v>81</v>
      </c>
      <c r="HF205">
        <v>2</v>
      </c>
      <c r="HG205">
        <v>0</v>
      </c>
      <c r="HH205">
        <v>0</v>
      </c>
      <c r="HI205">
        <v>1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1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2</v>
      </c>
      <c r="HZ205">
        <v>6</v>
      </c>
      <c r="IA205">
        <v>1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5</v>
      </c>
      <c r="IQ205">
        <v>6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</row>
    <row r="206" spans="1:268">
      <c r="A206" t="s">
        <v>1212</v>
      </c>
      <c r="B206" t="s">
        <v>1208</v>
      </c>
      <c r="C206" t="str">
        <f>"141201"</f>
        <v>141201</v>
      </c>
      <c r="D206" t="s">
        <v>52</v>
      </c>
      <c r="E206">
        <v>20</v>
      </c>
      <c r="F206">
        <v>1160</v>
      </c>
      <c r="G206">
        <v>880</v>
      </c>
      <c r="H206">
        <v>199</v>
      </c>
      <c r="I206">
        <v>681</v>
      </c>
      <c r="J206">
        <v>0</v>
      </c>
      <c r="K206">
        <v>2</v>
      </c>
      <c r="L206">
        <v>2</v>
      </c>
      <c r="M206">
        <v>2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683</v>
      </c>
      <c r="T206">
        <v>2</v>
      </c>
      <c r="U206">
        <v>0</v>
      </c>
      <c r="V206">
        <v>683</v>
      </c>
      <c r="W206">
        <v>10</v>
      </c>
      <c r="X206">
        <v>8</v>
      </c>
      <c r="Y206">
        <v>2</v>
      </c>
      <c r="Z206">
        <v>0</v>
      </c>
      <c r="AA206">
        <v>673</v>
      </c>
      <c r="AB206">
        <v>251</v>
      </c>
      <c r="AC206">
        <v>34</v>
      </c>
      <c r="AD206">
        <v>8</v>
      </c>
      <c r="AE206">
        <v>2</v>
      </c>
      <c r="AF206">
        <v>3</v>
      </c>
      <c r="AG206">
        <v>36</v>
      </c>
      <c r="AH206">
        <v>2</v>
      </c>
      <c r="AI206">
        <v>92</v>
      </c>
      <c r="AJ206">
        <v>6</v>
      </c>
      <c r="AK206">
        <v>0</v>
      </c>
      <c r="AL206">
        <v>1</v>
      </c>
      <c r="AM206">
        <v>2</v>
      </c>
      <c r="AN206">
        <v>0</v>
      </c>
      <c r="AO206">
        <v>1</v>
      </c>
      <c r="AP206">
        <v>0</v>
      </c>
      <c r="AQ206">
        <v>0</v>
      </c>
      <c r="AR206">
        <v>1</v>
      </c>
      <c r="AS206">
        <v>1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1</v>
      </c>
      <c r="AZ206">
        <v>60</v>
      </c>
      <c r="BA206">
        <v>251</v>
      </c>
      <c r="BB206">
        <v>181</v>
      </c>
      <c r="BC206">
        <v>10</v>
      </c>
      <c r="BD206">
        <v>148</v>
      </c>
      <c r="BE206">
        <v>4</v>
      </c>
      <c r="BF206">
        <v>0</v>
      </c>
      <c r="BG206">
        <v>7</v>
      </c>
      <c r="BH206">
        <v>1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3</v>
      </c>
      <c r="BP206">
        <v>0</v>
      </c>
      <c r="BQ206">
        <v>1</v>
      </c>
      <c r="BR206">
        <v>0</v>
      </c>
      <c r="BS206">
        <v>0</v>
      </c>
      <c r="BT206">
        <v>2</v>
      </c>
      <c r="BU206">
        <v>0</v>
      </c>
      <c r="BV206">
        <v>1</v>
      </c>
      <c r="BW206">
        <v>0</v>
      </c>
      <c r="BX206">
        <v>3</v>
      </c>
      <c r="BY206">
        <v>181</v>
      </c>
      <c r="BZ206">
        <v>21</v>
      </c>
      <c r="CA206">
        <v>9</v>
      </c>
      <c r="CB206">
        <v>0</v>
      </c>
      <c r="CC206">
        <v>5</v>
      </c>
      <c r="CD206">
        <v>0</v>
      </c>
      <c r="CE206">
        <v>3</v>
      </c>
      <c r="CF206">
        <v>2</v>
      </c>
      <c r="CG206">
        <v>0</v>
      </c>
      <c r="CH206">
        <v>0</v>
      </c>
      <c r="CI206">
        <v>0</v>
      </c>
      <c r="CJ206">
        <v>0</v>
      </c>
      <c r="CK206">
        <v>1</v>
      </c>
      <c r="CL206">
        <v>0</v>
      </c>
      <c r="CM206">
        <v>1</v>
      </c>
      <c r="CN206">
        <v>0</v>
      </c>
      <c r="CO206">
        <v>21</v>
      </c>
      <c r="CP206">
        <v>39</v>
      </c>
      <c r="CQ206">
        <v>15</v>
      </c>
      <c r="CR206">
        <v>6</v>
      </c>
      <c r="CS206">
        <v>0</v>
      </c>
      <c r="CT206">
        <v>0</v>
      </c>
      <c r="CU206">
        <v>0</v>
      </c>
      <c r="CV206">
        <v>1</v>
      </c>
      <c r="CW206">
        <v>1</v>
      </c>
      <c r="CX206">
        <v>1</v>
      </c>
      <c r="CY206">
        <v>0</v>
      </c>
      <c r="CZ206">
        <v>0</v>
      </c>
      <c r="DA206">
        <v>2</v>
      </c>
      <c r="DB206">
        <v>5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1</v>
      </c>
      <c r="DL206">
        <v>6</v>
      </c>
      <c r="DM206">
        <v>0</v>
      </c>
      <c r="DN206">
        <v>1</v>
      </c>
      <c r="DO206">
        <v>39</v>
      </c>
      <c r="DP206">
        <v>21</v>
      </c>
      <c r="DQ206">
        <v>3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15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1</v>
      </c>
      <c r="EM206">
        <v>0</v>
      </c>
      <c r="EN206">
        <v>2</v>
      </c>
      <c r="EO206">
        <v>21</v>
      </c>
      <c r="EP206">
        <v>61</v>
      </c>
      <c r="EQ206">
        <v>23</v>
      </c>
      <c r="ER206">
        <v>5</v>
      </c>
      <c r="ES206">
        <v>3</v>
      </c>
      <c r="ET206">
        <v>4</v>
      </c>
      <c r="EU206">
        <v>2</v>
      </c>
      <c r="EV206">
        <v>1</v>
      </c>
      <c r="EW206">
        <v>0</v>
      </c>
      <c r="EX206">
        <v>1</v>
      </c>
      <c r="EY206">
        <v>0</v>
      </c>
      <c r="EZ206">
        <v>1</v>
      </c>
      <c r="FA206">
        <v>1</v>
      </c>
      <c r="FB206">
        <v>1</v>
      </c>
      <c r="FC206">
        <v>0</v>
      </c>
      <c r="FD206">
        <v>9</v>
      </c>
      <c r="FE206">
        <v>5</v>
      </c>
      <c r="FF206">
        <v>0</v>
      </c>
      <c r="FG206">
        <v>1</v>
      </c>
      <c r="FH206">
        <v>0</v>
      </c>
      <c r="FI206">
        <v>1</v>
      </c>
      <c r="FJ206">
        <v>1</v>
      </c>
      <c r="FK206">
        <v>0</v>
      </c>
      <c r="FL206">
        <v>2</v>
      </c>
      <c r="FM206">
        <v>61</v>
      </c>
      <c r="FN206">
        <v>45</v>
      </c>
      <c r="FO206">
        <v>21</v>
      </c>
      <c r="FP206">
        <v>2</v>
      </c>
      <c r="FQ206">
        <v>6</v>
      </c>
      <c r="FR206">
        <v>5</v>
      </c>
      <c r="FS206">
        <v>1</v>
      </c>
      <c r="FT206">
        <v>0</v>
      </c>
      <c r="FU206">
        <v>1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1</v>
      </c>
      <c r="GB206">
        <v>1</v>
      </c>
      <c r="GC206">
        <v>0</v>
      </c>
      <c r="GD206">
        <v>1</v>
      </c>
      <c r="GE206">
        <v>1</v>
      </c>
      <c r="GF206">
        <v>0</v>
      </c>
      <c r="GG206">
        <v>0</v>
      </c>
      <c r="GH206">
        <v>1</v>
      </c>
      <c r="GI206">
        <v>4</v>
      </c>
      <c r="GJ206">
        <v>0</v>
      </c>
      <c r="GK206">
        <v>45</v>
      </c>
      <c r="GL206">
        <v>42</v>
      </c>
      <c r="GM206">
        <v>19</v>
      </c>
      <c r="GN206">
        <v>2</v>
      </c>
      <c r="GO206">
        <v>0</v>
      </c>
      <c r="GP206">
        <v>1</v>
      </c>
      <c r="GQ206">
        <v>9</v>
      </c>
      <c r="GR206">
        <v>3</v>
      </c>
      <c r="GS206">
        <v>2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1</v>
      </c>
      <c r="HA206">
        <v>0</v>
      </c>
      <c r="HB206">
        <v>1</v>
      </c>
      <c r="HC206">
        <v>2</v>
      </c>
      <c r="HD206">
        <v>1</v>
      </c>
      <c r="HE206">
        <v>42</v>
      </c>
      <c r="HF206">
        <v>6</v>
      </c>
      <c r="HG206">
        <v>2</v>
      </c>
      <c r="HH206">
        <v>0</v>
      </c>
      <c r="HI206">
        <v>1</v>
      </c>
      <c r="HJ206">
        <v>0</v>
      </c>
      <c r="HK206">
        <v>0</v>
      </c>
      <c r="HL206">
        <v>2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1</v>
      </c>
      <c r="HX206">
        <v>0</v>
      </c>
      <c r="HY206">
        <v>6</v>
      </c>
      <c r="HZ206">
        <v>6</v>
      </c>
      <c r="IA206">
        <v>1</v>
      </c>
      <c r="IB206">
        <v>0</v>
      </c>
      <c r="IC206">
        <v>1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1</v>
      </c>
      <c r="IM206">
        <v>0</v>
      </c>
      <c r="IN206">
        <v>2</v>
      </c>
      <c r="IO206">
        <v>0</v>
      </c>
      <c r="IP206">
        <v>1</v>
      </c>
      <c r="IQ206">
        <v>6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</row>
    <row r="207" spans="1:268">
      <c r="A207" t="s">
        <v>1211</v>
      </c>
      <c r="B207" t="s">
        <v>1208</v>
      </c>
      <c r="C207" t="str">
        <f>"141201"</f>
        <v>141201</v>
      </c>
      <c r="D207" t="s">
        <v>1210</v>
      </c>
      <c r="E207">
        <v>21</v>
      </c>
      <c r="F207">
        <v>1380</v>
      </c>
      <c r="G207">
        <v>1030</v>
      </c>
      <c r="H207">
        <v>203</v>
      </c>
      <c r="I207">
        <v>827</v>
      </c>
      <c r="J207">
        <v>0</v>
      </c>
      <c r="K207">
        <v>3</v>
      </c>
      <c r="L207">
        <v>2</v>
      </c>
      <c r="M207">
        <v>2</v>
      </c>
      <c r="N207">
        <v>0</v>
      </c>
      <c r="O207">
        <v>0</v>
      </c>
      <c r="P207">
        <v>0</v>
      </c>
      <c r="Q207">
        <v>0</v>
      </c>
      <c r="R207">
        <v>2</v>
      </c>
      <c r="S207">
        <v>829</v>
      </c>
      <c r="T207">
        <v>2</v>
      </c>
      <c r="U207">
        <v>0</v>
      </c>
      <c r="V207">
        <v>829</v>
      </c>
      <c r="W207">
        <v>10</v>
      </c>
      <c r="X207">
        <v>7</v>
      </c>
      <c r="Y207">
        <v>3</v>
      </c>
      <c r="Z207">
        <v>0</v>
      </c>
      <c r="AA207">
        <v>819</v>
      </c>
      <c r="AB207">
        <v>325</v>
      </c>
      <c r="AC207">
        <v>26</v>
      </c>
      <c r="AD207">
        <v>13</v>
      </c>
      <c r="AE207">
        <v>2</v>
      </c>
      <c r="AF207">
        <v>3</v>
      </c>
      <c r="AG207">
        <v>43</v>
      </c>
      <c r="AH207">
        <v>2</v>
      </c>
      <c r="AI207">
        <v>105</v>
      </c>
      <c r="AJ207">
        <v>4</v>
      </c>
      <c r="AK207">
        <v>0</v>
      </c>
      <c r="AL207">
        <v>2</v>
      </c>
      <c r="AM207">
        <v>1</v>
      </c>
      <c r="AN207">
        <v>1</v>
      </c>
      <c r="AO207">
        <v>1</v>
      </c>
      <c r="AP207">
        <v>2</v>
      </c>
      <c r="AQ207">
        <v>0</v>
      </c>
      <c r="AR207">
        <v>1</v>
      </c>
      <c r="AS207">
        <v>0</v>
      </c>
      <c r="AT207">
        <v>1</v>
      </c>
      <c r="AU207">
        <v>1</v>
      </c>
      <c r="AV207">
        <v>1</v>
      </c>
      <c r="AW207">
        <v>1</v>
      </c>
      <c r="AX207">
        <v>3</v>
      </c>
      <c r="AY207">
        <v>1</v>
      </c>
      <c r="AZ207">
        <v>111</v>
      </c>
      <c r="BA207">
        <v>325</v>
      </c>
      <c r="BB207">
        <v>202</v>
      </c>
      <c r="BC207">
        <v>22</v>
      </c>
      <c r="BD207">
        <v>153</v>
      </c>
      <c r="BE207">
        <v>4</v>
      </c>
      <c r="BF207">
        <v>0</v>
      </c>
      <c r="BG207">
        <v>1</v>
      </c>
      <c r="BH207">
        <v>2</v>
      </c>
      <c r="BI207">
        <v>0</v>
      </c>
      <c r="BJ207">
        <v>0</v>
      </c>
      <c r="BK207">
        <v>7</v>
      </c>
      <c r="BL207">
        <v>1</v>
      </c>
      <c r="BM207">
        <v>1</v>
      </c>
      <c r="BN207">
        <v>0</v>
      </c>
      <c r="BO207">
        <v>1</v>
      </c>
      <c r="BP207">
        <v>1</v>
      </c>
      <c r="BQ207">
        <v>1</v>
      </c>
      <c r="BR207">
        <v>0</v>
      </c>
      <c r="BS207">
        <v>2</v>
      </c>
      <c r="BT207">
        <v>0</v>
      </c>
      <c r="BU207">
        <v>1</v>
      </c>
      <c r="BV207">
        <v>1</v>
      </c>
      <c r="BW207">
        <v>0</v>
      </c>
      <c r="BX207">
        <v>4</v>
      </c>
      <c r="BY207">
        <v>202</v>
      </c>
      <c r="BZ207">
        <v>25</v>
      </c>
      <c r="CA207">
        <v>14</v>
      </c>
      <c r="CB207">
        <v>1</v>
      </c>
      <c r="CC207">
        <v>5</v>
      </c>
      <c r="CD207">
        <v>0</v>
      </c>
      <c r="CE207">
        <v>2</v>
      </c>
      <c r="CF207">
        <v>1</v>
      </c>
      <c r="CG207">
        <v>0</v>
      </c>
      <c r="CH207">
        <v>1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25</v>
      </c>
      <c r="CP207">
        <v>43</v>
      </c>
      <c r="CQ207">
        <v>11</v>
      </c>
      <c r="CR207">
        <v>10</v>
      </c>
      <c r="CS207">
        <v>0</v>
      </c>
      <c r="CT207">
        <v>0</v>
      </c>
      <c r="CU207">
        <v>0</v>
      </c>
      <c r="CV207">
        <v>0</v>
      </c>
      <c r="CW207">
        <v>1</v>
      </c>
      <c r="CX207">
        <v>1</v>
      </c>
      <c r="CY207">
        <v>0</v>
      </c>
      <c r="CZ207">
        <v>0</v>
      </c>
      <c r="DA207">
        <v>1</v>
      </c>
      <c r="DB207">
        <v>5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12</v>
      </c>
      <c r="DM207">
        <v>0</v>
      </c>
      <c r="DN207">
        <v>1</v>
      </c>
      <c r="DO207">
        <v>43</v>
      </c>
      <c r="DP207">
        <v>22</v>
      </c>
      <c r="DQ207">
        <v>2</v>
      </c>
      <c r="DR207">
        <v>0</v>
      </c>
      <c r="DS207">
        <v>1</v>
      </c>
      <c r="DT207">
        <v>0</v>
      </c>
      <c r="DU207">
        <v>1</v>
      </c>
      <c r="DV207">
        <v>1</v>
      </c>
      <c r="DW207">
        <v>0</v>
      </c>
      <c r="DX207">
        <v>0</v>
      </c>
      <c r="DY207">
        <v>15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2</v>
      </c>
      <c r="EM207">
        <v>0</v>
      </c>
      <c r="EN207">
        <v>0</v>
      </c>
      <c r="EO207">
        <v>22</v>
      </c>
      <c r="EP207">
        <v>44</v>
      </c>
      <c r="EQ207">
        <v>18</v>
      </c>
      <c r="ER207">
        <v>4</v>
      </c>
      <c r="ES207">
        <v>1</v>
      </c>
      <c r="ET207">
        <v>0</v>
      </c>
      <c r="EU207">
        <v>3</v>
      </c>
      <c r="EV207">
        <v>0</v>
      </c>
      <c r="EW207">
        <v>0</v>
      </c>
      <c r="EX207">
        <v>2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4</v>
      </c>
      <c r="FE207">
        <v>8</v>
      </c>
      <c r="FF207">
        <v>1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3</v>
      </c>
      <c r="FM207">
        <v>44</v>
      </c>
      <c r="FN207">
        <v>76</v>
      </c>
      <c r="FO207">
        <v>21</v>
      </c>
      <c r="FP207">
        <v>7</v>
      </c>
      <c r="FQ207">
        <v>4</v>
      </c>
      <c r="FR207">
        <v>13</v>
      </c>
      <c r="FS207">
        <v>2</v>
      </c>
      <c r="FT207">
        <v>2</v>
      </c>
      <c r="FU207">
        <v>1</v>
      </c>
      <c r="FV207">
        <v>1</v>
      </c>
      <c r="FW207">
        <v>0</v>
      </c>
      <c r="FX207">
        <v>1</v>
      </c>
      <c r="FY207">
        <v>3</v>
      </c>
      <c r="FZ207">
        <v>2</v>
      </c>
      <c r="GA207">
        <v>3</v>
      </c>
      <c r="GB207">
        <v>0</v>
      </c>
      <c r="GC207">
        <v>0</v>
      </c>
      <c r="GD207">
        <v>1</v>
      </c>
      <c r="GE207">
        <v>2</v>
      </c>
      <c r="GF207">
        <v>0</v>
      </c>
      <c r="GG207">
        <v>1</v>
      </c>
      <c r="GH207">
        <v>0</v>
      </c>
      <c r="GI207">
        <v>8</v>
      </c>
      <c r="GJ207">
        <v>4</v>
      </c>
      <c r="GK207">
        <v>76</v>
      </c>
      <c r="GL207">
        <v>68</v>
      </c>
      <c r="GM207">
        <v>30</v>
      </c>
      <c r="GN207">
        <v>4</v>
      </c>
      <c r="GO207">
        <v>0</v>
      </c>
      <c r="GP207">
        <v>0</v>
      </c>
      <c r="GQ207">
        <v>15</v>
      </c>
      <c r="GR207">
        <v>4</v>
      </c>
      <c r="GS207">
        <v>4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2</v>
      </c>
      <c r="GZ207">
        <v>3</v>
      </c>
      <c r="HA207">
        <v>1</v>
      </c>
      <c r="HB207">
        <v>2</v>
      </c>
      <c r="HC207">
        <v>0</v>
      </c>
      <c r="HD207">
        <v>3</v>
      </c>
      <c r="HE207">
        <v>68</v>
      </c>
      <c r="HF207">
        <v>9</v>
      </c>
      <c r="HG207">
        <v>2</v>
      </c>
      <c r="HH207">
        <v>0</v>
      </c>
      <c r="HI207">
        <v>1</v>
      </c>
      <c r="HJ207">
        <v>0</v>
      </c>
      <c r="HK207">
        <v>1</v>
      </c>
      <c r="HL207">
        <v>1</v>
      </c>
      <c r="HM207">
        <v>1</v>
      </c>
      <c r="HN207">
        <v>0</v>
      </c>
      <c r="HO207">
        <v>1</v>
      </c>
      <c r="HP207">
        <v>0</v>
      </c>
      <c r="HQ207">
        <v>0</v>
      </c>
      <c r="HR207">
        <v>1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1</v>
      </c>
      <c r="HY207">
        <v>9</v>
      </c>
      <c r="HZ207">
        <v>1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1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1</v>
      </c>
      <c r="IR207">
        <v>4</v>
      </c>
      <c r="IS207">
        <v>2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1</v>
      </c>
      <c r="JC207">
        <v>0</v>
      </c>
      <c r="JD207">
        <v>0</v>
      </c>
      <c r="JE207">
        <v>1</v>
      </c>
      <c r="JF207">
        <v>0</v>
      </c>
      <c r="JG207">
        <v>0</v>
      </c>
      <c r="JH207">
        <v>4</v>
      </c>
    </row>
    <row r="208" spans="1:268">
      <c r="A208" t="s">
        <v>1209</v>
      </c>
      <c r="B208" t="s">
        <v>1208</v>
      </c>
      <c r="C208" t="str">
        <f>"141201"</f>
        <v>141201</v>
      </c>
      <c r="D208" t="s">
        <v>1207</v>
      </c>
      <c r="E208">
        <v>22</v>
      </c>
      <c r="F208">
        <v>191</v>
      </c>
      <c r="G208">
        <v>200</v>
      </c>
      <c r="H208">
        <v>163</v>
      </c>
      <c r="I208">
        <v>37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37</v>
      </c>
      <c r="T208">
        <v>0</v>
      </c>
      <c r="U208">
        <v>0</v>
      </c>
      <c r="V208">
        <v>37</v>
      </c>
      <c r="W208">
        <v>0</v>
      </c>
      <c r="X208">
        <v>0</v>
      </c>
      <c r="Y208">
        <v>0</v>
      </c>
      <c r="Z208">
        <v>0</v>
      </c>
      <c r="AA208">
        <v>37</v>
      </c>
      <c r="AB208">
        <v>22</v>
      </c>
      <c r="AC208">
        <v>1</v>
      </c>
      <c r="AD208">
        <v>0</v>
      </c>
      <c r="AE208">
        <v>0</v>
      </c>
      <c r="AF208">
        <v>0</v>
      </c>
      <c r="AG208">
        <v>4</v>
      </c>
      <c r="AH208">
        <v>0</v>
      </c>
      <c r="AI208">
        <v>7</v>
      </c>
      <c r="AJ208">
        <v>1</v>
      </c>
      <c r="AK208">
        <v>0</v>
      </c>
      <c r="AL208">
        <v>0</v>
      </c>
      <c r="AM208">
        <v>1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1</v>
      </c>
      <c r="AV208">
        <v>0</v>
      </c>
      <c r="AW208">
        <v>1</v>
      </c>
      <c r="AX208">
        <v>0</v>
      </c>
      <c r="AY208">
        <v>0</v>
      </c>
      <c r="AZ208">
        <v>4</v>
      </c>
      <c r="BA208">
        <v>22</v>
      </c>
      <c r="BB208">
        <v>8</v>
      </c>
      <c r="BC208">
        <v>3</v>
      </c>
      <c r="BD208">
        <v>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8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2</v>
      </c>
      <c r="DQ208">
        <v>1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2</v>
      </c>
      <c r="EP208">
        <v>1</v>
      </c>
      <c r="EQ208">
        <v>1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1</v>
      </c>
      <c r="FN208">
        <v>2</v>
      </c>
      <c r="FO208">
        <v>2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2</v>
      </c>
      <c r="GL208">
        <v>2</v>
      </c>
      <c r="GM208">
        <v>2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2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</row>
    <row r="209" spans="1:268">
      <c r="A209" t="s">
        <v>1206</v>
      </c>
      <c r="B209" t="s">
        <v>1193</v>
      </c>
      <c r="C209" t="str">
        <f>"141204"</f>
        <v>141204</v>
      </c>
      <c r="D209" t="s">
        <v>1205</v>
      </c>
      <c r="E209">
        <v>1</v>
      </c>
      <c r="F209">
        <v>1817</v>
      </c>
      <c r="G209">
        <v>1378</v>
      </c>
      <c r="H209">
        <v>304</v>
      </c>
      <c r="I209">
        <v>1074</v>
      </c>
      <c r="J209">
        <v>1</v>
      </c>
      <c r="K209">
        <v>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1074</v>
      </c>
      <c r="T209">
        <v>0</v>
      </c>
      <c r="U209">
        <v>0</v>
      </c>
      <c r="V209">
        <v>1074</v>
      </c>
      <c r="W209">
        <v>31</v>
      </c>
      <c r="X209">
        <v>19</v>
      </c>
      <c r="Y209">
        <v>11</v>
      </c>
      <c r="Z209">
        <v>0</v>
      </c>
      <c r="AA209">
        <v>1043</v>
      </c>
      <c r="AB209">
        <v>378</v>
      </c>
      <c r="AC209">
        <v>27</v>
      </c>
      <c r="AD209">
        <v>25</v>
      </c>
      <c r="AE209">
        <v>10</v>
      </c>
      <c r="AF209">
        <v>3</v>
      </c>
      <c r="AG209">
        <v>43</v>
      </c>
      <c r="AH209">
        <v>1</v>
      </c>
      <c r="AI209">
        <v>116</v>
      </c>
      <c r="AJ209">
        <v>6</v>
      </c>
      <c r="AK209">
        <v>2</v>
      </c>
      <c r="AL209">
        <v>3</v>
      </c>
      <c r="AM209">
        <v>4</v>
      </c>
      <c r="AN209">
        <v>0</v>
      </c>
      <c r="AO209">
        <v>5</v>
      </c>
      <c r="AP209">
        <v>6</v>
      </c>
      <c r="AQ209">
        <v>0</v>
      </c>
      <c r="AR209">
        <v>5</v>
      </c>
      <c r="AS209">
        <v>0</v>
      </c>
      <c r="AT209">
        <v>4</v>
      </c>
      <c r="AU209">
        <v>1</v>
      </c>
      <c r="AV209">
        <v>1</v>
      </c>
      <c r="AW209">
        <v>6</v>
      </c>
      <c r="AX209">
        <v>2</v>
      </c>
      <c r="AY209">
        <v>1</v>
      </c>
      <c r="AZ209">
        <v>107</v>
      </c>
      <c r="BA209">
        <v>378</v>
      </c>
      <c r="BB209">
        <v>238</v>
      </c>
      <c r="BC209">
        <v>24</v>
      </c>
      <c r="BD209">
        <v>202</v>
      </c>
      <c r="BE209">
        <v>1</v>
      </c>
      <c r="BF209">
        <v>1</v>
      </c>
      <c r="BG209">
        <v>1</v>
      </c>
      <c r="BH209">
        <v>1</v>
      </c>
      <c r="BI209">
        <v>0</v>
      </c>
      <c r="BJ209">
        <v>0</v>
      </c>
      <c r="BK209">
        <v>2</v>
      </c>
      <c r="BL209">
        <v>0</v>
      </c>
      <c r="BM209">
        <v>1</v>
      </c>
      <c r="BN209">
        <v>0</v>
      </c>
      <c r="BO209">
        <v>2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2</v>
      </c>
      <c r="BY209">
        <v>238</v>
      </c>
      <c r="BZ209">
        <v>48</v>
      </c>
      <c r="CA209">
        <v>21</v>
      </c>
      <c r="CB209">
        <v>7</v>
      </c>
      <c r="CC209">
        <v>4</v>
      </c>
      <c r="CD209">
        <v>0</v>
      </c>
      <c r="CE209">
        <v>0</v>
      </c>
      <c r="CF209">
        <v>4</v>
      </c>
      <c r="CG209">
        <v>1</v>
      </c>
      <c r="CH209">
        <v>3</v>
      </c>
      <c r="CI209">
        <v>4</v>
      </c>
      <c r="CJ209">
        <v>1</v>
      </c>
      <c r="CK209">
        <v>1</v>
      </c>
      <c r="CL209">
        <v>1</v>
      </c>
      <c r="CM209">
        <v>0</v>
      </c>
      <c r="CN209">
        <v>1</v>
      </c>
      <c r="CO209">
        <v>48</v>
      </c>
      <c r="CP209">
        <v>53</v>
      </c>
      <c r="CQ209">
        <v>23</v>
      </c>
      <c r="CR209">
        <v>7</v>
      </c>
      <c r="CS209">
        <v>1</v>
      </c>
      <c r="CT209">
        <v>0</v>
      </c>
      <c r="CU209">
        <v>1</v>
      </c>
      <c r="CV209">
        <v>1</v>
      </c>
      <c r="CW209">
        <v>0</v>
      </c>
      <c r="CX209">
        <v>0</v>
      </c>
      <c r="CY209">
        <v>1</v>
      </c>
      <c r="CZ209">
        <v>0</v>
      </c>
      <c r="DA209">
        <v>0</v>
      </c>
      <c r="DB209">
        <v>0</v>
      </c>
      <c r="DC209">
        <v>1</v>
      </c>
      <c r="DD209">
        <v>1</v>
      </c>
      <c r="DE209">
        <v>1</v>
      </c>
      <c r="DF209">
        <v>1</v>
      </c>
      <c r="DG209">
        <v>0</v>
      </c>
      <c r="DH209">
        <v>0</v>
      </c>
      <c r="DI209">
        <v>2</v>
      </c>
      <c r="DJ209">
        <v>0</v>
      </c>
      <c r="DK209">
        <v>0</v>
      </c>
      <c r="DL209">
        <v>13</v>
      </c>
      <c r="DM209">
        <v>0</v>
      </c>
      <c r="DN209">
        <v>0</v>
      </c>
      <c r="DO209">
        <v>53</v>
      </c>
      <c r="DP209">
        <v>88</v>
      </c>
      <c r="DQ209">
        <v>22</v>
      </c>
      <c r="DR209">
        <v>0</v>
      </c>
      <c r="DS209">
        <v>13</v>
      </c>
      <c r="DT209">
        <v>0</v>
      </c>
      <c r="DU209">
        <v>1</v>
      </c>
      <c r="DV209">
        <v>4</v>
      </c>
      <c r="DW209">
        <v>0</v>
      </c>
      <c r="DX209">
        <v>0</v>
      </c>
      <c r="DY209">
        <v>37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1</v>
      </c>
      <c r="EF209">
        <v>2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4</v>
      </c>
      <c r="EM209">
        <v>0</v>
      </c>
      <c r="EN209">
        <v>3</v>
      </c>
      <c r="EO209">
        <v>88</v>
      </c>
      <c r="EP209">
        <v>67</v>
      </c>
      <c r="EQ209">
        <v>33</v>
      </c>
      <c r="ER209">
        <v>3</v>
      </c>
      <c r="ES209">
        <v>6</v>
      </c>
      <c r="ET209">
        <v>7</v>
      </c>
      <c r="EU209">
        <v>3</v>
      </c>
      <c r="EV209">
        <v>2</v>
      </c>
      <c r="EW209">
        <v>1</v>
      </c>
      <c r="EX209">
        <v>0</v>
      </c>
      <c r="EY209">
        <v>2</v>
      </c>
      <c r="EZ209">
        <v>0</v>
      </c>
      <c r="FA209">
        <v>0</v>
      </c>
      <c r="FB209">
        <v>0</v>
      </c>
      <c r="FC209">
        <v>1</v>
      </c>
      <c r="FD209">
        <v>2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1</v>
      </c>
      <c r="FK209">
        <v>3</v>
      </c>
      <c r="FL209">
        <v>2</v>
      </c>
      <c r="FM209">
        <v>67</v>
      </c>
      <c r="FN209">
        <v>92</v>
      </c>
      <c r="FO209">
        <v>26</v>
      </c>
      <c r="FP209">
        <v>6</v>
      </c>
      <c r="FQ209">
        <v>6</v>
      </c>
      <c r="FR209">
        <v>13</v>
      </c>
      <c r="FS209">
        <v>3</v>
      </c>
      <c r="FT209">
        <v>1</v>
      </c>
      <c r="FU209">
        <v>5</v>
      </c>
      <c r="FV209">
        <v>0</v>
      </c>
      <c r="FW209">
        <v>0</v>
      </c>
      <c r="FX209">
        <v>2</v>
      </c>
      <c r="FY209">
        <v>2</v>
      </c>
      <c r="FZ209">
        <v>2</v>
      </c>
      <c r="GA209">
        <v>2</v>
      </c>
      <c r="GB209">
        <v>3</v>
      </c>
      <c r="GC209">
        <v>5</v>
      </c>
      <c r="GD209">
        <v>0</v>
      </c>
      <c r="GE209">
        <v>1</v>
      </c>
      <c r="GF209">
        <v>2</v>
      </c>
      <c r="GG209">
        <v>0</v>
      </c>
      <c r="GH209">
        <v>5</v>
      </c>
      <c r="GI209">
        <v>2</v>
      </c>
      <c r="GJ209">
        <v>6</v>
      </c>
      <c r="GK209">
        <v>92</v>
      </c>
      <c r="GL209">
        <v>68</v>
      </c>
      <c r="GM209">
        <v>41</v>
      </c>
      <c r="GN209">
        <v>2</v>
      </c>
      <c r="GO209">
        <v>2</v>
      </c>
      <c r="GP209">
        <v>3</v>
      </c>
      <c r="GQ209">
        <v>13</v>
      </c>
      <c r="GR209">
        <v>1</v>
      </c>
      <c r="GS209">
        <v>2</v>
      </c>
      <c r="GT209">
        <v>0</v>
      </c>
      <c r="GU209">
        <v>0</v>
      </c>
      <c r="GV209">
        <v>0</v>
      </c>
      <c r="GW209">
        <v>0</v>
      </c>
      <c r="GX209">
        <v>1</v>
      </c>
      <c r="GY209">
        <v>2</v>
      </c>
      <c r="GZ209">
        <v>0</v>
      </c>
      <c r="HA209">
        <v>0</v>
      </c>
      <c r="HB209">
        <v>1</v>
      </c>
      <c r="HC209">
        <v>0</v>
      </c>
      <c r="HD209">
        <v>0</v>
      </c>
      <c r="HE209">
        <v>68</v>
      </c>
      <c r="HF209">
        <v>2</v>
      </c>
      <c r="HG209">
        <v>0</v>
      </c>
      <c r="HH209">
        <v>0</v>
      </c>
      <c r="HI209">
        <v>0</v>
      </c>
      <c r="HJ209">
        <v>1</v>
      </c>
      <c r="HK209">
        <v>0</v>
      </c>
      <c r="HL209">
        <v>0</v>
      </c>
      <c r="HM209">
        <v>0</v>
      </c>
      <c r="HN209">
        <v>1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2</v>
      </c>
      <c r="HZ209">
        <v>4</v>
      </c>
      <c r="IA209">
        <v>1</v>
      </c>
      <c r="IB209">
        <v>0</v>
      </c>
      <c r="IC209">
        <v>0</v>
      </c>
      <c r="ID209">
        <v>1</v>
      </c>
      <c r="IE209">
        <v>0</v>
      </c>
      <c r="IF209">
        <v>0</v>
      </c>
      <c r="IG209">
        <v>0</v>
      </c>
      <c r="IH209">
        <v>0</v>
      </c>
      <c r="II209">
        <v>1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1</v>
      </c>
      <c r="IP209">
        <v>0</v>
      </c>
      <c r="IQ209">
        <v>4</v>
      </c>
      <c r="IR209">
        <v>5</v>
      </c>
      <c r="IS209">
        <v>1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1</v>
      </c>
      <c r="JA209">
        <v>0</v>
      </c>
      <c r="JB209">
        <v>3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5</v>
      </c>
    </row>
    <row r="210" spans="1:268">
      <c r="A210" t="s">
        <v>1204</v>
      </c>
      <c r="B210" t="s">
        <v>1193</v>
      </c>
      <c r="C210" t="str">
        <f>"141204"</f>
        <v>141204</v>
      </c>
      <c r="D210" t="s">
        <v>1203</v>
      </c>
      <c r="E210">
        <v>2</v>
      </c>
      <c r="F210">
        <v>453</v>
      </c>
      <c r="G210">
        <v>340</v>
      </c>
      <c r="H210">
        <v>130</v>
      </c>
      <c r="I210">
        <v>210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210</v>
      </c>
      <c r="T210">
        <v>0</v>
      </c>
      <c r="U210">
        <v>0</v>
      </c>
      <c r="V210">
        <v>210</v>
      </c>
      <c r="W210">
        <v>7</v>
      </c>
      <c r="X210">
        <v>4</v>
      </c>
      <c r="Y210">
        <v>3</v>
      </c>
      <c r="Z210">
        <v>0</v>
      </c>
      <c r="AA210">
        <v>203</v>
      </c>
      <c r="AB210">
        <v>91</v>
      </c>
      <c r="AC210">
        <v>9</v>
      </c>
      <c r="AD210">
        <v>2</v>
      </c>
      <c r="AE210">
        <v>3</v>
      </c>
      <c r="AF210">
        <v>0</v>
      </c>
      <c r="AG210">
        <v>13</v>
      </c>
      <c r="AH210">
        <v>1</v>
      </c>
      <c r="AI210">
        <v>29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5</v>
      </c>
      <c r="AU210">
        <v>0</v>
      </c>
      <c r="AV210">
        <v>0</v>
      </c>
      <c r="AW210">
        <v>1</v>
      </c>
      <c r="AX210">
        <v>1</v>
      </c>
      <c r="AY210">
        <v>0</v>
      </c>
      <c r="AZ210">
        <v>27</v>
      </c>
      <c r="BA210">
        <v>91</v>
      </c>
      <c r="BB210">
        <v>39</v>
      </c>
      <c r="BC210">
        <v>2</v>
      </c>
      <c r="BD210">
        <v>29</v>
      </c>
      <c r="BE210">
        <v>0</v>
      </c>
      <c r="BF210">
        <v>2</v>
      </c>
      <c r="BG210">
        <v>0</v>
      </c>
      <c r="BH210">
        <v>0</v>
      </c>
      <c r="BI210">
        <v>0</v>
      </c>
      <c r="BJ210">
        <v>0</v>
      </c>
      <c r="BK210">
        <v>2</v>
      </c>
      <c r="BL210">
        <v>0</v>
      </c>
      <c r="BM210">
        <v>0</v>
      </c>
      <c r="BN210">
        <v>1</v>
      </c>
      <c r="BO210">
        <v>1</v>
      </c>
      <c r="BP210">
        <v>0</v>
      </c>
      <c r="BQ210">
        <v>0</v>
      </c>
      <c r="BR210">
        <v>0</v>
      </c>
      <c r="BS210">
        <v>2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39</v>
      </c>
      <c r="BZ210">
        <v>5</v>
      </c>
      <c r="CA210">
        <v>2</v>
      </c>
      <c r="CB210">
        <v>1</v>
      </c>
      <c r="CC210">
        <v>0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5</v>
      </c>
      <c r="CP210">
        <v>7</v>
      </c>
      <c r="CQ210">
        <v>3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v>1</v>
      </c>
      <c r="DM210">
        <v>0</v>
      </c>
      <c r="DN210">
        <v>1</v>
      </c>
      <c r="DO210">
        <v>7</v>
      </c>
      <c r="DP210">
        <v>19</v>
      </c>
      <c r="DQ210">
        <v>3</v>
      </c>
      <c r="DR210">
        <v>0</v>
      </c>
      <c r="DS210">
        <v>3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9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3</v>
      </c>
      <c r="EM210">
        <v>0</v>
      </c>
      <c r="EN210">
        <v>1</v>
      </c>
      <c r="EO210">
        <v>19</v>
      </c>
      <c r="EP210">
        <v>12</v>
      </c>
      <c r="EQ210">
        <v>5</v>
      </c>
      <c r="ER210">
        <v>2</v>
      </c>
      <c r="ES210">
        <v>1</v>
      </c>
      <c r="ET210">
        <v>0</v>
      </c>
      <c r="EU210">
        <v>1</v>
      </c>
      <c r="EV210">
        <v>2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1</v>
      </c>
      <c r="FM210">
        <v>12</v>
      </c>
      <c r="FN210">
        <v>18</v>
      </c>
      <c r="FO210">
        <v>9</v>
      </c>
      <c r="FP210">
        <v>0</v>
      </c>
      <c r="FQ210">
        <v>1</v>
      </c>
      <c r="FR210">
        <v>4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1</v>
      </c>
      <c r="GB210">
        <v>2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1</v>
      </c>
      <c r="GJ210">
        <v>0</v>
      </c>
      <c r="GK210">
        <v>18</v>
      </c>
      <c r="GL210">
        <v>9</v>
      </c>
      <c r="GM210">
        <v>1</v>
      </c>
      <c r="GN210">
        <v>0</v>
      </c>
      <c r="GO210">
        <v>0</v>
      </c>
      <c r="GP210">
        <v>1</v>
      </c>
      <c r="GQ210">
        <v>6</v>
      </c>
      <c r="GR210">
        <v>0</v>
      </c>
      <c r="GS210">
        <v>1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9</v>
      </c>
      <c r="HF210">
        <v>1</v>
      </c>
      <c r="HG210">
        <v>0</v>
      </c>
      <c r="HH210">
        <v>1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1</v>
      </c>
      <c r="HZ210">
        <v>2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1</v>
      </c>
      <c r="IM210">
        <v>1</v>
      </c>
      <c r="IN210">
        <v>0</v>
      </c>
      <c r="IO210">
        <v>0</v>
      </c>
      <c r="IP210">
        <v>0</v>
      </c>
      <c r="IQ210">
        <v>2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</row>
    <row r="211" spans="1:268">
      <c r="A211" t="s">
        <v>1202</v>
      </c>
      <c r="B211" t="s">
        <v>1193</v>
      </c>
      <c r="C211" t="str">
        <f>"141204"</f>
        <v>141204</v>
      </c>
      <c r="D211" t="s">
        <v>1201</v>
      </c>
      <c r="E211">
        <v>3</v>
      </c>
      <c r="F211">
        <v>441</v>
      </c>
      <c r="G211">
        <v>330</v>
      </c>
      <c r="H211">
        <v>105</v>
      </c>
      <c r="I211">
        <v>225</v>
      </c>
      <c r="J211">
        <v>2</v>
      </c>
      <c r="K211">
        <v>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225</v>
      </c>
      <c r="T211">
        <v>0</v>
      </c>
      <c r="U211">
        <v>0</v>
      </c>
      <c r="V211">
        <v>225</v>
      </c>
      <c r="W211">
        <v>9</v>
      </c>
      <c r="X211">
        <v>4</v>
      </c>
      <c r="Y211">
        <v>4</v>
      </c>
      <c r="Z211">
        <v>0</v>
      </c>
      <c r="AA211">
        <v>216</v>
      </c>
      <c r="AB211">
        <v>129</v>
      </c>
      <c r="AC211">
        <v>19</v>
      </c>
      <c r="AD211">
        <v>3</v>
      </c>
      <c r="AE211">
        <v>4</v>
      </c>
      <c r="AF211">
        <v>4</v>
      </c>
      <c r="AG211">
        <v>21</v>
      </c>
      <c r="AH211">
        <v>3</v>
      </c>
      <c r="AI211">
        <v>24</v>
      </c>
      <c r="AJ211">
        <v>3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2</v>
      </c>
      <c r="AQ211">
        <v>1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42</v>
      </c>
      <c r="BA211">
        <v>129</v>
      </c>
      <c r="BB211">
        <v>11</v>
      </c>
      <c r="BC211">
        <v>5</v>
      </c>
      <c r="BD211">
        <v>3</v>
      </c>
      <c r="BE211">
        <v>0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2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11</v>
      </c>
      <c r="BZ211">
        <v>12</v>
      </c>
      <c r="CA211">
        <v>5</v>
      </c>
      <c r="CB211">
        <v>3</v>
      </c>
      <c r="CC211">
        <v>3</v>
      </c>
      <c r="CD211">
        <v>0</v>
      </c>
      <c r="CE211">
        <v>1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12</v>
      </c>
      <c r="CP211">
        <v>3</v>
      </c>
      <c r="CQ211">
        <v>1</v>
      </c>
      <c r="CR211">
        <v>1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1</v>
      </c>
      <c r="DM211">
        <v>0</v>
      </c>
      <c r="DN211">
        <v>0</v>
      </c>
      <c r="DO211">
        <v>3</v>
      </c>
      <c r="DP211">
        <v>28</v>
      </c>
      <c r="DQ211">
        <v>6</v>
      </c>
      <c r="DR211">
        <v>0</v>
      </c>
      <c r="DS211">
        <v>3</v>
      </c>
      <c r="DT211">
        <v>0</v>
      </c>
      <c r="DU211">
        <v>0</v>
      </c>
      <c r="DV211">
        <v>4</v>
      </c>
      <c r="DW211">
        <v>0</v>
      </c>
      <c r="DX211">
        <v>0</v>
      </c>
      <c r="DY211">
        <v>13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2</v>
      </c>
      <c r="EK211">
        <v>0</v>
      </c>
      <c r="EL211">
        <v>0</v>
      </c>
      <c r="EM211">
        <v>0</v>
      </c>
      <c r="EN211">
        <v>0</v>
      </c>
      <c r="EO211">
        <v>28</v>
      </c>
      <c r="EP211">
        <v>10</v>
      </c>
      <c r="EQ211">
        <v>6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2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1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10</v>
      </c>
      <c r="FN211">
        <v>16</v>
      </c>
      <c r="FO211">
        <v>5</v>
      </c>
      <c r="FP211">
        <v>0</v>
      </c>
      <c r="FQ211">
        <v>0</v>
      </c>
      <c r="FR211">
        <v>6</v>
      </c>
      <c r="FS211">
        <v>1</v>
      </c>
      <c r="FT211">
        <v>1</v>
      </c>
      <c r="FU211">
        <v>0</v>
      </c>
      <c r="FV211">
        <v>1</v>
      </c>
      <c r="FW211">
        <v>0</v>
      </c>
      <c r="FX211">
        <v>0</v>
      </c>
      <c r="FY211">
        <v>1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1</v>
      </c>
      <c r="GG211">
        <v>0</v>
      </c>
      <c r="GH211">
        <v>0</v>
      </c>
      <c r="GI211">
        <v>0</v>
      </c>
      <c r="GJ211">
        <v>0</v>
      </c>
      <c r="GK211">
        <v>16</v>
      </c>
      <c r="GL211">
        <v>5</v>
      </c>
      <c r="GM211">
        <v>3</v>
      </c>
      <c r="GN211">
        <v>0</v>
      </c>
      <c r="GO211">
        <v>0</v>
      </c>
      <c r="GP211">
        <v>0</v>
      </c>
      <c r="GQ211">
        <v>1</v>
      </c>
      <c r="GR211">
        <v>0</v>
      </c>
      <c r="GS211">
        <v>1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5</v>
      </c>
      <c r="HF211">
        <v>2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1</v>
      </c>
      <c r="HM211">
        <v>0</v>
      </c>
      <c r="HN211">
        <v>1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2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</row>
    <row r="212" spans="1:268">
      <c r="A212" t="s">
        <v>1200</v>
      </c>
      <c r="B212" t="s">
        <v>1193</v>
      </c>
      <c r="C212" t="str">
        <f>"141204"</f>
        <v>141204</v>
      </c>
      <c r="D212" t="s">
        <v>1199</v>
      </c>
      <c r="E212">
        <v>4</v>
      </c>
      <c r="F212">
        <v>602</v>
      </c>
      <c r="G212">
        <v>460</v>
      </c>
      <c r="H212">
        <v>196</v>
      </c>
      <c r="I212">
        <v>264</v>
      </c>
      <c r="J212">
        <v>0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264</v>
      </c>
      <c r="T212">
        <v>0</v>
      </c>
      <c r="U212">
        <v>0</v>
      </c>
      <c r="V212">
        <v>264</v>
      </c>
      <c r="W212">
        <v>12</v>
      </c>
      <c r="X212">
        <v>10</v>
      </c>
      <c r="Y212">
        <v>2</v>
      </c>
      <c r="Z212">
        <v>0</v>
      </c>
      <c r="AA212">
        <v>252</v>
      </c>
      <c r="AB212">
        <v>133</v>
      </c>
      <c r="AC212">
        <v>19</v>
      </c>
      <c r="AD212">
        <v>4</v>
      </c>
      <c r="AE212">
        <v>3</v>
      </c>
      <c r="AF212">
        <v>4</v>
      </c>
      <c r="AG212">
        <v>7</v>
      </c>
      <c r="AH212">
        <v>0</v>
      </c>
      <c r="AI212">
        <v>44</v>
      </c>
      <c r="AJ212">
        <v>4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3</v>
      </c>
      <c r="AS212">
        <v>0</v>
      </c>
      <c r="AT212">
        <v>1</v>
      </c>
      <c r="AU212">
        <v>0</v>
      </c>
      <c r="AV212">
        <v>0</v>
      </c>
      <c r="AW212">
        <v>1</v>
      </c>
      <c r="AX212">
        <v>0</v>
      </c>
      <c r="AY212">
        <v>0</v>
      </c>
      <c r="AZ212">
        <v>42</v>
      </c>
      <c r="BA212">
        <v>133</v>
      </c>
      <c r="BB212">
        <v>27</v>
      </c>
      <c r="BC212">
        <v>1</v>
      </c>
      <c r="BD212">
        <v>22</v>
      </c>
      <c r="BE212">
        <v>0</v>
      </c>
      <c r="BF212">
        <v>1</v>
      </c>
      <c r="BG212">
        <v>0</v>
      </c>
      <c r="BH212">
        <v>0</v>
      </c>
      <c r="BI212">
        <v>0</v>
      </c>
      <c r="BJ212">
        <v>2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1</v>
      </c>
      <c r="BY212">
        <v>27</v>
      </c>
      <c r="BZ212">
        <v>10</v>
      </c>
      <c r="CA212">
        <v>7</v>
      </c>
      <c r="CB212">
        <v>0</v>
      </c>
      <c r="CC212">
        <v>0</v>
      </c>
      <c r="CD212">
        <v>1</v>
      </c>
      <c r="CE212">
        <v>0</v>
      </c>
      <c r="CF212">
        <v>0</v>
      </c>
      <c r="CG212">
        <v>0</v>
      </c>
      <c r="CH212">
        <v>1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10</v>
      </c>
      <c r="CP212">
        <v>7</v>
      </c>
      <c r="CQ212">
        <v>3</v>
      </c>
      <c r="CR212">
        <v>1</v>
      </c>
      <c r="CS212">
        <v>0</v>
      </c>
      <c r="CT212">
        <v>0</v>
      </c>
      <c r="CU212">
        <v>0</v>
      </c>
      <c r="CV212">
        <v>1</v>
      </c>
      <c r="CW212">
        <v>0</v>
      </c>
      <c r="CX212">
        <v>0</v>
      </c>
      <c r="CY212">
        <v>1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7</v>
      </c>
      <c r="DP212">
        <v>49</v>
      </c>
      <c r="DQ212">
        <v>18</v>
      </c>
      <c r="DR212">
        <v>0</v>
      </c>
      <c r="DS212">
        <v>6</v>
      </c>
      <c r="DT212">
        <v>0</v>
      </c>
      <c r="DU212">
        <v>0</v>
      </c>
      <c r="DV212">
        <v>2</v>
      </c>
      <c r="DW212">
        <v>0</v>
      </c>
      <c r="DX212">
        <v>0</v>
      </c>
      <c r="DY212">
        <v>20</v>
      </c>
      <c r="DZ212">
        <v>0</v>
      </c>
      <c r="EA212">
        <v>0</v>
      </c>
      <c r="EB212">
        <v>1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1</v>
      </c>
      <c r="EK212">
        <v>0</v>
      </c>
      <c r="EL212">
        <v>1</v>
      </c>
      <c r="EM212">
        <v>0</v>
      </c>
      <c r="EN212">
        <v>0</v>
      </c>
      <c r="EO212">
        <v>49</v>
      </c>
      <c r="EP212">
        <v>7</v>
      </c>
      <c r="EQ212">
        <v>3</v>
      </c>
      <c r="ER212">
        <v>0</v>
      </c>
      <c r="ES212">
        <v>1</v>
      </c>
      <c r="ET212">
        <v>1</v>
      </c>
      <c r="EU212">
        <v>1</v>
      </c>
      <c r="EV212">
        <v>0</v>
      </c>
      <c r="EW212">
        <v>0</v>
      </c>
      <c r="EX212">
        <v>1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7</v>
      </c>
      <c r="FN212">
        <v>17</v>
      </c>
      <c r="FO212">
        <v>5</v>
      </c>
      <c r="FP212">
        <v>2</v>
      </c>
      <c r="FQ212">
        <v>1</v>
      </c>
      <c r="FR212">
        <v>3</v>
      </c>
      <c r="FS212">
        <v>1</v>
      </c>
      <c r="FT212">
        <v>1</v>
      </c>
      <c r="FU212">
        <v>1</v>
      </c>
      <c r="FV212">
        <v>3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17</v>
      </c>
      <c r="GL212">
        <v>1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1</v>
      </c>
      <c r="HD212">
        <v>0</v>
      </c>
      <c r="HE212">
        <v>1</v>
      </c>
      <c r="HF212">
        <v>1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1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1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</row>
    <row r="213" spans="1:268">
      <c r="A213" t="s">
        <v>1198</v>
      </c>
      <c r="B213" t="s">
        <v>1193</v>
      </c>
      <c r="C213" t="str">
        <f>"141204"</f>
        <v>141204</v>
      </c>
      <c r="D213" t="s">
        <v>1197</v>
      </c>
      <c r="E213">
        <v>5</v>
      </c>
      <c r="F213">
        <v>693</v>
      </c>
      <c r="G213">
        <v>530</v>
      </c>
      <c r="H213">
        <v>230</v>
      </c>
      <c r="I213">
        <v>300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300</v>
      </c>
      <c r="T213">
        <v>0</v>
      </c>
      <c r="U213">
        <v>0</v>
      </c>
      <c r="V213">
        <v>300</v>
      </c>
      <c r="W213">
        <v>10</v>
      </c>
      <c r="X213">
        <v>2</v>
      </c>
      <c r="Y213">
        <v>8</v>
      </c>
      <c r="Z213">
        <v>0</v>
      </c>
      <c r="AA213">
        <v>290</v>
      </c>
      <c r="AB213">
        <v>131</v>
      </c>
      <c r="AC213">
        <v>14</v>
      </c>
      <c r="AD213">
        <v>4</v>
      </c>
      <c r="AE213">
        <v>1</v>
      </c>
      <c r="AF213">
        <v>3</v>
      </c>
      <c r="AG213">
        <v>19</v>
      </c>
      <c r="AH213">
        <v>3</v>
      </c>
      <c r="AI213">
        <v>28</v>
      </c>
      <c r="AJ213">
        <v>3</v>
      </c>
      <c r="AK213">
        <v>0</v>
      </c>
      <c r="AL213">
        <v>0</v>
      </c>
      <c r="AM213">
        <v>1</v>
      </c>
      <c r="AN213">
        <v>0</v>
      </c>
      <c r="AO213">
        <v>3</v>
      </c>
      <c r="AP213">
        <v>0</v>
      </c>
      <c r="AQ213">
        <v>0</v>
      </c>
      <c r="AR213">
        <v>1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49</v>
      </c>
      <c r="BA213">
        <v>131</v>
      </c>
      <c r="BB213">
        <v>45</v>
      </c>
      <c r="BC213">
        <v>13</v>
      </c>
      <c r="BD213">
        <v>25</v>
      </c>
      <c r="BE213">
        <v>3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1</v>
      </c>
      <c r="BU213">
        <v>0</v>
      </c>
      <c r="BV213">
        <v>1</v>
      </c>
      <c r="BW213">
        <v>0</v>
      </c>
      <c r="BX213">
        <v>0</v>
      </c>
      <c r="BY213">
        <v>45</v>
      </c>
      <c r="BZ213">
        <v>11</v>
      </c>
      <c r="CA213">
        <v>2</v>
      </c>
      <c r="CB213">
        <v>3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3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3</v>
      </c>
      <c r="CO213">
        <v>11</v>
      </c>
      <c r="CP213">
        <v>8</v>
      </c>
      <c r="CQ213">
        <v>3</v>
      </c>
      <c r="CR213">
        <v>1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4</v>
      </c>
      <c r="DM213">
        <v>0</v>
      </c>
      <c r="DN213">
        <v>0</v>
      </c>
      <c r="DO213">
        <v>8</v>
      </c>
      <c r="DP213">
        <v>45</v>
      </c>
      <c r="DQ213">
        <v>24</v>
      </c>
      <c r="DR213">
        <v>2</v>
      </c>
      <c r="DS213">
        <v>1</v>
      </c>
      <c r="DT213">
        <v>0</v>
      </c>
      <c r="DU213">
        <v>0</v>
      </c>
      <c r="DV213">
        <v>1</v>
      </c>
      <c r="DW213">
        <v>0</v>
      </c>
      <c r="DX213">
        <v>0</v>
      </c>
      <c r="DY213">
        <v>12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4</v>
      </c>
      <c r="EM213">
        <v>0</v>
      </c>
      <c r="EN213">
        <v>1</v>
      </c>
      <c r="EO213">
        <v>45</v>
      </c>
      <c r="EP213">
        <v>7</v>
      </c>
      <c r="EQ213">
        <v>2</v>
      </c>
      <c r="ER213">
        <v>0</v>
      </c>
      <c r="ES213">
        <v>2</v>
      </c>
      <c r="ET213">
        <v>1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2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7</v>
      </c>
      <c r="FN213">
        <v>34</v>
      </c>
      <c r="FO213">
        <v>15</v>
      </c>
      <c r="FP213">
        <v>0</v>
      </c>
      <c r="FQ213">
        <v>2</v>
      </c>
      <c r="FR213">
        <v>6</v>
      </c>
      <c r="FS213">
        <v>4</v>
      </c>
      <c r="FT213">
        <v>2</v>
      </c>
      <c r="FU213">
        <v>2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1</v>
      </c>
      <c r="GC213">
        <v>0</v>
      </c>
      <c r="GD213">
        <v>0</v>
      </c>
      <c r="GE213">
        <v>0</v>
      </c>
      <c r="GF213">
        <v>1</v>
      </c>
      <c r="GG213">
        <v>0</v>
      </c>
      <c r="GH213">
        <v>1</v>
      </c>
      <c r="GI213">
        <v>0</v>
      </c>
      <c r="GJ213">
        <v>0</v>
      </c>
      <c r="GK213">
        <v>34</v>
      </c>
      <c r="GL213">
        <v>8</v>
      </c>
      <c r="GM213">
        <v>3</v>
      </c>
      <c r="GN213">
        <v>2</v>
      </c>
      <c r="GO213">
        <v>0</v>
      </c>
      <c r="GP213">
        <v>0</v>
      </c>
      <c r="GQ213">
        <v>1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1</v>
      </c>
      <c r="HC213">
        <v>1</v>
      </c>
      <c r="HD213">
        <v>0</v>
      </c>
      <c r="HE213">
        <v>8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1</v>
      </c>
      <c r="IS213">
        <v>0</v>
      </c>
      <c r="IT213">
        <v>0</v>
      </c>
      <c r="IU213">
        <v>0</v>
      </c>
      <c r="IV213">
        <v>1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1</v>
      </c>
    </row>
    <row r="214" spans="1:268">
      <c r="A214" t="s">
        <v>1196</v>
      </c>
      <c r="B214" t="s">
        <v>1193</v>
      </c>
      <c r="C214" t="str">
        <f>"141204"</f>
        <v>141204</v>
      </c>
      <c r="D214" t="s">
        <v>1195</v>
      </c>
      <c r="E214">
        <v>6</v>
      </c>
      <c r="F214">
        <v>808</v>
      </c>
      <c r="G214">
        <v>618</v>
      </c>
      <c r="H214">
        <v>246</v>
      </c>
      <c r="I214">
        <v>372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372</v>
      </c>
      <c r="T214">
        <v>0</v>
      </c>
      <c r="U214">
        <v>0</v>
      </c>
      <c r="V214">
        <v>372</v>
      </c>
      <c r="W214">
        <v>8</v>
      </c>
      <c r="X214">
        <v>4</v>
      </c>
      <c r="Y214">
        <v>4</v>
      </c>
      <c r="Z214">
        <v>0</v>
      </c>
      <c r="AA214">
        <v>364</v>
      </c>
      <c r="AB214">
        <v>136</v>
      </c>
      <c r="AC214">
        <v>12</v>
      </c>
      <c r="AD214">
        <v>9</v>
      </c>
      <c r="AE214">
        <v>4</v>
      </c>
      <c r="AF214">
        <v>2</v>
      </c>
      <c r="AG214">
        <v>18</v>
      </c>
      <c r="AH214">
        <v>1</v>
      </c>
      <c r="AI214">
        <v>29</v>
      </c>
      <c r="AJ214">
        <v>7</v>
      </c>
      <c r="AK214">
        <v>1</v>
      </c>
      <c r="AL214">
        <v>0</v>
      </c>
      <c r="AM214">
        <v>0</v>
      </c>
      <c r="AN214">
        <v>1</v>
      </c>
      <c r="AO214">
        <v>0</v>
      </c>
      <c r="AP214">
        <v>1</v>
      </c>
      <c r="AQ214">
        <v>0</v>
      </c>
      <c r="AR214">
        <v>2</v>
      </c>
      <c r="AS214">
        <v>1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47</v>
      </c>
      <c r="BA214">
        <v>136</v>
      </c>
      <c r="BB214">
        <v>94</v>
      </c>
      <c r="BC214">
        <v>11</v>
      </c>
      <c r="BD214">
        <v>77</v>
      </c>
      <c r="BE214">
        <v>0</v>
      </c>
      <c r="BF214">
        <v>0</v>
      </c>
      <c r="BG214">
        <v>2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2</v>
      </c>
      <c r="BW214">
        <v>0</v>
      </c>
      <c r="BX214">
        <v>0</v>
      </c>
      <c r="BY214">
        <v>94</v>
      </c>
      <c r="BZ214">
        <v>14</v>
      </c>
      <c r="CA214">
        <v>4</v>
      </c>
      <c r="CB214">
        <v>3</v>
      </c>
      <c r="CC214">
        <v>1</v>
      </c>
      <c r="CD214">
        <v>0</v>
      </c>
      <c r="CE214">
        <v>2</v>
      </c>
      <c r="CF214">
        <v>0</v>
      </c>
      <c r="CG214">
        <v>0</v>
      </c>
      <c r="CH214">
        <v>0</v>
      </c>
      <c r="CI214">
        <v>4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14</v>
      </c>
      <c r="CP214">
        <v>9</v>
      </c>
      <c r="CQ214">
        <v>2</v>
      </c>
      <c r="CR214">
        <v>1</v>
      </c>
      <c r="CS214">
        <v>1</v>
      </c>
      <c r="CT214">
        <v>0</v>
      </c>
      <c r="CU214">
        <v>0</v>
      </c>
      <c r="CV214">
        <v>0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3</v>
      </c>
      <c r="DM214">
        <v>0</v>
      </c>
      <c r="DN214">
        <v>0</v>
      </c>
      <c r="DO214">
        <v>9</v>
      </c>
      <c r="DP214">
        <v>32</v>
      </c>
      <c r="DQ214">
        <v>12</v>
      </c>
      <c r="DR214">
        <v>1</v>
      </c>
      <c r="DS214">
        <v>5</v>
      </c>
      <c r="DT214">
        <v>0</v>
      </c>
      <c r="DU214">
        <v>1</v>
      </c>
      <c r="DV214">
        <v>0</v>
      </c>
      <c r="DW214">
        <v>1</v>
      </c>
      <c r="DX214">
        <v>0</v>
      </c>
      <c r="DY214">
        <v>6</v>
      </c>
      <c r="DZ214">
        <v>0</v>
      </c>
      <c r="EA214">
        <v>1</v>
      </c>
      <c r="EB214">
        <v>1</v>
      </c>
      <c r="EC214">
        <v>0</v>
      </c>
      <c r="ED214">
        <v>0</v>
      </c>
      <c r="EE214">
        <v>0</v>
      </c>
      <c r="EF214">
        <v>2</v>
      </c>
      <c r="EG214">
        <v>0</v>
      </c>
      <c r="EH214">
        <v>1</v>
      </c>
      <c r="EI214">
        <v>0</v>
      </c>
      <c r="EJ214">
        <v>0</v>
      </c>
      <c r="EK214">
        <v>0</v>
      </c>
      <c r="EL214">
        <v>1</v>
      </c>
      <c r="EM214">
        <v>0</v>
      </c>
      <c r="EN214">
        <v>0</v>
      </c>
      <c r="EO214">
        <v>32</v>
      </c>
      <c r="EP214">
        <v>19</v>
      </c>
      <c r="EQ214">
        <v>8</v>
      </c>
      <c r="ER214">
        <v>2</v>
      </c>
      <c r="ES214">
        <v>0</v>
      </c>
      <c r="ET214">
        <v>2</v>
      </c>
      <c r="EU214">
        <v>1</v>
      </c>
      <c r="EV214">
        <v>1</v>
      </c>
      <c r="EW214">
        <v>0</v>
      </c>
      <c r="EX214">
        <v>0</v>
      </c>
      <c r="EY214">
        <v>1</v>
      </c>
      <c r="EZ214">
        <v>0</v>
      </c>
      <c r="FA214">
        <v>0</v>
      </c>
      <c r="FB214">
        <v>0</v>
      </c>
      <c r="FC214">
        <v>1</v>
      </c>
      <c r="FD214">
        <v>1</v>
      </c>
      <c r="FE214">
        <v>0</v>
      </c>
      <c r="FF214">
        <v>0</v>
      </c>
      <c r="FG214">
        <v>1</v>
      </c>
      <c r="FH214">
        <v>0</v>
      </c>
      <c r="FI214">
        <v>1</v>
      </c>
      <c r="FJ214">
        <v>0</v>
      </c>
      <c r="FK214">
        <v>0</v>
      </c>
      <c r="FL214">
        <v>0</v>
      </c>
      <c r="FM214">
        <v>19</v>
      </c>
      <c r="FN214">
        <v>41</v>
      </c>
      <c r="FO214">
        <v>16</v>
      </c>
      <c r="FP214">
        <v>3</v>
      </c>
      <c r="FQ214">
        <v>3</v>
      </c>
      <c r="FR214">
        <v>8</v>
      </c>
      <c r="FS214">
        <v>3</v>
      </c>
      <c r="FT214">
        <v>1</v>
      </c>
      <c r="FU214">
        <v>2</v>
      </c>
      <c r="FV214">
        <v>0</v>
      </c>
      <c r="FW214">
        <v>2</v>
      </c>
      <c r="FX214">
        <v>0</v>
      </c>
      <c r="FY214">
        <v>0</v>
      </c>
      <c r="FZ214">
        <v>0</v>
      </c>
      <c r="GA214">
        <v>1</v>
      </c>
      <c r="GB214">
        <v>1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1</v>
      </c>
      <c r="GK214">
        <v>41</v>
      </c>
      <c r="GL214">
        <v>19</v>
      </c>
      <c r="GM214">
        <v>10</v>
      </c>
      <c r="GN214">
        <v>4</v>
      </c>
      <c r="GO214">
        <v>2</v>
      </c>
      <c r="GP214">
        <v>1</v>
      </c>
      <c r="GQ214">
        <v>0</v>
      </c>
      <c r="GR214">
        <v>0</v>
      </c>
      <c r="GS214">
        <v>1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1</v>
      </c>
      <c r="HE214">
        <v>19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</row>
    <row r="215" spans="1:268">
      <c r="A215" t="s">
        <v>1194</v>
      </c>
      <c r="B215" t="s">
        <v>1193</v>
      </c>
      <c r="C215" t="str">
        <f>"141204"</f>
        <v>141204</v>
      </c>
      <c r="D215" t="s">
        <v>1192</v>
      </c>
      <c r="E215">
        <v>7</v>
      </c>
      <c r="F215">
        <v>117</v>
      </c>
      <c r="G215">
        <v>115</v>
      </c>
      <c r="H215">
        <v>83</v>
      </c>
      <c r="I215">
        <v>32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32</v>
      </c>
      <c r="T215">
        <v>0</v>
      </c>
      <c r="U215">
        <v>0</v>
      </c>
      <c r="V215">
        <v>32</v>
      </c>
      <c r="W215">
        <v>6</v>
      </c>
      <c r="X215">
        <v>0</v>
      </c>
      <c r="Y215">
        <v>6</v>
      </c>
      <c r="Z215">
        <v>0</v>
      </c>
      <c r="AA215">
        <v>26</v>
      </c>
      <c r="AB215">
        <v>14</v>
      </c>
      <c r="AC215">
        <v>7</v>
      </c>
      <c r="AD215">
        <v>0</v>
      </c>
      <c r="AE215">
        <v>0</v>
      </c>
      <c r="AF215">
        <v>0</v>
      </c>
      <c r="AG215">
        <v>2</v>
      </c>
      <c r="AH215">
        <v>0</v>
      </c>
      <c r="AI215">
        <v>1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14</v>
      </c>
      <c r="BB215">
        <v>7</v>
      </c>
      <c r="BC215">
        <v>3</v>
      </c>
      <c r="BD215">
        <v>2</v>
      </c>
      <c r="BE215">
        <v>0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7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2</v>
      </c>
      <c r="DQ215">
        <v>1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1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2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1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1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1</v>
      </c>
      <c r="HF215">
        <v>1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1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1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1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1</v>
      </c>
      <c r="JH215">
        <v>1</v>
      </c>
    </row>
    <row r="216" spans="1:268">
      <c r="A216" t="s">
        <v>1191</v>
      </c>
      <c r="B216" t="s">
        <v>1183</v>
      </c>
      <c r="C216" t="str">
        <f>"141205"</f>
        <v>141205</v>
      </c>
      <c r="D216" t="s">
        <v>1182</v>
      </c>
      <c r="E216">
        <v>1</v>
      </c>
      <c r="F216">
        <v>1275</v>
      </c>
      <c r="G216">
        <v>980</v>
      </c>
      <c r="H216">
        <v>309</v>
      </c>
      <c r="I216">
        <v>671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671</v>
      </c>
      <c r="T216">
        <v>0</v>
      </c>
      <c r="U216">
        <v>0</v>
      </c>
      <c r="V216">
        <v>671</v>
      </c>
      <c r="W216">
        <v>22</v>
      </c>
      <c r="X216">
        <v>18</v>
      </c>
      <c r="Y216">
        <v>4</v>
      </c>
      <c r="Z216">
        <v>0</v>
      </c>
      <c r="AA216">
        <v>649</v>
      </c>
      <c r="AB216">
        <v>344</v>
      </c>
      <c r="AC216">
        <v>40</v>
      </c>
      <c r="AD216">
        <v>23</v>
      </c>
      <c r="AE216">
        <v>6</v>
      </c>
      <c r="AF216">
        <v>16</v>
      </c>
      <c r="AG216">
        <v>34</v>
      </c>
      <c r="AH216">
        <v>8</v>
      </c>
      <c r="AI216">
        <v>83</v>
      </c>
      <c r="AJ216">
        <v>9</v>
      </c>
      <c r="AK216">
        <v>1</v>
      </c>
      <c r="AL216">
        <v>2</v>
      </c>
      <c r="AM216">
        <v>8</v>
      </c>
      <c r="AN216">
        <v>0</v>
      </c>
      <c r="AO216">
        <v>1</v>
      </c>
      <c r="AP216">
        <v>3</v>
      </c>
      <c r="AQ216">
        <v>1</v>
      </c>
      <c r="AR216">
        <v>5</v>
      </c>
      <c r="AS216">
        <v>0</v>
      </c>
      <c r="AT216">
        <v>2</v>
      </c>
      <c r="AU216">
        <v>1</v>
      </c>
      <c r="AV216">
        <v>1</v>
      </c>
      <c r="AW216">
        <v>1</v>
      </c>
      <c r="AX216">
        <v>1</v>
      </c>
      <c r="AY216">
        <v>4</v>
      </c>
      <c r="AZ216">
        <v>94</v>
      </c>
      <c r="BA216">
        <v>344</v>
      </c>
      <c r="BB216">
        <v>118</v>
      </c>
      <c r="BC216">
        <v>21</v>
      </c>
      <c r="BD216">
        <v>68</v>
      </c>
      <c r="BE216">
        <v>8</v>
      </c>
      <c r="BF216">
        <v>1</v>
      </c>
      <c r="BG216">
        <v>1</v>
      </c>
      <c r="BH216">
        <v>2</v>
      </c>
      <c r="BI216">
        <v>1</v>
      </c>
      <c r="BJ216">
        <v>2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1</v>
      </c>
      <c r="BQ216">
        <v>3</v>
      </c>
      <c r="BR216">
        <v>0</v>
      </c>
      <c r="BS216">
        <v>4</v>
      </c>
      <c r="BT216">
        <v>0</v>
      </c>
      <c r="BU216">
        <v>1</v>
      </c>
      <c r="BV216">
        <v>2</v>
      </c>
      <c r="BW216">
        <v>0</v>
      </c>
      <c r="BX216">
        <v>2</v>
      </c>
      <c r="BY216">
        <v>118</v>
      </c>
      <c r="BZ216">
        <v>19</v>
      </c>
      <c r="CA216">
        <v>11</v>
      </c>
      <c r="CB216">
        <v>1</v>
      </c>
      <c r="CC216">
        <v>1</v>
      </c>
      <c r="CD216">
        <v>0</v>
      </c>
      <c r="CE216">
        <v>1</v>
      </c>
      <c r="CF216">
        <v>1</v>
      </c>
      <c r="CG216">
        <v>0</v>
      </c>
      <c r="CH216">
        <v>1</v>
      </c>
      <c r="CI216">
        <v>0</v>
      </c>
      <c r="CJ216">
        <v>1</v>
      </c>
      <c r="CK216">
        <v>1</v>
      </c>
      <c r="CL216">
        <v>0</v>
      </c>
      <c r="CM216">
        <v>0</v>
      </c>
      <c r="CN216">
        <v>1</v>
      </c>
      <c r="CO216">
        <v>19</v>
      </c>
      <c r="CP216">
        <v>16</v>
      </c>
      <c r="CQ216">
        <v>8</v>
      </c>
      <c r="CR216">
        <v>0</v>
      </c>
      <c r="CS216">
        <v>2</v>
      </c>
      <c r="CT216">
        <v>0</v>
      </c>
      <c r="CU216">
        <v>0</v>
      </c>
      <c r="CV216">
        <v>1</v>
      </c>
      <c r="CW216">
        <v>0</v>
      </c>
      <c r="CX216">
        <v>0</v>
      </c>
      <c r="CY216">
        <v>1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1</v>
      </c>
      <c r="DK216">
        <v>0</v>
      </c>
      <c r="DL216">
        <v>2</v>
      </c>
      <c r="DM216">
        <v>0</v>
      </c>
      <c r="DN216">
        <v>0</v>
      </c>
      <c r="DO216">
        <v>16</v>
      </c>
      <c r="DP216">
        <v>31</v>
      </c>
      <c r="DQ216">
        <v>14</v>
      </c>
      <c r="DR216">
        <v>0</v>
      </c>
      <c r="DS216">
        <v>1</v>
      </c>
      <c r="DT216">
        <v>0</v>
      </c>
      <c r="DU216">
        <v>0</v>
      </c>
      <c r="DV216">
        <v>1</v>
      </c>
      <c r="DW216">
        <v>0</v>
      </c>
      <c r="DX216">
        <v>0</v>
      </c>
      <c r="DY216">
        <v>10</v>
      </c>
      <c r="DZ216">
        <v>0</v>
      </c>
      <c r="EA216">
        <v>0</v>
      </c>
      <c r="EB216">
        <v>2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2</v>
      </c>
      <c r="EL216">
        <v>1</v>
      </c>
      <c r="EM216">
        <v>0</v>
      </c>
      <c r="EN216">
        <v>0</v>
      </c>
      <c r="EO216">
        <v>31</v>
      </c>
      <c r="EP216">
        <v>24</v>
      </c>
      <c r="EQ216">
        <v>11</v>
      </c>
      <c r="ER216">
        <v>2</v>
      </c>
      <c r="ES216">
        <v>3</v>
      </c>
      <c r="ET216">
        <v>2</v>
      </c>
      <c r="EU216">
        <v>2</v>
      </c>
      <c r="EV216">
        <v>1</v>
      </c>
      <c r="EW216">
        <v>0</v>
      </c>
      <c r="EX216">
        <v>0</v>
      </c>
      <c r="EY216">
        <v>0</v>
      </c>
      <c r="EZ216">
        <v>2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1</v>
      </c>
      <c r="FK216">
        <v>0</v>
      </c>
      <c r="FL216">
        <v>0</v>
      </c>
      <c r="FM216">
        <v>24</v>
      </c>
      <c r="FN216">
        <v>54</v>
      </c>
      <c r="FO216">
        <v>20</v>
      </c>
      <c r="FP216">
        <v>0</v>
      </c>
      <c r="FQ216">
        <v>3</v>
      </c>
      <c r="FR216">
        <v>5</v>
      </c>
      <c r="FS216">
        <v>0</v>
      </c>
      <c r="FT216">
        <v>3</v>
      </c>
      <c r="FU216">
        <v>1</v>
      </c>
      <c r="FV216">
        <v>1</v>
      </c>
      <c r="FW216">
        <v>2</v>
      </c>
      <c r="FX216">
        <v>1</v>
      </c>
      <c r="FY216">
        <v>3</v>
      </c>
      <c r="FZ216">
        <v>1</v>
      </c>
      <c r="GA216">
        <v>2</v>
      </c>
      <c r="GB216">
        <v>1</v>
      </c>
      <c r="GC216">
        <v>0</v>
      </c>
      <c r="GD216">
        <v>0</v>
      </c>
      <c r="GE216">
        <v>3</v>
      </c>
      <c r="GF216">
        <v>0</v>
      </c>
      <c r="GG216">
        <v>1</v>
      </c>
      <c r="GH216">
        <v>2</v>
      </c>
      <c r="GI216">
        <v>3</v>
      </c>
      <c r="GJ216">
        <v>2</v>
      </c>
      <c r="GK216">
        <v>54</v>
      </c>
      <c r="GL216">
        <v>40</v>
      </c>
      <c r="GM216">
        <v>20</v>
      </c>
      <c r="GN216">
        <v>2</v>
      </c>
      <c r="GO216">
        <v>1</v>
      </c>
      <c r="GP216">
        <v>4</v>
      </c>
      <c r="GQ216">
        <v>8</v>
      </c>
      <c r="GR216">
        <v>1</v>
      </c>
      <c r="GS216">
        <v>2</v>
      </c>
      <c r="GT216">
        <v>0</v>
      </c>
      <c r="GU216">
        <v>0</v>
      </c>
      <c r="GV216">
        <v>1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1</v>
      </c>
      <c r="HD216">
        <v>0</v>
      </c>
      <c r="HE216">
        <v>40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2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2</v>
      </c>
      <c r="IQ216">
        <v>2</v>
      </c>
      <c r="IR216">
        <v>1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1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1</v>
      </c>
    </row>
    <row r="217" spans="1:268">
      <c r="A217" t="s">
        <v>1190</v>
      </c>
      <c r="B217" t="s">
        <v>1183</v>
      </c>
      <c r="C217" t="str">
        <f>"141205"</f>
        <v>141205</v>
      </c>
      <c r="D217" t="s">
        <v>1182</v>
      </c>
      <c r="E217">
        <v>2</v>
      </c>
      <c r="F217">
        <v>1218</v>
      </c>
      <c r="G217">
        <v>910</v>
      </c>
      <c r="H217">
        <v>261</v>
      </c>
      <c r="I217">
        <v>649</v>
      </c>
      <c r="J217">
        <v>0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649</v>
      </c>
      <c r="T217">
        <v>0</v>
      </c>
      <c r="U217">
        <v>0</v>
      </c>
      <c r="V217">
        <v>649</v>
      </c>
      <c r="W217">
        <v>24</v>
      </c>
      <c r="X217">
        <v>22</v>
      </c>
      <c r="Y217">
        <v>2</v>
      </c>
      <c r="Z217">
        <v>0</v>
      </c>
      <c r="AA217">
        <v>625</v>
      </c>
      <c r="AB217">
        <v>303</v>
      </c>
      <c r="AC217">
        <v>45</v>
      </c>
      <c r="AD217">
        <v>13</v>
      </c>
      <c r="AE217">
        <v>2</v>
      </c>
      <c r="AF217">
        <v>8</v>
      </c>
      <c r="AG217">
        <v>41</v>
      </c>
      <c r="AH217">
        <v>2</v>
      </c>
      <c r="AI217">
        <v>91</v>
      </c>
      <c r="AJ217">
        <v>17</v>
      </c>
      <c r="AK217">
        <v>0</v>
      </c>
      <c r="AL217">
        <v>4</v>
      </c>
      <c r="AM217">
        <v>4</v>
      </c>
      <c r="AN217">
        <v>0</v>
      </c>
      <c r="AO217">
        <v>2</v>
      </c>
      <c r="AP217">
        <v>1</v>
      </c>
      <c r="AQ217">
        <v>0</v>
      </c>
      <c r="AR217">
        <v>0</v>
      </c>
      <c r="AS217">
        <v>0</v>
      </c>
      <c r="AT217">
        <v>5</v>
      </c>
      <c r="AU217">
        <v>1</v>
      </c>
      <c r="AV217">
        <v>1</v>
      </c>
      <c r="AW217">
        <v>4</v>
      </c>
      <c r="AX217">
        <v>0</v>
      </c>
      <c r="AY217">
        <v>0</v>
      </c>
      <c r="AZ217">
        <v>62</v>
      </c>
      <c r="BA217">
        <v>303</v>
      </c>
      <c r="BB217">
        <v>118</v>
      </c>
      <c r="BC217">
        <v>24</v>
      </c>
      <c r="BD217">
        <v>59</v>
      </c>
      <c r="BE217">
        <v>11</v>
      </c>
      <c r="BF217">
        <v>0</v>
      </c>
      <c r="BG217">
        <v>3</v>
      </c>
      <c r="BH217">
        <v>2</v>
      </c>
      <c r="BI217">
        <v>0</v>
      </c>
      <c r="BJ217">
        <v>2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1</v>
      </c>
      <c r="BQ217">
        <v>3</v>
      </c>
      <c r="BR217">
        <v>0</v>
      </c>
      <c r="BS217">
        <v>6</v>
      </c>
      <c r="BT217">
        <v>0</v>
      </c>
      <c r="BU217">
        <v>3</v>
      </c>
      <c r="BV217">
        <v>0</v>
      </c>
      <c r="BW217">
        <v>2</v>
      </c>
      <c r="BX217">
        <v>1</v>
      </c>
      <c r="BY217">
        <v>118</v>
      </c>
      <c r="BZ217">
        <v>14</v>
      </c>
      <c r="CA217">
        <v>5</v>
      </c>
      <c r="CB217">
        <v>1</v>
      </c>
      <c r="CC217">
        <v>0</v>
      </c>
      <c r="CD217">
        <v>0</v>
      </c>
      <c r="CE217">
        <v>1</v>
      </c>
      <c r="CF217">
        <v>1</v>
      </c>
      <c r="CG217">
        <v>2</v>
      </c>
      <c r="CH217">
        <v>2</v>
      </c>
      <c r="CI217">
        <v>1</v>
      </c>
      <c r="CJ217">
        <v>0</v>
      </c>
      <c r="CK217">
        <v>0</v>
      </c>
      <c r="CL217">
        <v>0</v>
      </c>
      <c r="CM217">
        <v>1</v>
      </c>
      <c r="CN217">
        <v>0</v>
      </c>
      <c r="CO217">
        <v>14</v>
      </c>
      <c r="CP217">
        <v>21</v>
      </c>
      <c r="CQ217">
        <v>8</v>
      </c>
      <c r="CR217">
        <v>4</v>
      </c>
      <c r="CS217">
        <v>1</v>
      </c>
      <c r="CT217">
        <v>0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1</v>
      </c>
      <c r="DK217">
        <v>0</v>
      </c>
      <c r="DL217">
        <v>4</v>
      </c>
      <c r="DM217">
        <v>1</v>
      </c>
      <c r="DN217">
        <v>0</v>
      </c>
      <c r="DO217">
        <v>21</v>
      </c>
      <c r="DP217">
        <v>22</v>
      </c>
      <c r="DQ217">
        <v>8</v>
      </c>
      <c r="DR217">
        <v>0</v>
      </c>
      <c r="DS217">
        <v>2</v>
      </c>
      <c r="DT217">
        <v>0</v>
      </c>
      <c r="DU217">
        <v>0</v>
      </c>
      <c r="DV217">
        <v>0</v>
      </c>
      <c r="DW217">
        <v>0</v>
      </c>
      <c r="DX217">
        <v>1</v>
      </c>
      <c r="DY217">
        <v>6</v>
      </c>
      <c r="DZ217">
        <v>0</v>
      </c>
      <c r="EA217">
        <v>2</v>
      </c>
      <c r="EB217">
        <v>1</v>
      </c>
      <c r="EC217">
        <v>0</v>
      </c>
      <c r="ED217">
        <v>0</v>
      </c>
      <c r="EE217">
        <v>0</v>
      </c>
      <c r="EF217">
        <v>1</v>
      </c>
      <c r="EG217">
        <v>0</v>
      </c>
      <c r="EH217">
        <v>0</v>
      </c>
      <c r="EI217">
        <v>0</v>
      </c>
      <c r="EJ217">
        <v>0</v>
      </c>
      <c r="EK217">
        <v>1</v>
      </c>
      <c r="EL217">
        <v>0</v>
      </c>
      <c r="EM217">
        <v>0</v>
      </c>
      <c r="EN217">
        <v>0</v>
      </c>
      <c r="EO217">
        <v>22</v>
      </c>
      <c r="EP217">
        <v>22</v>
      </c>
      <c r="EQ217">
        <v>11</v>
      </c>
      <c r="ER217">
        <v>0</v>
      </c>
      <c r="ES217">
        <v>0</v>
      </c>
      <c r="ET217">
        <v>3</v>
      </c>
      <c r="EU217">
        <v>0</v>
      </c>
      <c r="EV217">
        <v>0</v>
      </c>
      <c r="EW217">
        <v>0</v>
      </c>
      <c r="EX217">
        <v>0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2</v>
      </c>
      <c r="FF217">
        <v>1</v>
      </c>
      <c r="FG217">
        <v>0</v>
      </c>
      <c r="FH217">
        <v>0</v>
      </c>
      <c r="FI217">
        <v>0</v>
      </c>
      <c r="FJ217">
        <v>1</v>
      </c>
      <c r="FK217">
        <v>0</v>
      </c>
      <c r="FL217">
        <v>3</v>
      </c>
      <c r="FM217">
        <v>22</v>
      </c>
      <c r="FN217">
        <v>65</v>
      </c>
      <c r="FO217">
        <v>17</v>
      </c>
      <c r="FP217">
        <v>3</v>
      </c>
      <c r="FQ217">
        <v>6</v>
      </c>
      <c r="FR217">
        <v>13</v>
      </c>
      <c r="FS217">
        <v>1</v>
      </c>
      <c r="FT217">
        <v>5</v>
      </c>
      <c r="FU217">
        <v>1</v>
      </c>
      <c r="FV217">
        <v>0</v>
      </c>
      <c r="FW217">
        <v>1</v>
      </c>
      <c r="FX217">
        <v>2</v>
      </c>
      <c r="FY217">
        <v>0</v>
      </c>
      <c r="FZ217">
        <v>0</v>
      </c>
      <c r="GA217">
        <v>0</v>
      </c>
      <c r="GB217">
        <v>2</v>
      </c>
      <c r="GC217">
        <v>3</v>
      </c>
      <c r="GD217">
        <v>3</v>
      </c>
      <c r="GE217">
        <v>3</v>
      </c>
      <c r="GF217">
        <v>0</v>
      </c>
      <c r="GG217">
        <v>0</v>
      </c>
      <c r="GH217">
        <v>2</v>
      </c>
      <c r="GI217">
        <v>1</v>
      </c>
      <c r="GJ217">
        <v>2</v>
      </c>
      <c r="GK217">
        <v>65</v>
      </c>
      <c r="GL217">
        <v>56</v>
      </c>
      <c r="GM217">
        <v>31</v>
      </c>
      <c r="GN217">
        <v>2</v>
      </c>
      <c r="GO217">
        <v>0</v>
      </c>
      <c r="GP217">
        <v>0</v>
      </c>
      <c r="GQ217">
        <v>8</v>
      </c>
      <c r="GR217">
        <v>0</v>
      </c>
      <c r="GS217">
        <v>2</v>
      </c>
      <c r="GT217">
        <v>1</v>
      </c>
      <c r="GU217">
        <v>0</v>
      </c>
      <c r="GV217">
        <v>1</v>
      </c>
      <c r="GW217">
        <v>1</v>
      </c>
      <c r="GX217">
        <v>0</v>
      </c>
      <c r="GY217">
        <v>0</v>
      </c>
      <c r="GZ217">
        <v>1</v>
      </c>
      <c r="HA217">
        <v>0</v>
      </c>
      <c r="HB217">
        <v>4</v>
      </c>
      <c r="HC217">
        <v>1</v>
      </c>
      <c r="HD217">
        <v>4</v>
      </c>
      <c r="HE217">
        <v>56</v>
      </c>
      <c r="HF217">
        <v>1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1</v>
      </c>
      <c r="HY217">
        <v>1</v>
      </c>
      <c r="HZ217">
        <v>2</v>
      </c>
      <c r="IA217">
        <v>0</v>
      </c>
      <c r="IB217">
        <v>2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2</v>
      </c>
      <c r="IR217">
        <v>1</v>
      </c>
      <c r="IS217">
        <v>0</v>
      </c>
      <c r="IT217">
        <v>0</v>
      </c>
      <c r="IU217">
        <v>1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1</v>
      </c>
    </row>
    <row r="218" spans="1:268">
      <c r="A218" t="s">
        <v>1189</v>
      </c>
      <c r="B218" t="s">
        <v>1183</v>
      </c>
      <c r="C218" t="str">
        <f>"141205"</f>
        <v>141205</v>
      </c>
      <c r="D218" t="s">
        <v>1188</v>
      </c>
      <c r="E218">
        <v>3</v>
      </c>
      <c r="F218">
        <v>1103</v>
      </c>
      <c r="G218">
        <v>830</v>
      </c>
      <c r="H218">
        <v>359</v>
      </c>
      <c r="I218">
        <v>471</v>
      </c>
      <c r="J218">
        <v>0</v>
      </c>
      <c r="K218">
        <v>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471</v>
      </c>
      <c r="T218">
        <v>0</v>
      </c>
      <c r="U218">
        <v>0</v>
      </c>
      <c r="V218">
        <v>471</v>
      </c>
      <c r="W218">
        <v>20</v>
      </c>
      <c r="X218">
        <v>18</v>
      </c>
      <c r="Y218">
        <v>2</v>
      </c>
      <c r="Z218">
        <v>0</v>
      </c>
      <c r="AA218">
        <v>451</v>
      </c>
      <c r="AB218">
        <v>249</v>
      </c>
      <c r="AC218">
        <v>30</v>
      </c>
      <c r="AD218">
        <v>9</v>
      </c>
      <c r="AE218">
        <v>9</v>
      </c>
      <c r="AF218">
        <v>10</v>
      </c>
      <c r="AG218">
        <v>19</v>
      </c>
      <c r="AH218">
        <v>2</v>
      </c>
      <c r="AI218">
        <v>83</v>
      </c>
      <c r="AJ218">
        <v>15</v>
      </c>
      <c r="AK218">
        <v>2</v>
      </c>
      <c r="AL218">
        <v>2</v>
      </c>
      <c r="AM218">
        <v>1</v>
      </c>
      <c r="AN218">
        <v>0</v>
      </c>
      <c r="AO218">
        <v>2</v>
      </c>
      <c r="AP218">
        <v>3</v>
      </c>
      <c r="AQ218">
        <v>1</v>
      </c>
      <c r="AR218">
        <v>0</v>
      </c>
      <c r="AS218">
        <v>0</v>
      </c>
      <c r="AT218">
        <v>1</v>
      </c>
      <c r="AU218">
        <v>3</v>
      </c>
      <c r="AV218">
        <v>1</v>
      </c>
      <c r="AW218">
        <v>3</v>
      </c>
      <c r="AX218">
        <v>0</v>
      </c>
      <c r="AY218">
        <v>3</v>
      </c>
      <c r="AZ218">
        <v>50</v>
      </c>
      <c r="BA218">
        <v>249</v>
      </c>
      <c r="BB218">
        <v>47</v>
      </c>
      <c r="BC218">
        <v>7</v>
      </c>
      <c r="BD218">
        <v>32</v>
      </c>
      <c r="BE218">
        <v>0</v>
      </c>
      <c r="BF218">
        <v>1</v>
      </c>
      <c r="BG218">
        <v>0</v>
      </c>
      <c r="BH218">
        <v>3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1</v>
      </c>
      <c r="BY218">
        <v>47</v>
      </c>
      <c r="BZ218">
        <v>20</v>
      </c>
      <c r="CA218">
        <v>5</v>
      </c>
      <c r="CB218">
        <v>5</v>
      </c>
      <c r="CC218">
        <v>2</v>
      </c>
      <c r="CD218">
        <v>0</v>
      </c>
      <c r="CE218">
        <v>1</v>
      </c>
      <c r="CF218">
        <v>3</v>
      </c>
      <c r="CG218">
        <v>1</v>
      </c>
      <c r="CH218">
        <v>1</v>
      </c>
      <c r="CI218">
        <v>0</v>
      </c>
      <c r="CJ218">
        <v>0</v>
      </c>
      <c r="CK218">
        <v>0</v>
      </c>
      <c r="CL218">
        <v>1</v>
      </c>
      <c r="CM218">
        <v>0</v>
      </c>
      <c r="CN218">
        <v>1</v>
      </c>
      <c r="CO218">
        <v>20</v>
      </c>
      <c r="CP218">
        <v>14</v>
      </c>
      <c r="CQ218">
        <v>4</v>
      </c>
      <c r="CR218">
        <v>1</v>
      </c>
      <c r="CS218">
        <v>0</v>
      </c>
      <c r="CT218">
        <v>0</v>
      </c>
      <c r="CU218">
        <v>0</v>
      </c>
      <c r="CV218">
        <v>2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6</v>
      </c>
      <c r="DM218">
        <v>0</v>
      </c>
      <c r="DN218">
        <v>1</v>
      </c>
      <c r="DO218">
        <v>14</v>
      </c>
      <c r="DP218">
        <v>28</v>
      </c>
      <c r="DQ218">
        <v>6</v>
      </c>
      <c r="DR218">
        <v>0</v>
      </c>
      <c r="DS218">
        <v>1</v>
      </c>
      <c r="DT218">
        <v>0</v>
      </c>
      <c r="DU218">
        <v>0</v>
      </c>
      <c r="DV218">
        <v>1</v>
      </c>
      <c r="DW218">
        <v>0</v>
      </c>
      <c r="DX218">
        <v>0</v>
      </c>
      <c r="DY218">
        <v>17</v>
      </c>
      <c r="DZ218">
        <v>0</v>
      </c>
      <c r="EA218">
        <v>0</v>
      </c>
      <c r="EB218">
        <v>1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1</v>
      </c>
      <c r="EM218">
        <v>0</v>
      </c>
      <c r="EN218">
        <v>0</v>
      </c>
      <c r="EO218">
        <v>28</v>
      </c>
      <c r="EP218">
        <v>10</v>
      </c>
      <c r="EQ218">
        <v>4</v>
      </c>
      <c r="ER218">
        <v>1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3</v>
      </c>
      <c r="FF218">
        <v>0</v>
      </c>
      <c r="FG218">
        <v>1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10</v>
      </c>
      <c r="FN218">
        <v>71</v>
      </c>
      <c r="FO218">
        <v>9</v>
      </c>
      <c r="FP218">
        <v>2</v>
      </c>
      <c r="FQ218">
        <v>2</v>
      </c>
      <c r="FR218">
        <v>42</v>
      </c>
      <c r="FS218">
        <v>3</v>
      </c>
      <c r="FT218">
        <v>1</v>
      </c>
      <c r="FU218">
        <v>1</v>
      </c>
      <c r="FV218">
        <v>2</v>
      </c>
      <c r="FW218">
        <v>0</v>
      </c>
      <c r="FX218">
        <v>0</v>
      </c>
      <c r="FY218">
        <v>0</v>
      </c>
      <c r="FZ218">
        <v>2</v>
      </c>
      <c r="GA218">
        <v>1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2</v>
      </c>
      <c r="GH218">
        <v>0</v>
      </c>
      <c r="GI218">
        <v>1</v>
      </c>
      <c r="GJ218">
        <v>3</v>
      </c>
      <c r="GK218">
        <v>71</v>
      </c>
      <c r="GL218">
        <v>10</v>
      </c>
      <c r="GM218">
        <v>7</v>
      </c>
      <c r="GN218">
        <v>2</v>
      </c>
      <c r="GO218">
        <v>0</v>
      </c>
      <c r="GP218">
        <v>0</v>
      </c>
      <c r="GQ218">
        <v>1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10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2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1</v>
      </c>
      <c r="II218">
        <v>0</v>
      </c>
      <c r="IJ218">
        <v>0</v>
      </c>
      <c r="IK218">
        <v>1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2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</row>
    <row r="219" spans="1:268">
      <c r="A219" t="s">
        <v>1187</v>
      </c>
      <c r="B219" t="s">
        <v>1183</v>
      </c>
      <c r="C219" t="str">
        <f>"141205"</f>
        <v>141205</v>
      </c>
      <c r="D219" t="s">
        <v>1186</v>
      </c>
      <c r="E219">
        <v>4</v>
      </c>
      <c r="F219">
        <v>1776</v>
      </c>
      <c r="G219">
        <v>1340</v>
      </c>
      <c r="H219">
        <v>432</v>
      </c>
      <c r="I219">
        <v>908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908</v>
      </c>
      <c r="T219">
        <v>0</v>
      </c>
      <c r="U219">
        <v>0</v>
      </c>
      <c r="V219">
        <v>908</v>
      </c>
      <c r="W219">
        <v>28</v>
      </c>
      <c r="X219">
        <v>20</v>
      </c>
      <c r="Y219">
        <v>8</v>
      </c>
      <c r="Z219">
        <v>0</v>
      </c>
      <c r="AA219">
        <v>880</v>
      </c>
      <c r="AB219">
        <v>409</v>
      </c>
      <c r="AC219">
        <v>34</v>
      </c>
      <c r="AD219">
        <v>10</v>
      </c>
      <c r="AE219">
        <v>9</v>
      </c>
      <c r="AF219">
        <v>8</v>
      </c>
      <c r="AG219">
        <v>32</v>
      </c>
      <c r="AH219">
        <v>5</v>
      </c>
      <c r="AI219">
        <v>121</v>
      </c>
      <c r="AJ219">
        <v>17</v>
      </c>
      <c r="AK219">
        <v>1</v>
      </c>
      <c r="AL219">
        <v>3</v>
      </c>
      <c r="AM219">
        <v>1</v>
      </c>
      <c r="AN219">
        <v>1</v>
      </c>
      <c r="AO219">
        <v>3</v>
      </c>
      <c r="AP219">
        <v>1</v>
      </c>
      <c r="AQ219">
        <v>3</v>
      </c>
      <c r="AR219">
        <v>4</v>
      </c>
      <c r="AS219">
        <v>0</v>
      </c>
      <c r="AT219">
        <v>7</v>
      </c>
      <c r="AU219">
        <v>1</v>
      </c>
      <c r="AV219">
        <v>0</v>
      </c>
      <c r="AW219">
        <v>4</v>
      </c>
      <c r="AX219">
        <v>0</v>
      </c>
      <c r="AY219">
        <v>0</v>
      </c>
      <c r="AZ219">
        <v>144</v>
      </c>
      <c r="BA219">
        <v>409</v>
      </c>
      <c r="BB219">
        <v>161</v>
      </c>
      <c r="BC219">
        <v>22</v>
      </c>
      <c r="BD219">
        <v>90</v>
      </c>
      <c r="BE219">
        <v>25</v>
      </c>
      <c r="BF219">
        <v>0</v>
      </c>
      <c r="BG219">
        <v>3</v>
      </c>
      <c r="BH219">
        <v>1</v>
      </c>
      <c r="BI219">
        <v>0</v>
      </c>
      <c r="BJ219">
        <v>3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3</v>
      </c>
      <c r="BR219">
        <v>0</v>
      </c>
      <c r="BS219">
        <v>7</v>
      </c>
      <c r="BT219">
        <v>0</v>
      </c>
      <c r="BU219">
        <v>0</v>
      </c>
      <c r="BV219">
        <v>1</v>
      </c>
      <c r="BW219">
        <v>2</v>
      </c>
      <c r="BX219">
        <v>3</v>
      </c>
      <c r="BY219">
        <v>161</v>
      </c>
      <c r="BZ219">
        <v>32</v>
      </c>
      <c r="CA219">
        <v>12</v>
      </c>
      <c r="CB219">
        <v>5</v>
      </c>
      <c r="CC219">
        <v>1</v>
      </c>
      <c r="CD219">
        <v>4</v>
      </c>
      <c r="CE219">
        <v>0</v>
      </c>
      <c r="CF219">
        <v>0</v>
      </c>
      <c r="CG219">
        <v>2</v>
      </c>
      <c r="CH219">
        <v>1</v>
      </c>
      <c r="CI219">
        <v>2</v>
      </c>
      <c r="CJ219">
        <v>2</v>
      </c>
      <c r="CK219">
        <v>0</v>
      </c>
      <c r="CL219">
        <v>0</v>
      </c>
      <c r="CM219">
        <v>1</v>
      </c>
      <c r="CN219">
        <v>2</v>
      </c>
      <c r="CO219">
        <v>32</v>
      </c>
      <c r="CP219">
        <v>51</v>
      </c>
      <c r="CQ219">
        <v>18</v>
      </c>
      <c r="CR219">
        <v>11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1</v>
      </c>
      <c r="CY219">
        <v>0</v>
      </c>
      <c r="CZ219">
        <v>0</v>
      </c>
      <c r="DA219">
        <v>1</v>
      </c>
      <c r="DB219">
        <v>1</v>
      </c>
      <c r="DC219">
        <v>2</v>
      </c>
      <c r="DD219">
        <v>2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1</v>
      </c>
      <c r="DK219">
        <v>0</v>
      </c>
      <c r="DL219">
        <v>13</v>
      </c>
      <c r="DM219">
        <v>0</v>
      </c>
      <c r="DN219">
        <v>1</v>
      </c>
      <c r="DO219">
        <v>51</v>
      </c>
      <c r="DP219">
        <v>35</v>
      </c>
      <c r="DQ219">
        <v>6</v>
      </c>
      <c r="DR219">
        <v>0</v>
      </c>
      <c r="DS219">
        <v>1</v>
      </c>
      <c r="DT219">
        <v>0</v>
      </c>
      <c r="DU219">
        <v>1</v>
      </c>
      <c r="DV219">
        <v>1</v>
      </c>
      <c r="DW219">
        <v>1</v>
      </c>
      <c r="DX219">
        <v>0</v>
      </c>
      <c r="DY219">
        <v>16</v>
      </c>
      <c r="DZ219">
        <v>0</v>
      </c>
      <c r="EA219">
        <v>2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2</v>
      </c>
      <c r="EH219">
        <v>0</v>
      </c>
      <c r="EI219">
        <v>0</v>
      </c>
      <c r="EJ219">
        <v>0</v>
      </c>
      <c r="EK219">
        <v>3</v>
      </c>
      <c r="EL219">
        <v>2</v>
      </c>
      <c r="EM219">
        <v>0</v>
      </c>
      <c r="EN219">
        <v>0</v>
      </c>
      <c r="EO219">
        <v>35</v>
      </c>
      <c r="EP219">
        <v>35</v>
      </c>
      <c r="EQ219">
        <v>13</v>
      </c>
      <c r="ER219">
        <v>3</v>
      </c>
      <c r="ES219">
        <v>0</v>
      </c>
      <c r="ET219">
        <v>1</v>
      </c>
      <c r="EU219">
        <v>1</v>
      </c>
      <c r="EV219">
        <v>1</v>
      </c>
      <c r="EW219">
        <v>4</v>
      </c>
      <c r="EX219">
        <v>0</v>
      </c>
      <c r="EY219">
        <v>2</v>
      </c>
      <c r="EZ219">
        <v>0</v>
      </c>
      <c r="FA219">
        <v>0</v>
      </c>
      <c r="FB219">
        <v>0</v>
      </c>
      <c r="FC219">
        <v>1</v>
      </c>
      <c r="FD219">
        <v>0</v>
      </c>
      <c r="FE219">
        <v>6</v>
      </c>
      <c r="FF219">
        <v>0</v>
      </c>
      <c r="FG219">
        <v>1</v>
      </c>
      <c r="FH219">
        <v>0</v>
      </c>
      <c r="FI219">
        <v>0</v>
      </c>
      <c r="FJ219">
        <v>1</v>
      </c>
      <c r="FK219">
        <v>0</v>
      </c>
      <c r="FL219">
        <v>1</v>
      </c>
      <c r="FM219">
        <v>35</v>
      </c>
      <c r="FN219">
        <v>105</v>
      </c>
      <c r="FO219">
        <v>36</v>
      </c>
      <c r="FP219">
        <v>2</v>
      </c>
      <c r="FQ219">
        <v>3</v>
      </c>
      <c r="FR219">
        <v>19</v>
      </c>
      <c r="FS219">
        <v>5</v>
      </c>
      <c r="FT219">
        <v>5</v>
      </c>
      <c r="FU219">
        <v>3</v>
      </c>
      <c r="FV219">
        <v>2</v>
      </c>
      <c r="FW219">
        <v>2</v>
      </c>
      <c r="FX219">
        <v>0</v>
      </c>
      <c r="FY219">
        <v>2</v>
      </c>
      <c r="FZ219">
        <v>0</v>
      </c>
      <c r="GA219">
        <v>2</v>
      </c>
      <c r="GB219">
        <v>2</v>
      </c>
      <c r="GC219">
        <v>2</v>
      </c>
      <c r="GD219">
        <v>3</v>
      </c>
      <c r="GE219">
        <v>2</v>
      </c>
      <c r="GF219">
        <v>2</v>
      </c>
      <c r="GG219">
        <v>3</v>
      </c>
      <c r="GH219">
        <v>0</v>
      </c>
      <c r="GI219">
        <v>3</v>
      </c>
      <c r="GJ219">
        <v>7</v>
      </c>
      <c r="GK219">
        <v>105</v>
      </c>
      <c r="GL219">
        <v>45</v>
      </c>
      <c r="GM219">
        <v>14</v>
      </c>
      <c r="GN219">
        <v>5</v>
      </c>
      <c r="GO219">
        <v>0</v>
      </c>
      <c r="GP219">
        <v>1</v>
      </c>
      <c r="GQ219">
        <v>11</v>
      </c>
      <c r="GR219">
        <v>2</v>
      </c>
      <c r="GS219">
        <v>1</v>
      </c>
      <c r="GT219">
        <v>0</v>
      </c>
      <c r="GU219">
        <v>1</v>
      </c>
      <c r="GV219">
        <v>1</v>
      </c>
      <c r="GW219">
        <v>0</v>
      </c>
      <c r="GX219">
        <v>4</v>
      </c>
      <c r="GY219">
        <v>0</v>
      </c>
      <c r="GZ219">
        <v>0</v>
      </c>
      <c r="HA219">
        <v>0</v>
      </c>
      <c r="HB219">
        <v>2</v>
      </c>
      <c r="HC219">
        <v>2</v>
      </c>
      <c r="HD219">
        <v>1</v>
      </c>
      <c r="HE219">
        <v>45</v>
      </c>
      <c r="HF219">
        <v>4</v>
      </c>
      <c r="HG219">
        <v>2</v>
      </c>
      <c r="HH219">
        <v>0</v>
      </c>
      <c r="HI219">
        <v>0</v>
      </c>
      <c r="HJ219">
        <v>0</v>
      </c>
      <c r="HK219">
        <v>1</v>
      </c>
      <c r="HL219">
        <v>0</v>
      </c>
      <c r="HM219">
        <v>0</v>
      </c>
      <c r="HN219">
        <v>0</v>
      </c>
      <c r="HO219">
        <v>1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4</v>
      </c>
      <c r="HZ219">
        <v>2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1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1</v>
      </c>
      <c r="IQ219">
        <v>2</v>
      </c>
      <c r="IR219">
        <v>1</v>
      </c>
      <c r="IS219">
        <v>0</v>
      </c>
      <c r="IT219">
        <v>0</v>
      </c>
      <c r="IU219">
        <v>0</v>
      </c>
      <c r="IV219">
        <v>0</v>
      </c>
      <c r="IW219">
        <v>1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1</v>
      </c>
    </row>
    <row r="220" spans="1:268">
      <c r="A220" t="s">
        <v>1185</v>
      </c>
      <c r="B220" t="s">
        <v>1183</v>
      </c>
      <c r="C220" t="str">
        <f>"141205"</f>
        <v>141205</v>
      </c>
      <c r="D220" t="s">
        <v>1182</v>
      </c>
      <c r="E220">
        <v>5</v>
      </c>
      <c r="F220">
        <v>1345</v>
      </c>
      <c r="G220">
        <v>1020</v>
      </c>
      <c r="H220">
        <v>238</v>
      </c>
      <c r="I220">
        <v>782</v>
      </c>
      <c r="J220">
        <v>0</v>
      </c>
      <c r="K220">
        <v>6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781</v>
      </c>
      <c r="T220">
        <v>0</v>
      </c>
      <c r="U220">
        <v>0</v>
      </c>
      <c r="V220">
        <v>781</v>
      </c>
      <c r="W220">
        <v>18</v>
      </c>
      <c r="X220">
        <v>13</v>
      </c>
      <c r="Y220">
        <v>4</v>
      </c>
      <c r="Z220">
        <v>0</v>
      </c>
      <c r="AA220">
        <v>763</v>
      </c>
      <c r="AB220">
        <v>344</v>
      </c>
      <c r="AC220">
        <v>47</v>
      </c>
      <c r="AD220">
        <v>16</v>
      </c>
      <c r="AE220">
        <v>6</v>
      </c>
      <c r="AF220">
        <v>5</v>
      </c>
      <c r="AG220">
        <v>44</v>
      </c>
      <c r="AH220">
        <v>9</v>
      </c>
      <c r="AI220">
        <v>81</v>
      </c>
      <c r="AJ220">
        <v>9</v>
      </c>
      <c r="AK220">
        <v>1</v>
      </c>
      <c r="AL220">
        <v>3</v>
      </c>
      <c r="AM220">
        <v>3</v>
      </c>
      <c r="AN220">
        <v>3</v>
      </c>
      <c r="AO220">
        <v>1</v>
      </c>
      <c r="AP220">
        <v>1</v>
      </c>
      <c r="AQ220">
        <v>1</v>
      </c>
      <c r="AR220">
        <v>3</v>
      </c>
      <c r="AS220">
        <v>0</v>
      </c>
      <c r="AT220">
        <v>0</v>
      </c>
      <c r="AU220">
        <v>4</v>
      </c>
      <c r="AV220">
        <v>1</v>
      </c>
      <c r="AW220">
        <v>3</v>
      </c>
      <c r="AX220">
        <v>0</v>
      </c>
      <c r="AY220">
        <v>2</v>
      </c>
      <c r="AZ220">
        <v>101</v>
      </c>
      <c r="BA220">
        <v>344</v>
      </c>
      <c r="BB220">
        <v>137</v>
      </c>
      <c r="BC220">
        <v>21</v>
      </c>
      <c r="BD220">
        <v>84</v>
      </c>
      <c r="BE220">
        <v>17</v>
      </c>
      <c r="BF220">
        <v>0</v>
      </c>
      <c r="BG220">
        <v>5</v>
      </c>
      <c r="BH220">
        <v>0</v>
      </c>
      <c r="BI220">
        <v>0</v>
      </c>
      <c r="BJ220">
        <v>1</v>
      </c>
      <c r="BK220">
        <v>2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v>2</v>
      </c>
      <c r="BT220">
        <v>0</v>
      </c>
      <c r="BU220">
        <v>1</v>
      </c>
      <c r="BV220">
        <v>0</v>
      </c>
      <c r="BW220">
        <v>0</v>
      </c>
      <c r="BX220">
        <v>3</v>
      </c>
      <c r="BY220">
        <v>137</v>
      </c>
      <c r="BZ220">
        <v>40</v>
      </c>
      <c r="CA220">
        <v>23</v>
      </c>
      <c r="CB220">
        <v>0</v>
      </c>
      <c r="CC220">
        <v>6</v>
      </c>
      <c r="CD220">
        <v>1</v>
      </c>
      <c r="CE220">
        <v>2</v>
      </c>
      <c r="CF220">
        <v>0</v>
      </c>
      <c r="CG220">
        <v>0</v>
      </c>
      <c r="CH220">
        <v>2</v>
      </c>
      <c r="CI220">
        <v>4</v>
      </c>
      <c r="CJ220">
        <v>0</v>
      </c>
      <c r="CK220">
        <v>1</v>
      </c>
      <c r="CL220">
        <v>0</v>
      </c>
      <c r="CM220">
        <v>0</v>
      </c>
      <c r="CN220">
        <v>1</v>
      </c>
      <c r="CO220">
        <v>40</v>
      </c>
      <c r="CP220">
        <v>37</v>
      </c>
      <c r="CQ220">
        <v>11</v>
      </c>
      <c r="CR220">
        <v>3</v>
      </c>
      <c r="CS220">
        <v>1</v>
      </c>
      <c r="CT220">
        <v>0</v>
      </c>
      <c r="CU220">
        <v>0</v>
      </c>
      <c r="CV220">
        <v>1</v>
      </c>
      <c r="CW220">
        <v>1</v>
      </c>
      <c r="CX220">
        <v>1</v>
      </c>
      <c r="CY220">
        <v>0</v>
      </c>
      <c r="CZ220">
        <v>0</v>
      </c>
      <c r="DA220">
        <v>2</v>
      </c>
      <c r="DB220">
        <v>2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</v>
      </c>
      <c r="DJ220">
        <v>0</v>
      </c>
      <c r="DK220">
        <v>0</v>
      </c>
      <c r="DL220">
        <v>13</v>
      </c>
      <c r="DM220">
        <v>1</v>
      </c>
      <c r="DN220">
        <v>0</v>
      </c>
      <c r="DO220">
        <v>37</v>
      </c>
      <c r="DP220">
        <v>31</v>
      </c>
      <c r="DQ220">
        <v>13</v>
      </c>
      <c r="DR220">
        <v>0</v>
      </c>
      <c r="DS220">
        <v>2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9</v>
      </c>
      <c r="DZ220">
        <v>1</v>
      </c>
      <c r="EA220">
        <v>1</v>
      </c>
      <c r="EB220">
        <v>1</v>
      </c>
      <c r="EC220">
        <v>0</v>
      </c>
      <c r="ED220">
        <v>0</v>
      </c>
      <c r="EE220">
        <v>0</v>
      </c>
      <c r="EF220">
        <v>1</v>
      </c>
      <c r="EG220">
        <v>0</v>
      </c>
      <c r="EH220">
        <v>0</v>
      </c>
      <c r="EI220">
        <v>0</v>
      </c>
      <c r="EJ220">
        <v>1</v>
      </c>
      <c r="EK220">
        <v>0</v>
      </c>
      <c r="EL220">
        <v>0</v>
      </c>
      <c r="EM220">
        <v>0</v>
      </c>
      <c r="EN220">
        <v>2</v>
      </c>
      <c r="EO220">
        <v>31</v>
      </c>
      <c r="EP220">
        <v>41</v>
      </c>
      <c r="EQ220">
        <v>19</v>
      </c>
      <c r="ER220">
        <v>0</v>
      </c>
      <c r="ES220">
        <v>2</v>
      </c>
      <c r="ET220">
        <v>3</v>
      </c>
      <c r="EU220">
        <v>0</v>
      </c>
      <c r="EV220">
        <v>2</v>
      </c>
      <c r="EW220">
        <v>0</v>
      </c>
      <c r="EX220">
        <v>0</v>
      </c>
      <c r="EY220">
        <v>1</v>
      </c>
      <c r="EZ220">
        <v>0</v>
      </c>
      <c r="FA220">
        <v>0</v>
      </c>
      <c r="FB220">
        <v>0</v>
      </c>
      <c r="FC220">
        <v>1</v>
      </c>
      <c r="FD220">
        <v>1</v>
      </c>
      <c r="FE220">
        <v>5</v>
      </c>
      <c r="FF220">
        <v>0</v>
      </c>
      <c r="FG220">
        <v>5</v>
      </c>
      <c r="FH220">
        <v>0</v>
      </c>
      <c r="FI220">
        <v>0</v>
      </c>
      <c r="FJ220">
        <v>0</v>
      </c>
      <c r="FK220">
        <v>1</v>
      </c>
      <c r="FL220">
        <v>1</v>
      </c>
      <c r="FM220">
        <v>41</v>
      </c>
      <c r="FN220">
        <v>79</v>
      </c>
      <c r="FO220">
        <v>21</v>
      </c>
      <c r="FP220">
        <v>5</v>
      </c>
      <c r="FQ220">
        <v>3</v>
      </c>
      <c r="FR220">
        <v>18</v>
      </c>
      <c r="FS220">
        <v>3</v>
      </c>
      <c r="FT220">
        <v>4</v>
      </c>
      <c r="FU220">
        <v>2</v>
      </c>
      <c r="FV220">
        <v>1</v>
      </c>
      <c r="FW220">
        <v>2</v>
      </c>
      <c r="FX220">
        <v>2</v>
      </c>
      <c r="FY220">
        <v>1</v>
      </c>
      <c r="FZ220">
        <v>1</v>
      </c>
      <c r="GA220">
        <v>1</v>
      </c>
      <c r="GB220">
        <v>3</v>
      </c>
      <c r="GC220">
        <v>0</v>
      </c>
      <c r="GD220">
        <v>1</v>
      </c>
      <c r="GE220">
        <v>2</v>
      </c>
      <c r="GF220">
        <v>0</v>
      </c>
      <c r="GG220">
        <v>1</v>
      </c>
      <c r="GH220">
        <v>3</v>
      </c>
      <c r="GI220">
        <v>2</v>
      </c>
      <c r="GJ220">
        <v>3</v>
      </c>
      <c r="GK220">
        <v>79</v>
      </c>
      <c r="GL220">
        <v>48</v>
      </c>
      <c r="GM220">
        <v>18</v>
      </c>
      <c r="GN220">
        <v>5</v>
      </c>
      <c r="GO220">
        <v>0</v>
      </c>
      <c r="GP220">
        <v>0</v>
      </c>
      <c r="GQ220">
        <v>9</v>
      </c>
      <c r="GR220">
        <v>2</v>
      </c>
      <c r="GS220">
        <v>6</v>
      </c>
      <c r="GT220">
        <v>0</v>
      </c>
      <c r="GU220">
        <v>0</v>
      </c>
      <c r="GV220">
        <v>2</v>
      </c>
      <c r="GW220">
        <v>0</v>
      </c>
      <c r="GX220">
        <v>0</v>
      </c>
      <c r="GY220">
        <v>0</v>
      </c>
      <c r="GZ220">
        <v>2</v>
      </c>
      <c r="HA220">
        <v>0</v>
      </c>
      <c r="HB220">
        <v>1</v>
      </c>
      <c r="HC220">
        <v>1</v>
      </c>
      <c r="HD220">
        <v>2</v>
      </c>
      <c r="HE220">
        <v>48</v>
      </c>
      <c r="HF220">
        <v>4</v>
      </c>
      <c r="HG220">
        <v>1</v>
      </c>
      <c r="HH220">
        <v>0</v>
      </c>
      <c r="HI220">
        <v>0</v>
      </c>
      <c r="HJ220">
        <v>0</v>
      </c>
      <c r="HK220">
        <v>0</v>
      </c>
      <c r="HL220">
        <v>1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1</v>
      </c>
      <c r="HU220">
        <v>0</v>
      </c>
      <c r="HV220">
        <v>0</v>
      </c>
      <c r="HW220">
        <v>0</v>
      </c>
      <c r="HX220">
        <v>1</v>
      </c>
      <c r="HY220">
        <v>4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2</v>
      </c>
      <c r="IS220">
        <v>2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2</v>
      </c>
    </row>
    <row r="221" spans="1:268">
      <c r="A221" t="s">
        <v>1184</v>
      </c>
      <c r="B221" t="s">
        <v>1183</v>
      </c>
      <c r="C221" t="str">
        <f>"141205"</f>
        <v>141205</v>
      </c>
      <c r="D221" t="s">
        <v>1182</v>
      </c>
      <c r="E221">
        <v>6</v>
      </c>
      <c r="F221">
        <v>830</v>
      </c>
      <c r="G221">
        <v>630</v>
      </c>
      <c r="H221">
        <v>116</v>
      </c>
      <c r="I221">
        <v>514</v>
      </c>
      <c r="J221">
        <v>0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514</v>
      </c>
      <c r="T221">
        <v>0</v>
      </c>
      <c r="U221">
        <v>0</v>
      </c>
      <c r="V221">
        <v>514</v>
      </c>
      <c r="W221">
        <v>13</v>
      </c>
      <c r="X221">
        <v>9</v>
      </c>
      <c r="Y221">
        <v>4</v>
      </c>
      <c r="Z221">
        <v>0</v>
      </c>
      <c r="AA221">
        <v>501</v>
      </c>
      <c r="AB221">
        <v>228</v>
      </c>
      <c r="AC221">
        <v>33</v>
      </c>
      <c r="AD221">
        <v>19</v>
      </c>
      <c r="AE221">
        <v>6</v>
      </c>
      <c r="AF221">
        <v>11</v>
      </c>
      <c r="AG221">
        <v>35</v>
      </c>
      <c r="AH221">
        <v>2</v>
      </c>
      <c r="AI221">
        <v>54</v>
      </c>
      <c r="AJ221">
        <v>13</v>
      </c>
      <c r="AK221">
        <v>2</v>
      </c>
      <c r="AL221">
        <v>2</v>
      </c>
      <c r="AM221">
        <v>5</v>
      </c>
      <c r="AN221">
        <v>1</v>
      </c>
      <c r="AO221">
        <v>0</v>
      </c>
      <c r="AP221">
        <v>5</v>
      </c>
      <c r="AQ221">
        <v>0</v>
      </c>
      <c r="AR221">
        <v>1</v>
      </c>
      <c r="AS221">
        <v>0</v>
      </c>
      <c r="AT221">
        <v>3</v>
      </c>
      <c r="AU221">
        <v>2</v>
      </c>
      <c r="AV221">
        <v>0</v>
      </c>
      <c r="AW221">
        <v>1</v>
      </c>
      <c r="AX221">
        <v>0</v>
      </c>
      <c r="AY221">
        <v>3</v>
      </c>
      <c r="AZ221">
        <v>30</v>
      </c>
      <c r="BA221">
        <v>228</v>
      </c>
      <c r="BB221">
        <v>89</v>
      </c>
      <c r="BC221">
        <v>21</v>
      </c>
      <c r="BD221">
        <v>40</v>
      </c>
      <c r="BE221">
        <v>11</v>
      </c>
      <c r="BF221">
        <v>1</v>
      </c>
      <c r="BG221">
        <v>0</v>
      </c>
      <c r="BH221">
        <v>3</v>
      </c>
      <c r="BI221">
        <v>0</v>
      </c>
      <c r="BJ221">
        <v>1</v>
      </c>
      <c r="BK221">
        <v>0</v>
      </c>
      <c r="BL221">
        <v>1</v>
      </c>
      <c r="BM221">
        <v>0</v>
      </c>
      <c r="BN221">
        <v>0</v>
      </c>
      <c r="BO221">
        <v>2</v>
      </c>
      <c r="BP221">
        <v>2</v>
      </c>
      <c r="BQ221">
        <v>1</v>
      </c>
      <c r="BR221">
        <v>0</v>
      </c>
      <c r="BS221">
        <v>2</v>
      </c>
      <c r="BT221">
        <v>0</v>
      </c>
      <c r="BU221">
        <v>1</v>
      </c>
      <c r="BV221">
        <v>0</v>
      </c>
      <c r="BW221">
        <v>1</v>
      </c>
      <c r="BX221">
        <v>2</v>
      </c>
      <c r="BY221">
        <v>89</v>
      </c>
      <c r="BZ221">
        <v>24</v>
      </c>
      <c r="CA221">
        <v>8</v>
      </c>
      <c r="CB221">
        <v>0</v>
      </c>
      <c r="CC221">
        <v>7</v>
      </c>
      <c r="CD221">
        <v>1</v>
      </c>
      <c r="CE221">
        <v>1</v>
      </c>
      <c r="CF221">
        <v>0</v>
      </c>
      <c r="CG221">
        <v>1</v>
      </c>
      <c r="CH221">
        <v>1</v>
      </c>
      <c r="CI221">
        <v>1</v>
      </c>
      <c r="CJ221">
        <v>0</v>
      </c>
      <c r="CK221">
        <v>0</v>
      </c>
      <c r="CL221">
        <v>0</v>
      </c>
      <c r="CM221">
        <v>2</v>
      </c>
      <c r="CN221">
        <v>2</v>
      </c>
      <c r="CO221">
        <v>24</v>
      </c>
      <c r="CP221">
        <v>28</v>
      </c>
      <c r="CQ221">
        <v>11</v>
      </c>
      <c r="CR221">
        <v>4</v>
      </c>
      <c r="CS221">
        <v>2</v>
      </c>
      <c r="CT221">
        <v>0</v>
      </c>
      <c r="CU221">
        <v>0</v>
      </c>
      <c r="CV221">
        <v>0</v>
      </c>
      <c r="CW221">
        <v>1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1</v>
      </c>
      <c r="DD221">
        <v>0</v>
      </c>
      <c r="DE221">
        <v>0</v>
      </c>
      <c r="DF221">
        <v>1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7</v>
      </c>
      <c r="DM221">
        <v>0</v>
      </c>
      <c r="DN221">
        <v>0</v>
      </c>
      <c r="DO221">
        <v>28</v>
      </c>
      <c r="DP221">
        <v>14</v>
      </c>
      <c r="DQ221">
        <v>6</v>
      </c>
      <c r="DR221">
        <v>0</v>
      </c>
      <c r="DS221">
        <v>0</v>
      </c>
      <c r="DT221">
        <v>0</v>
      </c>
      <c r="DU221">
        <v>0</v>
      </c>
      <c r="DV221">
        <v>1</v>
      </c>
      <c r="DW221">
        <v>0</v>
      </c>
      <c r="DX221">
        <v>0</v>
      </c>
      <c r="DY221">
        <v>4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1</v>
      </c>
      <c r="EJ221">
        <v>0</v>
      </c>
      <c r="EK221">
        <v>0</v>
      </c>
      <c r="EL221">
        <v>1</v>
      </c>
      <c r="EM221">
        <v>0</v>
      </c>
      <c r="EN221">
        <v>1</v>
      </c>
      <c r="EO221">
        <v>14</v>
      </c>
      <c r="EP221">
        <v>21</v>
      </c>
      <c r="EQ221">
        <v>10</v>
      </c>
      <c r="ER221">
        <v>2</v>
      </c>
      <c r="ES221">
        <v>0</v>
      </c>
      <c r="ET221">
        <v>1</v>
      </c>
      <c r="EU221">
        <v>0</v>
      </c>
      <c r="EV221">
        <v>0</v>
      </c>
      <c r="EW221">
        <v>1</v>
      </c>
      <c r="EX221">
        <v>4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1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1</v>
      </c>
      <c r="FL221">
        <v>1</v>
      </c>
      <c r="FM221">
        <v>21</v>
      </c>
      <c r="FN221">
        <v>45</v>
      </c>
      <c r="FO221">
        <v>13</v>
      </c>
      <c r="FP221">
        <v>5</v>
      </c>
      <c r="FQ221">
        <v>3</v>
      </c>
      <c r="FR221">
        <v>3</v>
      </c>
      <c r="FS221">
        <v>1</v>
      </c>
      <c r="FT221">
        <v>1</v>
      </c>
      <c r="FU221">
        <v>2</v>
      </c>
      <c r="FV221">
        <v>0</v>
      </c>
      <c r="FW221">
        <v>0</v>
      </c>
      <c r="FX221">
        <v>1</v>
      </c>
      <c r="FY221">
        <v>2</v>
      </c>
      <c r="FZ221">
        <v>0</v>
      </c>
      <c r="GA221">
        <v>1</v>
      </c>
      <c r="GB221">
        <v>1</v>
      </c>
      <c r="GC221">
        <v>0</v>
      </c>
      <c r="GD221">
        <v>1</v>
      </c>
      <c r="GE221">
        <v>1</v>
      </c>
      <c r="GF221">
        <v>0</v>
      </c>
      <c r="GG221">
        <v>1</v>
      </c>
      <c r="GH221">
        <v>1</v>
      </c>
      <c r="GI221">
        <v>3</v>
      </c>
      <c r="GJ221">
        <v>5</v>
      </c>
      <c r="GK221">
        <v>45</v>
      </c>
      <c r="GL221">
        <v>49</v>
      </c>
      <c r="GM221">
        <v>18</v>
      </c>
      <c r="GN221">
        <v>2</v>
      </c>
      <c r="GO221">
        <v>2</v>
      </c>
      <c r="GP221">
        <v>1</v>
      </c>
      <c r="GQ221">
        <v>5</v>
      </c>
      <c r="GR221">
        <v>2</v>
      </c>
      <c r="GS221">
        <v>4</v>
      </c>
      <c r="GT221">
        <v>0</v>
      </c>
      <c r="GU221">
        <v>1</v>
      </c>
      <c r="GV221">
        <v>0</v>
      </c>
      <c r="GW221">
        <v>3</v>
      </c>
      <c r="GX221">
        <v>3</v>
      </c>
      <c r="GY221">
        <v>0</v>
      </c>
      <c r="GZ221">
        <v>1</v>
      </c>
      <c r="HA221">
        <v>0</v>
      </c>
      <c r="HB221">
        <v>3</v>
      </c>
      <c r="HC221">
        <v>2</v>
      </c>
      <c r="HD221">
        <v>2</v>
      </c>
      <c r="HE221">
        <v>49</v>
      </c>
      <c r="HF221">
        <v>1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1</v>
      </c>
      <c r="HU221">
        <v>0</v>
      </c>
      <c r="HV221">
        <v>0</v>
      </c>
      <c r="HW221">
        <v>0</v>
      </c>
      <c r="HX221">
        <v>0</v>
      </c>
      <c r="HY221">
        <v>1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2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1</v>
      </c>
      <c r="JC221">
        <v>0</v>
      </c>
      <c r="JD221">
        <v>0</v>
      </c>
      <c r="JE221">
        <v>0</v>
      </c>
      <c r="JF221">
        <v>0</v>
      </c>
      <c r="JG221">
        <v>1</v>
      </c>
      <c r="JH221">
        <v>2</v>
      </c>
    </row>
    <row r="222" spans="1:268">
      <c r="A222" t="s">
        <v>1181</v>
      </c>
      <c r="B222" t="s">
        <v>1173</v>
      </c>
      <c r="C222" t="str">
        <f>"141206"</f>
        <v>141206</v>
      </c>
      <c r="D222" t="s">
        <v>1177</v>
      </c>
      <c r="E222">
        <v>1</v>
      </c>
      <c r="F222">
        <v>1157</v>
      </c>
      <c r="G222">
        <v>870</v>
      </c>
      <c r="H222">
        <v>258</v>
      </c>
      <c r="I222">
        <v>612</v>
      </c>
      <c r="J222">
        <v>0</v>
      </c>
      <c r="K222">
        <v>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612</v>
      </c>
      <c r="T222">
        <v>0</v>
      </c>
      <c r="U222">
        <v>0</v>
      </c>
      <c r="V222">
        <v>612</v>
      </c>
      <c r="W222">
        <v>19</v>
      </c>
      <c r="X222">
        <v>16</v>
      </c>
      <c r="Y222">
        <v>3</v>
      </c>
      <c r="Z222">
        <v>0</v>
      </c>
      <c r="AA222">
        <v>593</v>
      </c>
      <c r="AB222">
        <v>254</v>
      </c>
      <c r="AC222">
        <v>17</v>
      </c>
      <c r="AD222">
        <v>6</v>
      </c>
      <c r="AE222">
        <v>5</v>
      </c>
      <c r="AF222">
        <v>4</v>
      </c>
      <c r="AG222">
        <v>31</v>
      </c>
      <c r="AH222">
        <v>3</v>
      </c>
      <c r="AI222">
        <v>125</v>
      </c>
      <c r="AJ222">
        <v>4</v>
      </c>
      <c r="AK222">
        <v>0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0</v>
      </c>
      <c r="AR222">
        <v>5</v>
      </c>
      <c r="AS222">
        <v>0</v>
      </c>
      <c r="AT222">
        <v>1</v>
      </c>
      <c r="AU222">
        <v>0</v>
      </c>
      <c r="AV222">
        <v>0</v>
      </c>
      <c r="AW222">
        <v>2</v>
      </c>
      <c r="AX222">
        <v>3</v>
      </c>
      <c r="AY222">
        <v>0</v>
      </c>
      <c r="AZ222">
        <v>43</v>
      </c>
      <c r="BA222">
        <v>254</v>
      </c>
      <c r="BB222">
        <v>93</v>
      </c>
      <c r="BC222">
        <v>11</v>
      </c>
      <c r="BD222">
        <v>61</v>
      </c>
      <c r="BE222">
        <v>9</v>
      </c>
      <c r="BF222">
        <v>1</v>
      </c>
      <c r="BG222">
        <v>1</v>
      </c>
      <c r="BH222">
        <v>2</v>
      </c>
      <c r="BI222">
        <v>1</v>
      </c>
      <c r="BJ222">
        <v>1</v>
      </c>
      <c r="BK222">
        <v>1</v>
      </c>
      <c r="BL222">
        <v>0</v>
      </c>
      <c r="BM222">
        <v>1</v>
      </c>
      <c r="BN222">
        <v>0</v>
      </c>
      <c r="BO222">
        <v>1</v>
      </c>
      <c r="BP222">
        <v>0</v>
      </c>
      <c r="BQ222">
        <v>2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1</v>
      </c>
      <c r="BY222">
        <v>93</v>
      </c>
      <c r="BZ222">
        <v>22</v>
      </c>
      <c r="CA222">
        <v>8</v>
      </c>
      <c r="CB222">
        <v>2</v>
      </c>
      <c r="CC222">
        <v>6</v>
      </c>
      <c r="CD222">
        <v>0</v>
      </c>
      <c r="CE222">
        <v>0</v>
      </c>
      <c r="CF222">
        <v>1</v>
      </c>
      <c r="CG222">
        <v>0</v>
      </c>
      <c r="CH222">
        <v>2</v>
      </c>
      <c r="CI222">
        <v>2</v>
      </c>
      <c r="CJ222">
        <v>0</v>
      </c>
      <c r="CK222">
        <v>1</v>
      </c>
      <c r="CL222">
        <v>0</v>
      </c>
      <c r="CM222">
        <v>0</v>
      </c>
      <c r="CN222">
        <v>0</v>
      </c>
      <c r="CO222">
        <v>22</v>
      </c>
      <c r="CP222">
        <v>33</v>
      </c>
      <c r="CQ222">
        <v>8</v>
      </c>
      <c r="CR222">
        <v>6</v>
      </c>
      <c r="CS222">
        <v>1</v>
      </c>
      <c r="CT222">
        <v>3</v>
      </c>
      <c r="CU222">
        <v>0</v>
      </c>
      <c r="CV222">
        <v>2</v>
      </c>
      <c r="CW222">
        <v>0</v>
      </c>
      <c r="CX222">
        <v>0</v>
      </c>
      <c r="CY222">
        <v>3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0</v>
      </c>
      <c r="DF222">
        <v>1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8</v>
      </c>
      <c r="DM222">
        <v>0</v>
      </c>
      <c r="DN222">
        <v>0</v>
      </c>
      <c r="DO222">
        <v>33</v>
      </c>
      <c r="DP222">
        <v>85</v>
      </c>
      <c r="DQ222">
        <v>29</v>
      </c>
      <c r="DR222">
        <v>0</v>
      </c>
      <c r="DS222">
        <v>15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11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14</v>
      </c>
      <c r="EG222">
        <v>9</v>
      </c>
      <c r="EH222">
        <v>0</v>
      </c>
      <c r="EI222">
        <v>0</v>
      </c>
      <c r="EJ222">
        <v>1</v>
      </c>
      <c r="EK222">
        <v>0</v>
      </c>
      <c r="EL222">
        <v>3</v>
      </c>
      <c r="EM222">
        <v>0</v>
      </c>
      <c r="EN222">
        <v>3</v>
      </c>
      <c r="EO222">
        <v>85</v>
      </c>
      <c r="EP222">
        <v>28</v>
      </c>
      <c r="EQ222">
        <v>10</v>
      </c>
      <c r="ER222">
        <v>3</v>
      </c>
      <c r="ES222">
        <v>1</v>
      </c>
      <c r="ET222">
        <v>2</v>
      </c>
      <c r="EU222">
        <v>1</v>
      </c>
      <c r="EV222">
        <v>0</v>
      </c>
      <c r="EW222">
        <v>0</v>
      </c>
      <c r="EX222">
        <v>0</v>
      </c>
      <c r="EY222">
        <v>2</v>
      </c>
      <c r="EZ222">
        <v>1</v>
      </c>
      <c r="FA222">
        <v>0</v>
      </c>
      <c r="FB222">
        <v>0</v>
      </c>
      <c r="FC222">
        <v>2</v>
      </c>
      <c r="FD222">
        <v>2</v>
      </c>
      <c r="FE222">
        <v>2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2</v>
      </c>
      <c r="FL222">
        <v>0</v>
      </c>
      <c r="FM222">
        <v>28</v>
      </c>
      <c r="FN222">
        <v>47</v>
      </c>
      <c r="FO222">
        <v>14</v>
      </c>
      <c r="FP222">
        <v>3</v>
      </c>
      <c r="FQ222">
        <v>1</v>
      </c>
      <c r="FR222">
        <v>17</v>
      </c>
      <c r="FS222">
        <v>1</v>
      </c>
      <c r="FT222">
        <v>2</v>
      </c>
      <c r="FU222">
        <v>2</v>
      </c>
      <c r="FV222">
        <v>0</v>
      </c>
      <c r="FW222">
        <v>1</v>
      </c>
      <c r="FX222">
        <v>0</v>
      </c>
      <c r="FY222">
        <v>0</v>
      </c>
      <c r="FZ222">
        <v>0</v>
      </c>
      <c r="GA222">
        <v>1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1</v>
      </c>
      <c r="GH222">
        <v>1</v>
      </c>
      <c r="GI222">
        <v>0</v>
      </c>
      <c r="GJ222">
        <v>3</v>
      </c>
      <c r="GK222">
        <v>47</v>
      </c>
      <c r="GL222">
        <v>24</v>
      </c>
      <c r="GM222">
        <v>10</v>
      </c>
      <c r="GN222">
        <v>3</v>
      </c>
      <c r="GO222">
        <v>0</v>
      </c>
      <c r="GP222">
        <v>1</v>
      </c>
      <c r="GQ222">
        <v>3</v>
      </c>
      <c r="GR222">
        <v>0</v>
      </c>
      <c r="GS222">
        <v>2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2</v>
      </c>
      <c r="HA222">
        <v>0</v>
      </c>
      <c r="HB222">
        <v>0</v>
      </c>
      <c r="HC222">
        <v>3</v>
      </c>
      <c r="HD222">
        <v>0</v>
      </c>
      <c r="HE222">
        <v>24</v>
      </c>
      <c r="HF222">
        <v>3</v>
      </c>
      <c r="HG222">
        <v>1</v>
      </c>
      <c r="HH222">
        <v>0</v>
      </c>
      <c r="HI222">
        <v>0</v>
      </c>
      <c r="HJ222">
        <v>0</v>
      </c>
      <c r="HK222">
        <v>0</v>
      </c>
      <c r="HL222">
        <v>1</v>
      </c>
      <c r="HM222">
        <v>0</v>
      </c>
      <c r="HN222">
        <v>0</v>
      </c>
      <c r="HO222">
        <v>0</v>
      </c>
      <c r="HP222">
        <v>0</v>
      </c>
      <c r="HQ222">
        <v>1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3</v>
      </c>
      <c r="HZ222">
        <v>2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1</v>
      </c>
      <c r="IL222">
        <v>0</v>
      </c>
      <c r="IM222">
        <v>0</v>
      </c>
      <c r="IN222">
        <v>0</v>
      </c>
      <c r="IO222">
        <v>0</v>
      </c>
      <c r="IP222">
        <v>1</v>
      </c>
      <c r="IQ222">
        <v>2</v>
      </c>
      <c r="IR222">
        <v>2</v>
      </c>
      <c r="IS222">
        <v>0</v>
      </c>
      <c r="IT222">
        <v>1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1</v>
      </c>
      <c r="JG222">
        <v>0</v>
      </c>
      <c r="JH222">
        <v>2</v>
      </c>
    </row>
    <row r="223" spans="1:268">
      <c r="A223" t="s">
        <v>1180</v>
      </c>
      <c r="B223" t="s">
        <v>1173</v>
      </c>
      <c r="C223" t="str">
        <f>"141206"</f>
        <v>141206</v>
      </c>
      <c r="D223" t="s">
        <v>1179</v>
      </c>
      <c r="E223">
        <v>2</v>
      </c>
      <c r="F223">
        <v>865</v>
      </c>
      <c r="G223">
        <v>660</v>
      </c>
      <c r="H223">
        <v>254</v>
      </c>
      <c r="I223">
        <v>406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406</v>
      </c>
      <c r="T223">
        <v>0</v>
      </c>
      <c r="U223">
        <v>0</v>
      </c>
      <c r="V223">
        <v>406</v>
      </c>
      <c r="W223">
        <v>16</v>
      </c>
      <c r="X223">
        <v>8</v>
      </c>
      <c r="Y223">
        <v>8</v>
      </c>
      <c r="Z223">
        <v>0</v>
      </c>
      <c r="AA223">
        <v>390</v>
      </c>
      <c r="AB223">
        <v>190</v>
      </c>
      <c r="AC223">
        <v>11</v>
      </c>
      <c r="AD223">
        <v>1</v>
      </c>
      <c r="AE223">
        <v>6</v>
      </c>
      <c r="AF223">
        <v>2</v>
      </c>
      <c r="AG223">
        <v>20</v>
      </c>
      <c r="AH223">
        <v>0</v>
      </c>
      <c r="AI223">
        <v>79</v>
      </c>
      <c r="AJ223">
        <v>2</v>
      </c>
      <c r="AK223">
        <v>0</v>
      </c>
      <c r="AL223">
        <v>4</v>
      </c>
      <c r="AM223">
        <v>1</v>
      </c>
      <c r="AN223">
        <v>0</v>
      </c>
      <c r="AO223">
        <v>1</v>
      </c>
      <c r="AP223">
        <v>2</v>
      </c>
      <c r="AQ223">
        <v>0</v>
      </c>
      <c r="AR223">
        <v>4</v>
      </c>
      <c r="AS223">
        <v>0</v>
      </c>
      <c r="AT223">
        <v>0</v>
      </c>
      <c r="AU223">
        <v>0</v>
      </c>
      <c r="AV223">
        <v>0</v>
      </c>
      <c r="AW223">
        <v>4</v>
      </c>
      <c r="AX223">
        <v>3</v>
      </c>
      <c r="AY223">
        <v>0</v>
      </c>
      <c r="AZ223">
        <v>50</v>
      </c>
      <c r="BA223">
        <v>190</v>
      </c>
      <c r="BB223">
        <v>50</v>
      </c>
      <c r="BC223">
        <v>4</v>
      </c>
      <c r="BD223">
        <v>32</v>
      </c>
      <c r="BE223">
        <v>7</v>
      </c>
      <c r="BF223">
        <v>1</v>
      </c>
      <c r="BG223">
        <v>2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1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2</v>
      </c>
      <c r="BY223">
        <v>50</v>
      </c>
      <c r="BZ223">
        <v>12</v>
      </c>
      <c r="CA223">
        <v>3</v>
      </c>
      <c r="CB223">
        <v>4</v>
      </c>
      <c r="CC223">
        <v>1</v>
      </c>
      <c r="CD223">
        <v>0</v>
      </c>
      <c r="CE223">
        <v>2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1</v>
      </c>
      <c r="CN223">
        <v>1</v>
      </c>
      <c r="CO223">
        <v>12</v>
      </c>
      <c r="CP223">
        <v>17</v>
      </c>
      <c r="CQ223">
        <v>6</v>
      </c>
      <c r="CR223">
        <v>0</v>
      </c>
      <c r="CS223">
        <v>0</v>
      </c>
      <c r="CT223">
        <v>1</v>
      </c>
      <c r="CU223">
        <v>0</v>
      </c>
      <c r="CV223">
        <v>1</v>
      </c>
      <c r="CW223">
        <v>0</v>
      </c>
      <c r="CX223">
        <v>1</v>
      </c>
      <c r="CY223">
        <v>1</v>
      </c>
      <c r="CZ223">
        <v>0</v>
      </c>
      <c r="DA223">
        <v>1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6</v>
      </c>
      <c r="DM223">
        <v>0</v>
      </c>
      <c r="DN223">
        <v>0</v>
      </c>
      <c r="DO223">
        <v>17</v>
      </c>
      <c r="DP223">
        <v>61</v>
      </c>
      <c r="DQ223">
        <v>14</v>
      </c>
      <c r="DR223">
        <v>0</v>
      </c>
      <c r="DS223">
        <v>18</v>
      </c>
      <c r="DT223">
        <v>0</v>
      </c>
      <c r="DU223">
        <v>1</v>
      </c>
      <c r="DV223">
        <v>1</v>
      </c>
      <c r="DW223">
        <v>0</v>
      </c>
      <c r="DX223">
        <v>0</v>
      </c>
      <c r="DY223">
        <v>10</v>
      </c>
      <c r="DZ223">
        <v>0</v>
      </c>
      <c r="EA223">
        <v>0</v>
      </c>
      <c r="EB223">
        <v>1</v>
      </c>
      <c r="EC223">
        <v>0</v>
      </c>
      <c r="ED223">
        <v>1</v>
      </c>
      <c r="EE223">
        <v>0</v>
      </c>
      <c r="EF223">
        <v>7</v>
      </c>
      <c r="EG223">
        <v>3</v>
      </c>
      <c r="EH223">
        <v>0</v>
      </c>
      <c r="EI223">
        <v>0</v>
      </c>
      <c r="EJ223">
        <v>0</v>
      </c>
      <c r="EK223">
        <v>1</v>
      </c>
      <c r="EL223">
        <v>3</v>
      </c>
      <c r="EM223">
        <v>0</v>
      </c>
      <c r="EN223">
        <v>1</v>
      </c>
      <c r="EO223">
        <v>61</v>
      </c>
      <c r="EP223">
        <v>19</v>
      </c>
      <c r="EQ223">
        <v>10</v>
      </c>
      <c r="ER223">
        <v>1</v>
      </c>
      <c r="ES223">
        <v>1</v>
      </c>
      <c r="ET223">
        <v>0</v>
      </c>
      <c r="EU223">
        <v>0</v>
      </c>
      <c r="EV223">
        <v>1</v>
      </c>
      <c r="EW223">
        <v>0</v>
      </c>
      <c r="EX223">
        <v>1</v>
      </c>
      <c r="EY223">
        <v>0</v>
      </c>
      <c r="EZ223">
        <v>1</v>
      </c>
      <c r="FA223">
        <v>0</v>
      </c>
      <c r="FB223">
        <v>0</v>
      </c>
      <c r="FC223">
        <v>1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3</v>
      </c>
      <c r="FM223">
        <v>19</v>
      </c>
      <c r="FN223">
        <v>28</v>
      </c>
      <c r="FO223">
        <v>12</v>
      </c>
      <c r="FP223">
        <v>0</v>
      </c>
      <c r="FQ223">
        <v>1</v>
      </c>
      <c r="FR223">
        <v>7</v>
      </c>
      <c r="FS223">
        <v>2</v>
      </c>
      <c r="FT223">
        <v>0</v>
      </c>
      <c r="FU223">
        <v>1</v>
      </c>
      <c r="FV223">
        <v>1</v>
      </c>
      <c r="FW223">
        <v>0</v>
      </c>
      <c r="FX223">
        <v>0</v>
      </c>
      <c r="FY223">
        <v>0</v>
      </c>
      <c r="FZ223">
        <v>1</v>
      </c>
      <c r="GA223">
        <v>1</v>
      </c>
      <c r="GB223">
        <v>0</v>
      </c>
      <c r="GC223">
        <v>1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1</v>
      </c>
      <c r="GK223">
        <v>28</v>
      </c>
      <c r="GL223">
        <v>11</v>
      </c>
      <c r="GM223">
        <v>6</v>
      </c>
      <c r="GN223">
        <v>1</v>
      </c>
      <c r="GO223">
        <v>0</v>
      </c>
      <c r="GP223">
        <v>0</v>
      </c>
      <c r="GQ223">
        <v>2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1</v>
      </c>
      <c r="HC223">
        <v>0</v>
      </c>
      <c r="HD223">
        <v>1</v>
      </c>
      <c r="HE223">
        <v>11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1</v>
      </c>
      <c r="IA223">
        <v>0</v>
      </c>
      <c r="IB223">
        <v>0</v>
      </c>
      <c r="IC223">
        <v>1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1</v>
      </c>
      <c r="IR223">
        <v>1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1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1</v>
      </c>
    </row>
    <row r="224" spans="1:268">
      <c r="A224" t="s">
        <v>1178</v>
      </c>
      <c r="B224" t="s">
        <v>1173</v>
      </c>
      <c r="C224" t="str">
        <f>"141206"</f>
        <v>141206</v>
      </c>
      <c r="D224" t="s">
        <v>1177</v>
      </c>
      <c r="E224">
        <v>3</v>
      </c>
      <c r="F224">
        <v>1096</v>
      </c>
      <c r="G224">
        <v>810</v>
      </c>
      <c r="H224">
        <v>355</v>
      </c>
      <c r="I224">
        <v>455</v>
      </c>
      <c r="J224">
        <v>3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455</v>
      </c>
      <c r="T224">
        <v>0</v>
      </c>
      <c r="U224">
        <v>0</v>
      </c>
      <c r="V224">
        <v>455</v>
      </c>
      <c r="W224">
        <v>11</v>
      </c>
      <c r="X224">
        <v>11</v>
      </c>
      <c r="Y224">
        <v>0</v>
      </c>
      <c r="Z224">
        <v>0</v>
      </c>
      <c r="AA224">
        <v>444</v>
      </c>
      <c r="AB224">
        <v>281</v>
      </c>
      <c r="AC224">
        <v>25</v>
      </c>
      <c r="AD224">
        <v>7</v>
      </c>
      <c r="AE224">
        <v>4</v>
      </c>
      <c r="AF224">
        <v>6</v>
      </c>
      <c r="AG224">
        <v>28</v>
      </c>
      <c r="AH224">
        <v>1</v>
      </c>
      <c r="AI224">
        <v>121</v>
      </c>
      <c r="AJ224">
        <v>7</v>
      </c>
      <c r="AK224">
        <v>2</v>
      </c>
      <c r="AL224">
        <v>1</v>
      </c>
      <c r="AM224">
        <v>2</v>
      </c>
      <c r="AN224">
        <v>2</v>
      </c>
      <c r="AO224">
        <v>0</v>
      </c>
      <c r="AP224">
        <v>0</v>
      </c>
      <c r="AQ224">
        <v>0</v>
      </c>
      <c r="AR224">
        <v>6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68</v>
      </c>
      <c r="BA224">
        <v>281</v>
      </c>
      <c r="BB224">
        <v>39</v>
      </c>
      <c r="BC224">
        <v>12</v>
      </c>
      <c r="BD224">
        <v>21</v>
      </c>
      <c r="BE224">
        <v>2</v>
      </c>
      <c r="BF224">
        <v>1</v>
      </c>
      <c r="BG224">
        <v>0</v>
      </c>
      <c r="BH224">
        <v>0</v>
      </c>
      <c r="BI224">
        <v>0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0</v>
      </c>
      <c r="BX224">
        <v>0</v>
      </c>
      <c r="BY224">
        <v>39</v>
      </c>
      <c r="BZ224">
        <v>1</v>
      </c>
      <c r="CA224">
        <v>1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1</v>
      </c>
      <c r="CP224">
        <v>11</v>
      </c>
      <c r="CQ224">
        <v>3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</v>
      </c>
      <c r="CX224">
        <v>1</v>
      </c>
      <c r="CY224">
        <v>0</v>
      </c>
      <c r="CZ224">
        <v>0</v>
      </c>
      <c r="DA224">
        <v>0</v>
      </c>
      <c r="DB224">
        <v>2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3</v>
      </c>
      <c r="DM224">
        <v>0</v>
      </c>
      <c r="DN224">
        <v>0</v>
      </c>
      <c r="DO224">
        <v>11</v>
      </c>
      <c r="DP224">
        <v>50</v>
      </c>
      <c r="DQ224">
        <v>19</v>
      </c>
      <c r="DR224">
        <v>1</v>
      </c>
      <c r="DS224">
        <v>11</v>
      </c>
      <c r="DT224">
        <v>0</v>
      </c>
      <c r="DU224">
        <v>0</v>
      </c>
      <c r="DV224">
        <v>1</v>
      </c>
      <c r="DW224">
        <v>0</v>
      </c>
      <c r="DX224">
        <v>0</v>
      </c>
      <c r="DY224">
        <v>7</v>
      </c>
      <c r="DZ224">
        <v>0</v>
      </c>
      <c r="EA224">
        <v>0</v>
      </c>
      <c r="EB224">
        <v>0</v>
      </c>
      <c r="EC224">
        <v>1</v>
      </c>
      <c r="ED224">
        <v>0</v>
      </c>
      <c r="EE224">
        <v>0</v>
      </c>
      <c r="EF224">
        <v>4</v>
      </c>
      <c r="EG224">
        <v>2</v>
      </c>
      <c r="EH224">
        <v>0</v>
      </c>
      <c r="EI224">
        <v>0</v>
      </c>
      <c r="EJ224">
        <v>3</v>
      </c>
      <c r="EK224">
        <v>0</v>
      </c>
      <c r="EL224">
        <v>1</v>
      </c>
      <c r="EM224">
        <v>0</v>
      </c>
      <c r="EN224">
        <v>0</v>
      </c>
      <c r="EO224">
        <v>50</v>
      </c>
      <c r="EP224">
        <v>8</v>
      </c>
      <c r="EQ224">
        <v>1</v>
      </c>
      <c r="ER224">
        <v>0</v>
      </c>
      <c r="ES224">
        <v>1</v>
      </c>
      <c r="ET224">
        <v>1</v>
      </c>
      <c r="EU224">
        <v>0</v>
      </c>
      <c r="EV224">
        <v>0</v>
      </c>
      <c r="EW224">
        <v>0</v>
      </c>
      <c r="EX224">
        <v>1</v>
      </c>
      <c r="EY224">
        <v>1</v>
      </c>
      <c r="EZ224">
        <v>0</v>
      </c>
      <c r="FA224">
        <v>2</v>
      </c>
      <c r="FB224">
        <v>1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8</v>
      </c>
      <c r="FN224">
        <v>42</v>
      </c>
      <c r="FO224">
        <v>11</v>
      </c>
      <c r="FP224">
        <v>1</v>
      </c>
      <c r="FQ224">
        <v>3</v>
      </c>
      <c r="FR224">
        <v>18</v>
      </c>
      <c r="FS224">
        <v>2</v>
      </c>
      <c r="FT224">
        <v>1</v>
      </c>
      <c r="FU224">
        <v>4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1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1</v>
      </c>
      <c r="GJ224">
        <v>0</v>
      </c>
      <c r="GK224">
        <v>42</v>
      </c>
      <c r="GL224">
        <v>11</v>
      </c>
      <c r="GM224">
        <v>4</v>
      </c>
      <c r="GN224">
        <v>0</v>
      </c>
      <c r="GO224">
        <v>0</v>
      </c>
      <c r="GP224">
        <v>0</v>
      </c>
      <c r="GQ224">
        <v>2</v>
      </c>
      <c r="GR224">
        <v>1</v>
      </c>
      <c r="GS224">
        <v>1</v>
      </c>
      <c r="GT224">
        <v>0</v>
      </c>
      <c r="GU224">
        <v>0</v>
      </c>
      <c r="GV224">
        <v>1</v>
      </c>
      <c r="GW224">
        <v>0</v>
      </c>
      <c r="GX224">
        <v>0</v>
      </c>
      <c r="GY224">
        <v>1</v>
      </c>
      <c r="GZ224">
        <v>0</v>
      </c>
      <c r="HA224">
        <v>0</v>
      </c>
      <c r="HB224">
        <v>0</v>
      </c>
      <c r="HC224">
        <v>1</v>
      </c>
      <c r="HD224">
        <v>0</v>
      </c>
      <c r="HE224">
        <v>11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1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1</v>
      </c>
      <c r="JG224">
        <v>0</v>
      </c>
      <c r="JH224">
        <v>1</v>
      </c>
    </row>
    <row r="225" spans="1:268">
      <c r="A225" t="s">
        <v>1176</v>
      </c>
      <c r="B225" t="s">
        <v>1173</v>
      </c>
      <c r="C225" t="str">
        <f>"141206"</f>
        <v>141206</v>
      </c>
      <c r="D225" t="s">
        <v>1175</v>
      </c>
      <c r="E225">
        <v>4</v>
      </c>
      <c r="F225">
        <v>753</v>
      </c>
      <c r="G225">
        <v>570</v>
      </c>
      <c r="H225">
        <v>257</v>
      </c>
      <c r="I225">
        <v>313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313</v>
      </c>
      <c r="T225">
        <v>0</v>
      </c>
      <c r="U225">
        <v>0</v>
      </c>
      <c r="V225">
        <v>313</v>
      </c>
      <c r="W225">
        <v>11</v>
      </c>
      <c r="X225">
        <v>9</v>
      </c>
      <c r="Y225">
        <v>2</v>
      </c>
      <c r="Z225">
        <v>0</v>
      </c>
      <c r="AA225">
        <v>302</v>
      </c>
      <c r="AB225">
        <v>198</v>
      </c>
      <c r="AC225">
        <v>23</v>
      </c>
      <c r="AD225">
        <v>5</v>
      </c>
      <c r="AE225">
        <v>1</v>
      </c>
      <c r="AF225">
        <v>0</v>
      </c>
      <c r="AG225">
        <v>24</v>
      </c>
      <c r="AH225">
        <v>1</v>
      </c>
      <c r="AI225">
        <v>90</v>
      </c>
      <c r="AJ225">
        <v>4</v>
      </c>
      <c r="AK225">
        <v>1</v>
      </c>
      <c r="AL225">
        <v>4</v>
      </c>
      <c r="AM225">
        <v>1</v>
      </c>
      <c r="AN225">
        <v>0</v>
      </c>
      <c r="AO225">
        <v>0</v>
      </c>
      <c r="AP225">
        <v>2</v>
      </c>
      <c r="AQ225">
        <v>1</v>
      </c>
      <c r="AR225">
        <v>5</v>
      </c>
      <c r="AS225">
        <v>1</v>
      </c>
      <c r="AT225">
        <v>0</v>
      </c>
      <c r="AU225">
        <v>0</v>
      </c>
      <c r="AV225">
        <v>0</v>
      </c>
      <c r="AW225">
        <v>4</v>
      </c>
      <c r="AX225">
        <v>0</v>
      </c>
      <c r="AY225">
        <v>0</v>
      </c>
      <c r="AZ225">
        <v>31</v>
      </c>
      <c r="BA225">
        <v>198</v>
      </c>
      <c r="BB225">
        <v>16</v>
      </c>
      <c r="BC225">
        <v>6</v>
      </c>
      <c r="BD225">
        <v>4</v>
      </c>
      <c r="BE225">
        <v>3</v>
      </c>
      <c r="BF225">
        <v>0</v>
      </c>
      <c r="BG225">
        <v>1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16</v>
      </c>
      <c r="BZ225">
        <v>8</v>
      </c>
      <c r="CA225">
        <v>4</v>
      </c>
      <c r="CB225">
        <v>0</v>
      </c>
      <c r="CC225">
        <v>1</v>
      </c>
      <c r="CD225">
        <v>0</v>
      </c>
      <c r="CE225">
        <v>1</v>
      </c>
      <c r="CF225">
        <v>2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8</v>
      </c>
      <c r="CP225">
        <v>9</v>
      </c>
      <c r="CQ225">
        <v>5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1</v>
      </c>
      <c r="DM225">
        <v>2</v>
      </c>
      <c r="DN225">
        <v>0</v>
      </c>
      <c r="DO225">
        <v>9</v>
      </c>
      <c r="DP225">
        <v>30</v>
      </c>
      <c r="DQ225">
        <v>11</v>
      </c>
      <c r="DR225">
        <v>0</v>
      </c>
      <c r="DS225">
        <v>2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1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11</v>
      </c>
      <c r="EG225">
        <v>4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1</v>
      </c>
      <c r="EN225">
        <v>0</v>
      </c>
      <c r="EO225">
        <v>30</v>
      </c>
      <c r="EP225">
        <v>9</v>
      </c>
      <c r="EQ225">
        <v>3</v>
      </c>
      <c r="ER225">
        <v>0</v>
      </c>
      <c r="ES225">
        <v>0</v>
      </c>
      <c r="ET225">
        <v>1</v>
      </c>
      <c r="EU225">
        <v>0</v>
      </c>
      <c r="EV225">
        <v>0</v>
      </c>
      <c r="EW225">
        <v>0</v>
      </c>
      <c r="EX225">
        <v>1</v>
      </c>
      <c r="EY225">
        <v>0</v>
      </c>
      <c r="EZ225">
        <v>1</v>
      </c>
      <c r="FA225">
        <v>1</v>
      </c>
      <c r="FB225">
        <v>0</v>
      </c>
      <c r="FC225">
        <v>0</v>
      </c>
      <c r="FD225">
        <v>0</v>
      </c>
      <c r="FE225">
        <v>1</v>
      </c>
      <c r="FF225">
        <v>1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9</v>
      </c>
      <c r="FN225">
        <v>23</v>
      </c>
      <c r="FO225">
        <v>6</v>
      </c>
      <c r="FP225">
        <v>2</v>
      </c>
      <c r="FQ225">
        <v>2</v>
      </c>
      <c r="FR225">
        <v>3</v>
      </c>
      <c r="FS225">
        <v>3</v>
      </c>
      <c r="FT225">
        <v>0</v>
      </c>
      <c r="FU225">
        <v>0</v>
      </c>
      <c r="FV225">
        <v>2</v>
      </c>
      <c r="FW225">
        <v>1</v>
      </c>
      <c r="FX225">
        <v>0</v>
      </c>
      <c r="FY225">
        <v>0</v>
      </c>
      <c r="FZ225">
        <v>1</v>
      </c>
      <c r="GA225">
        <v>1</v>
      </c>
      <c r="GB225">
        <v>0</v>
      </c>
      <c r="GC225">
        <v>1</v>
      </c>
      <c r="GD225">
        <v>0</v>
      </c>
      <c r="GE225">
        <v>1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23</v>
      </c>
      <c r="GL225">
        <v>6</v>
      </c>
      <c r="GM225">
        <v>0</v>
      </c>
      <c r="GN225">
        <v>0</v>
      </c>
      <c r="GO225">
        <v>0</v>
      </c>
      <c r="GP225">
        <v>1</v>
      </c>
      <c r="GQ225">
        <v>1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1</v>
      </c>
      <c r="HA225">
        <v>0</v>
      </c>
      <c r="HB225">
        <v>1</v>
      </c>
      <c r="HC225">
        <v>1</v>
      </c>
      <c r="HD225">
        <v>1</v>
      </c>
      <c r="HE225">
        <v>6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3</v>
      </c>
      <c r="IA225">
        <v>2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1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3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</row>
    <row r="226" spans="1:268">
      <c r="A226" t="s">
        <v>1174</v>
      </c>
      <c r="B226" t="s">
        <v>1173</v>
      </c>
      <c r="C226" t="str">
        <f>"141206"</f>
        <v>141206</v>
      </c>
      <c r="D226" t="s">
        <v>1172</v>
      </c>
      <c r="E226">
        <v>5</v>
      </c>
      <c r="F226">
        <v>962</v>
      </c>
      <c r="G226">
        <v>719</v>
      </c>
      <c r="H226">
        <v>272</v>
      </c>
      <c r="I226">
        <v>447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447</v>
      </c>
      <c r="T226">
        <v>0</v>
      </c>
      <c r="U226">
        <v>0</v>
      </c>
      <c r="V226">
        <v>447</v>
      </c>
      <c r="W226">
        <v>20</v>
      </c>
      <c r="X226">
        <v>15</v>
      </c>
      <c r="Y226">
        <v>5</v>
      </c>
      <c r="Z226">
        <v>0</v>
      </c>
      <c r="AA226">
        <v>427</v>
      </c>
      <c r="AB226">
        <v>232</v>
      </c>
      <c r="AC226">
        <v>19</v>
      </c>
      <c r="AD226">
        <v>10</v>
      </c>
      <c r="AE226">
        <v>1</v>
      </c>
      <c r="AF226">
        <v>6</v>
      </c>
      <c r="AG226">
        <v>32</v>
      </c>
      <c r="AH226">
        <v>2</v>
      </c>
      <c r="AI226">
        <v>82</v>
      </c>
      <c r="AJ226">
        <v>3</v>
      </c>
      <c r="AK226">
        <v>0</v>
      </c>
      <c r="AL226">
        <v>1</v>
      </c>
      <c r="AM226">
        <v>1</v>
      </c>
      <c r="AN226">
        <v>0</v>
      </c>
      <c r="AO226">
        <v>0</v>
      </c>
      <c r="AP226">
        <v>0</v>
      </c>
      <c r="AQ226">
        <v>2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4</v>
      </c>
      <c r="AX226">
        <v>0</v>
      </c>
      <c r="AY226">
        <v>1</v>
      </c>
      <c r="AZ226">
        <v>67</v>
      </c>
      <c r="BA226">
        <v>232</v>
      </c>
      <c r="BB226">
        <v>62</v>
      </c>
      <c r="BC226">
        <v>13</v>
      </c>
      <c r="BD226">
        <v>39</v>
      </c>
      <c r="BE226">
        <v>0</v>
      </c>
      <c r="BF226">
        <v>0</v>
      </c>
      <c r="BG226">
        <v>1</v>
      </c>
      <c r="BH226">
        <v>1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1</v>
      </c>
      <c r="BU226">
        <v>0</v>
      </c>
      <c r="BV226">
        <v>0</v>
      </c>
      <c r="BW226">
        <v>0</v>
      </c>
      <c r="BX226">
        <v>5</v>
      </c>
      <c r="BY226">
        <v>62</v>
      </c>
      <c r="BZ226">
        <v>13</v>
      </c>
      <c r="CA226">
        <v>8</v>
      </c>
      <c r="CB226">
        <v>3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1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1</v>
      </c>
      <c r="CO226">
        <v>13</v>
      </c>
      <c r="CP226">
        <v>10</v>
      </c>
      <c r="CQ226">
        <v>3</v>
      </c>
      <c r="CR226">
        <v>2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1</v>
      </c>
      <c r="CZ226">
        <v>0</v>
      </c>
      <c r="DA226">
        <v>1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3</v>
      </c>
      <c r="DM226">
        <v>0</v>
      </c>
      <c r="DN226">
        <v>0</v>
      </c>
      <c r="DO226">
        <v>10</v>
      </c>
      <c r="DP226">
        <v>53</v>
      </c>
      <c r="DQ226">
        <v>15</v>
      </c>
      <c r="DR226">
        <v>0</v>
      </c>
      <c r="DS226">
        <v>8</v>
      </c>
      <c r="DT226">
        <v>0</v>
      </c>
      <c r="DU226">
        <v>0</v>
      </c>
      <c r="DV226">
        <v>1</v>
      </c>
      <c r="DW226">
        <v>0</v>
      </c>
      <c r="DX226">
        <v>0</v>
      </c>
      <c r="DY226">
        <v>19</v>
      </c>
      <c r="DZ226">
        <v>0</v>
      </c>
      <c r="EA226">
        <v>0</v>
      </c>
      <c r="EB226">
        <v>1</v>
      </c>
      <c r="EC226">
        <v>0</v>
      </c>
      <c r="ED226">
        <v>0</v>
      </c>
      <c r="EE226">
        <v>0</v>
      </c>
      <c r="EF226">
        <v>6</v>
      </c>
      <c r="EG226">
        <v>1</v>
      </c>
      <c r="EH226">
        <v>0</v>
      </c>
      <c r="EI226">
        <v>0</v>
      </c>
      <c r="EJ226">
        <v>2</v>
      </c>
      <c r="EK226">
        <v>0</v>
      </c>
      <c r="EL226">
        <v>0</v>
      </c>
      <c r="EM226">
        <v>0</v>
      </c>
      <c r="EN226">
        <v>0</v>
      </c>
      <c r="EO226">
        <v>53</v>
      </c>
      <c r="EP226">
        <v>23</v>
      </c>
      <c r="EQ226">
        <v>11</v>
      </c>
      <c r="ER226">
        <v>5</v>
      </c>
      <c r="ES226">
        <v>2</v>
      </c>
      <c r="ET226">
        <v>1</v>
      </c>
      <c r="EU226">
        <v>0</v>
      </c>
      <c r="EV226">
        <v>1</v>
      </c>
      <c r="EW226">
        <v>0</v>
      </c>
      <c r="EX226">
        <v>0</v>
      </c>
      <c r="EY226">
        <v>0</v>
      </c>
      <c r="EZ226">
        <v>1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1</v>
      </c>
      <c r="FL226">
        <v>1</v>
      </c>
      <c r="FM226">
        <v>23</v>
      </c>
      <c r="FN226">
        <v>21</v>
      </c>
      <c r="FO226">
        <v>8</v>
      </c>
      <c r="FP226">
        <v>0</v>
      </c>
      <c r="FQ226">
        <v>1</v>
      </c>
      <c r="FR226">
        <v>3</v>
      </c>
      <c r="FS226">
        <v>1</v>
      </c>
      <c r="FT226">
        <v>1</v>
      </c>
      <c r="FU226">
        <v>1</v>
      </c>
      <c r="FV226">
        <v>0</v>
      </c>
      <c r="FW226">
        <v>0</v>
      </c>
      <c r="FX226">
        <v>0</v>
      </c>
      <c r="FY226">
        <v>1</v>
      </c>
      <c r="FZ226">
        <v>0</v>
      </c>
      <c r="GA226">
        <v>0</v>
      </c>
      <c r="GB226">
        <v>1</v>
      </c>
      <c r="GC226">
        <v>1</v>
      </c>
      <c r="GD226">
        <v>0</v>
      </c>
      <c r="GE226">
        <v>0</v>
      </c>
      <c r="GF226">
        <v>1</v>
      </c>
      <c r="GG226">
        <v>0</v>
      </c>
      <c r="GH226">
        <v>0</v>
      </c>
      <c r="GI226">
        <v>2</v>
      </c>
      <c r="GJ226">
        <v>0</v>
      </c>
      <c r="GK226">
        <v>21</v>
      </c>
      <c r="GL226">
        <v>13</v>
      </c>
      <c r="GM226">
        <v>7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2</v>
      </c>
      <c r="GY226">
        <v>0</v>
      </c>
      <c r="GZ226">
        <v>0</v>
      </c>
      <c r="HA226">
        <v>0</v>
      </c>
      <c r="HB226">
        <v>1</v>
      </c>
      <c r="HC226">
        <v>3</v>
      </c>
      <c r="HD226">
        <v>0</v>
      </c>
      <c r="HE226">
        <v>13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</row>
    <row r="227" spans="1:268">
      <c r="A227" t="s">
        <v>1171</v>
      </c>
      <c r="B227" t="s">
        <v>1155</v>
      </c>
      <c r="C227" t="str">
        <f>"141207"</f>
        <v>141207</v>
      </c>
      <c r="D227" t="s">
        <v>1168</v>
      </c>
      <c r="E227">
        <v>1</v>
      </c>
      <c r="F227">
        <v>1014</v>
      </c>
      <c r="G227">
        <v>760</v>
      </c>
      <c r="H227">
        <v>179</v>
      </c>
      <c r="I227">
        <v>581</v>
      </c>
      <c r="J227">
        <v>1</v>
      </c>
      <c r="K227">
        <v>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581</v>
      </c>
      <c r="T227">
        <v>0</v>
      </c>
      <c r="U227">
        <v>0</v>
      </c>
      <c r="V227">
        <v>581</v>
      </c>
      <c r="W227">
        <v>13</v>
      </c>
      <c r="X227">
        <v>11</v>
      </c>
      <c r="Y227">
        <v>2</v>
      </c>
      <c r="Z227">
        <v>0</v>
      </c>
      <c r="AA227">
        <v>568</v>
      </c>
      <c r="AB227">
        <v>226</v>
      </c>
      <c r="AC227">
        <v>33</v>
      </c>
      <c r="AD227">
        <v>10</v>
      </c>
      <c r="AE227">
        <v>2</v>
      </c>
      <c r="AF227">
        <v>29</v>
      </c>
      <c r="AG227">
        <v>35</v>
      </c>
      <c r="AH227">
        <v>37</v>
      </c>
      <c r="AI227">
        <v>27</v>
      </c>
      <c r="AJ227">
        <v>0</v>
      </c>
      <c r="AK227">
        <v>0</v>
      </c>
      <c r="AL227">
        <v>2</v>
      </c>
      <c r="AM227">
        <v>4</v>
      </c>
      <c r="AN227">
        <v>1</v>
      </c>
      <c r="AO227">
        <v>0</v>
      </c>
      <c r="AP227">
        <v>6</v>
      </c>
      <c r="AQ227">
        <v>0</v>
      </c>
      <c r="AR227">
        <v>1</v>
      </c>
      <c r="AS227">
        <v>0</v>
      </c>
      <c r="AT227">
        <v>2</v>
      </c>
      <c r="AU227">
        <v>1</v>
      </c>
      <c r="AV227">
        <v>0</v>
      </c>
      <c r="AW227">
        <v>0</v>
      </c>
      <c r="AX227">
        <v>1</v>
      </c>
      <c r="AY227">
        <v>0</v>
      </c>
      <c r="AZ227">
        <v>35</v>
      </c>
      <c r="BA227">
        <v>226</v>
      </c>
      <c r="BB227">
        <v>96</v>
      </c>
      <c r="BC227">
        <v>33</v>
      </c>
      <c r="BD227">
        <v>45</v>
      </c>
      <c r="BE227">
        <v>6</v>
      </c>
      <c r="BF227">
        <v>1</v>
      </c>
      <c r="BG227">
        <v>2</v>
      </c>
      <c r="BH227">
        <v>1</v>
      </c>
      <c r="BI227">
        <v>0</v>
      </c>
      <c r="BJ227">
        <v>3</v>
      </c>
      <c r="BK227">
        <v>1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1</v>
      </c>
      <c r="BR227">
        <v>0</v>
      </c>
      <c r="BS227">
        <v>1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96</v>
      </c>
      <c r="BZ227">
        <v>23</v>
      </c>
      <c r="CA227">
        <v>10</v>
      </c>
      <c r="CB227">
        <v>5</v>
      </c>
      <c r="CC227">
        <v>0</v>
      </c>
      <c r="CD227">
        <v>1</v>
      </c>
      <c r="CE227">
        <v>0</v>
      </c>
      <c r="CF227">
        <v>0</v>
      </c>
      <c r="CG227">
        <v>1</v>
      </c>
      <c r="CH227">
        <v>0</v>
      </c>
      <c r="CI227">
        <v>2</v>
      </c>
      <c r="CJ227">
        <v>0</v>
      </c>
      <c r="CK227">
        <v>2</v>
      </c>
      <c r="CL227">
        <v>0</v>
      </c>
      <c r="CM227">
        <v>0</v>
      </c>
      <c r="CN227">
        <v>2</v>
      </c>
      <c r="CO227">
        <v>23</v>
      </c>
      <c r="CP227">
        <v>39</v>
      </c>
      <c r="CQ227">
        <v>16</v>
      </c>
      <c r="CR227">
        <v>4</v>
      </c>
      <c r="CS227">
        <v>0</v>
      </c>
      <c r="CT227">
        <v>2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1</v>
      </c>
      <c r="DE227">
        <v>0</v>
      </c>
      <c r="DF227">
        <v>0</v>
      </c>
      <c r="DG227">
        <v>0</v>
      </c>
      <c r="DH227">
        <v>2</v>
      </c>
      <c r="DI227">
        <v>0</v>
      </c>
      <c r="DJ227">
        <v>0</v>
      </c>
      <c r="DK227">
        <v>0</v>
      </c>
      <c r="DL227">
        <v>12</v>
      </c>
      <c r="DM227">
        <v>1</v>
      </c>
      <c r="DN227">
        <v>1</v>
      </c>
      <c r="DO227">
        <v>39</v>
      </c>
      <c r="DP227">
        <v>36</v>
      </c>
      <c r="DQ227">
        <v>11</v>
      </c>
      <c r="DR227">
        <v>1</v>
      </c>
      <c r="DS227">
        <v>14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3</v>
      </c>
      <c r="DZ227">
        <v>0</v>
      </c>
      <c r="EA227">
        <v>0</v>
      </c>
      <c r="EB227">
        <v>1</v>
      </c>
      <c r="EC227">
        <v>0</v>
      </c>
      <c r="ED227">
        <v>0</v>
      </c>
      <c r="EE227">
        <v>0</v>
      </c>
      <c r="EF227">
        <v>1</v>
      </c>
      <c r="EG227">
        <v>0</v>
      </c>
      <c r="EH227">
        <v>0</v>
      </c>
      <c r="EI227">
        <v>0</v>
      </c>
      <c r="EJ227">
        <v>0</v>
      </c>
      <c r="EK227">
        <v>1</v>
      </c>
      <c r="EL227">
        <v>3</v>
      </c>
      <c r="EM227">
        <v>0</v>
      </c>
      <c r="EN227">
        <v>1</v>
      </c>
      <c r="EO227">
        <v>36</v>
      </c>
      <c r="EP227">
        <v>17</v>
      </c>
      <c r="EQ227">
        <v>10</v>
      </c>
      <c r="ER227">
        <v>1</v>
      </c>
      <c r="ES227">
        <v>1</v>
      </c>
      <c r="ET227">
        <v>0</v>
      </c>
      <c r="EU227">
        <v>2</v>
      </c>
      <c r="EV227">
        <v>0</v>
      </c>
      <c r="EW227">
        <v>0</v>
      </c>
      <c r="EX227">
        <v>0</v>
      </c>
      <c r="EY227">
        <v>2</v>
      </c>
      <c r="EZ227">
        <v>0</v>
      </c>
      <c r="FA227">
        <v>0</v>
      </c>
      <c r="FB227">
        <v>0</v>
      </c>
      <c r="FC227">
        <v>1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17</v>
      </c>
      <c r="FN227">
        <v>70</v>
      </c>
      <c r="FO227">
        <v>23</v>
      </c>
      <c r="FP227">
        <v>5</v>
      </c>
      <c r="FQ227">
        <v>3</v>
      </c>
      <c r="FR227">
        <v>12</v>
      </c>
      <c r="FS227">
        <v>6</v>
      </c>
      <c r="FT227">
        <v>2</v>
      </c>
      <c r="FU227">
        <v>0</v>
      </c>
      <c r="FV227">
        <v>1</v>
      </c>
      <c r="FW227">
        <v>0</v>
      </c>
      <c r="FX227">
        <v>2</v>
      </c>
      <c r="FY227">
        <v>0</v>
      </c>
      <c r="FZ227">
        <v>4</v>
      </c>
      <c r="GA227">
        <v>1</v>
      </c>
      <c r="GB227">
        <v>0</v>
      </c>
      <c r="GC227">
        <v>0</v>
      </c>
      <c r="GD227">
        <v>1</v>
      </c>
      <c r="GE227">
        <v>2</v>
      </c>
      <c r="GF227">
        <v>0</v>
      </c>
      <c r="GG227">
        <v>3</v>
      </c>
      <c r="GH227">
        <v>1</v>
      </c>
      <c r="GI227">
        <v>1</v>
      </c>
      <c r="GJ227">
        <v>3</v>
      </c>
      <c r="GK227">
        <v>70</v>
      </c>
      <c r="GL227">
        <v>56</v>
      </c>
      <c r="GM227">
        <v>22</v>
      </c>
      <c r="GN227">
        <v>4</v>
      </c>
      <c r="GO227">
        <v>2</v>
      </c>
      <c r="GP227">
        <v>3</v>
      </c>
      <c r="GQ227">
        <v>10</v>
      </c>
      <c r="GR227">
        <v>0</v>
      </c>
      <c r="GS227">
        <v>2</v>
      </c>
      <c r="GT227">
        <v>1</v>
      </c>
      <c r="GU227">
        <v>0</v>
      </c>
      <c r="GV227">
        <v>0</v>
      </c>
      <c r="GW227">
        <v>0</v>
      </c>
      <c r="GX227">
        <v>1</v>
      </c>
      <c r="GY227">
        <v>0</v>
      </c>
      <c r="GZ227">
        <v>1</v>
      </c>
      <c r="HA227">
        <v>0</v>
      </c>
      <c r="HB227">
        <v>2</v>
      </c>
      <c r="HC227">
        <v>7</v>
      </c>
      <c r="HD227">
        <v>1</v>
      </c>
      <c r="HE227">
        <v>56</v>
      </c>
      <c r="HF227">
        <v>1</v>
      </c>
      <c r="HG227">
        <v>1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1</v>
      </c>
      <c r="HZ227">
        <v>1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1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1</v>
      </c>
      <c r="IR227">
        <v>3</v>
      </c>
      <c r="IS227">
        <v>1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1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1</v>
      </c>
      <c r="JH227">
        <v>3</v>
      </c>
    </row>
    <row r="228" spans="1:268">
      <c r="A228" t="s">
        <v>1170</v>
      </c>
      <c r="B228" t="s">
        <v>1155</v>
      </c>
      <c r="C228" t="str">
        <f>"141207"</f>
        <v>141207</v>
      </c>
      <c r="D228" t="s">
        <v>1168</v>
      </c>
      <c r="E228">
        <v>2</v>
      </c>
      <c r="F228">
        <v>1783</v>
      </c>
      <c r="G228">
        <v>1349</v>
      </c>
      <c r="H228">
        <v>194</v>
      </c>
      <c r="I228">
        <v>1155</v>
      </c>
      <c r="J228">
        <v>2</v>
      </c>
      <c r="K228">
        <v>11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1155</v>
      </c>
      <c r="T228">
        <v>0</v>
      </c>
      <c r="U228">
        <v>0</v>
      </c>
      <c r="V228">
        <v>1155</v>
      </c>
      <c r="W228">
        <v>23</v>
      </c>
      <c r="X228">
        <v>17</v>
      </c>
      <c r="Y228">
        <v>6</v>
      </c>
      <c r="Z228">
        <v>0</v>
      </c>
      <c r="AA228">
        <v>1132</v>
      </c>
      <c r="AB228">
        <v>411</v>
      </c>
      <c r="AC228">
        <v>58</v>
      </c>
      <c r="AD228">
        <v>12</v>
      </c>
      <c r="AE228">
        <v>13</v>
      </c>
      <c r="AF228">
        <v>40</v>
      </c>
      <c r="AG228">
        <v>70</v>
      </c>
      <c r="AH228">
        <v>60</v>
      </c>
      <c r="AI228">
        <v>57</v>
      </c>
      <c r="AJ228">
        <v>9</v>
      </c>
      <c r="AK228">
        <v>3</v>
      </c>
      <c r="AL228">
        <v>2</v>
      </c>
      <c r="AM228">
        <v>4</v>
      </c>
      <c r="AN228">
        <v>3</v>
      </c>
      <c r="AO228">
        <v>1</v>
      </c>
      <c r="AP228">
        <v>3</v>
      </c>
      <c r="AQ228">
        <v>1</v>
      </c>
      <c r="AR228">
        <v>10</v>
      </c>
      <c r="AS228">
        <v>1</v>
      </c>
      <c r="AT228">
        <v>3</v>
      </c>
      <c r="AU228">
        <v>0</v>
      </c>
      <c r="AV228">
        <v>5</v>
      </c>
      <c r="AW228">
        <v>0</v>
      </c>
      <c r="AX228">
        <v>0</v>
      </c>
      <c r="AY228">
        <v>1</v>
      </c>
      <c r="AZ228">
        <v>55</v>
      </c>
      <c r="BA228">
        <v>411</v>
      </c>
      <c r="BB228">
        <v>273</v>
      </c>
      <c r="BC228">
        <v>103</v>
      </c>
      <c r="BD228">
        <v>118</v>
      </c>
      <c r="BE228">
        <v>8</v>
      </c>
      <c r="BF228">
        <v>0</v>
      </c>
      <c r="BG228">
        <v>1</v>
      </c>
      <c r="BH228">
        <v>5</v>
      </c>
      <c r="BI228">
        <v>0</v>
      </c>
      <c r="BJ228">
        <v>2</v>
      </c>
      <c r="BK228">
        <v>0</v>
      </c>
      <c r="BL228">
        <v>3</v>
      </c>
      <c r="BM228">
        <v>4</v>
      </c>
      <c r="BN228">
        <v>1</v>
      </c>
      <c r="BO228">
        <v>3</v>
      </c>
      <c r="BP228">
        <v>1</v>
      </c>
      <c r="BQ228">
        <v>1</v>
      </c>
      <c r="BR228">
        <v>1</v>
      </c>
      <c r="BS228">
        <v>10</v>
      </c>
      <c r="BT228">
        <v>0</v>
      </c>
      <c r="BU228">
        <v>5</v>
      </c>
      <c r="BV228">
        <v>1</v>
      </c>
      <c r="BW228">
        <v>4</v>
      </c>
      <c r="BX228">
        <v>2</v>
      </c>
      <c r="BY228">
        <v>273</v>
      </c>
      <c r="BZ228">
        <v>49</v>
      </c>
      <c r="CA228">
        <v>18</v>
      </c>
      <c r="CB228">
        <v>13</v>
      </c>
      <c r="CC228">
        <v>3</v>
      </c>
      <c r="CD228">
        <v>1</v>
      </c>
      <c r="CE228">
        <v>3</v>
      </c>
      <c r="CF228">
        <v>1</v>
      </c>
      <c r="CG228">
        <v>0</v>
      </c>
      <c r="CH228">
        <v>3</v>
      </c>
      <c r="CI228">
        <v>0</v>
      </c>
      <c r="CJ228">
        <v>2</v>
      </c>
      <c r="CK228">
        <v>0</v>
      </c>
      <c r="CL228">
        <v>1</v>
      </c>
      <c r="CM228">
        <v>2</v>
      </c>
      <c r="CN228">
        <v>2</v>
      </c>
      <c r="CO228">
        <v>49</v>
      </c>
      <c r="CP228">
        <v>78</v>
      </c>
      <c r="CQ228">
        <v>34</v>
      </c>
      <c r="CR228">
        <v>8</v>
      </c>
      <c r="CS228">
        <v>2</v>
      </c>
      <c r="CT228">
        <v>0</v>
      </c>
      <c r="CU228">
        <v>1</v>
      </c>
      <c r="CV228">
        <v>1</v>
      </c>
      <c r="CW228">
        <v>0</v>
      </c>
      <c r="CX228">
        <v>1</v>
      </c>
      <c r="CY228">
        <v>2</v>
      </c>
      <c r="CZ228">
        <v>0</v>
      </c>
      <c r="DA228">
        <v>1</v>
      </c>
      <c r="DB228">
        <v>0</v>
      </c>
      <c r="DC228">
        <v>1</v>
      </c>
      <c r="DD228">
        <v>0</v>
      </c>
      <c r="DE228">
        <v>1</v>
      </c>
      <c r="DF228">
        <v>0</v>
      </c>
      <c r="DG228">
        <v>0</v>
      </c>
      <c r="DH228">
        <v>2</v>
      </c>
      <c r="DI228">
        <v>2</v>
      </c>
      <c r="DJ228">
        <v>2</v>
      </c>
      <c r="DK228">
        <v>0</v>
      </c>
      <c r="DL228">
        <v>18</v>
      </c>
      <c r="DM228">
        <v>0</v>
      </c>
      <c r="DN228">
        <v>2</v>
      </c>
      <c r="DO228">
        <v>78</v>
      </c>
      <c r="DP228">
        <v>29</v>
      </c>
      <c r="DQ228">
        <v>9</v>
      </c>
      <c r="DR228">
        <v>0</v>
      </c>
      <c r="DS228">
        <v>9</v>
      </c>
      <c r="DT228">
        <v>0</v>
      </c>
      <c r="DU228">
        <v>0</v>
      </c>
      <c r="DV228">
        <v>0</v>
      </c>
      <c r="DW228">
        <v>1</v>
      </c>
      <c r="DX228">
        <v>0</v>
      </c>
      <c r="DY228">
        <v>2</v>
      </c>
      <c r="DZ228">
        <v>0</v>
      </c>
      <c r="EA228">
        <v>0</v>
      </c>
      <c r="EB228">
        <v>3</v>
      </c>
      <c r="EC228">
        <v>1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4</v>
      </c>
      <c r="EL228">
        <v>0</v>
      </c>
      <c r="EM228">
        <v>0</v>
      </c>
      <c r="EN228">
        <v>0</v>
      </c>
      <c r="EO228">
        <v>29</v>
      </c>
      <c r="EP228">
        <v>49</v>
      </c>
      <c r="EQ228">
        <v>34</v>
      </c>
      <c r="ER228">
        <v>2</v>
      </c>
      <c r="ES228">
        <v>0</v>
      </c>
      <c r="ET228">
        <v>0</v>
      </c>
      <c r="EU228">
        <v>2</v>
      </c>
      <c r="EV228">
        <v>1</v>
      </c>
      <c r="EW228">
        <v>0</v>
      </c>
      <c r="EX228">
        <v>2</v>
      </c>
      <c r="EY228">
        <v>1</v>
      </c>
      <c r="EZ228">
        <v>0</v>
      </c>
      <c r="FA228">
        <v>1</v>
      </c>
      <c r="FB228">
        <v>0</v>
      </c>
      <c r="FC228">
        <v>0</v>
      </c>
      <c r="FD228">
        <v>1</v>
      </c>
      <c r="FE228">
        <v>0</v>
      </c>
      <c r="FF228">
        <v>0</v>
      </c>
      <c r="FG228">
        <v>1</v>
      </c>
      <c r="FH228">
        <v>0</v>
      </c>
      <c r="FI228">
        <v>0</v>
      </c>
      <c r="FJ228">
        <v>1</v>
      </c>
      <c r="FK228">
        <v>0</v>
      </c>
      <c r="FL228">
        <v>3</v>
      </c>
      <c r="FM228">
        <v>49</v>
      </c>
      <c r="FN228">
        <v>92</v>
      </c>
      <c r="FO228">
        <v>27</v>
      </c>
      <c r="FP228">
        <v>15</v>
      </c>
      <c r="FQ228">
        <v>6</v>
      </c>
      <c r="FR228">
        <v>10</v>
      </c>
      <c r="FS228">
        <v>4</v>
      </c>
      <c r="FT228">
        <v>1</v>
      </c>
      <c r="FU228">
        <v>3</v>
      </c>
      <c r="FV228">
        <v>1</v>
      </c>
      <c r="FW228">
        <v>3</v>
      </c>
      <c r="FX228">
        <v>2</v>
      </c>
      <c r="FY228">
        <v>1</v>
      </c>
      <c r="FZ228">
        <v>0</v>
      </c>
      <c r="GA228">
        <v>1</v>
      </c>
      <c r="GB228">
        <v>1</v>
      </c>
      <c r="GC228">
        <v>2</v>
      </c>
      <c r="GD228">
        <v>0</v>
      </c>
      <c r="GE228">
        <v>0</v>
      </c>
      <c r="GF228">
        <v>3</v>
      </c>
      <c r="GG228">
        <v>0</v>
      </c>
      <c r="GH228">
        <v>2</v>
      </c>
      <c r="GI228">
        <v>2</v>
      </c>
      <c r="GJ228">
        <v>8</v>
      </c>
      <c r="GK228">
        <v>92</v>
      </c>
      <c r="GL228">
        <v>142</v>
      </c>
      <c r="GM228">
        <v>67</v>
      </c>
      <c r="GN228">
        <v>9</v>
      </c>
      <c r="GO228">
        <v>2</v>
      </c>
      <c r="GP228">
        <v>5</v>
      </c>
      <c r="GQ228">
        <v>14</v>
      </c>
      <c r="GR228">
        <v>3</v>
      </c>
      <c r="GS228">
        <v>5</v>
      </c>
      <c r="GT228">
        <v>4</v>
      </c>
      <c r="GU228">
        <v>1</v>
      </c>
      <c r="GV228">
        <v>1</v>
      </c>
      <c r="GW228">
        <v>1</v>
      </c>
      <c r="GX228">
        <v>4</v>
      </c>
      <c r="GY228">
        <v>3</v>
      </c>
      <c r="GZ228">
        <v>1</v>
      </c>
      <c r="HA228">
        <v>1</v>
      </c>
      <c r="HB228">
        <v>4</v>
      </c>
      <c r="HC228">
        <v>12</v>
      </c>
      <c r="HD228">
        <v>5</v>
      </c>
      <c r="HE228">
        <v>142</v>
      </c>
      <c r="HF228">
        <v>4</v>
      </c>
      <c r="HG228">
        <v>0</v>
      </c>
      <c r="HH228">
        <v>2</v>
      </c>
      <c r="HI228">
        <v>0</v>
      </c>
      <c r="HJ228">
        <v>0</v>
      </c>
      <c r="HK228">
        <v>0</v>
      </c>
      <c r="HL228">
        <v>0</v>
      </c>
      <c r="HM228">
        <v>1</v>
      </c>
      <c r="HN228">
        <v>0</v>
      </c>
      <c r="HO228">
        <v>1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4</v>
      </c>
      <c r="HZ228">
        <v>3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1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1</v>
      </c>
      <c r="IO228">
        <v>1</v>
      </c>
      <c r="IP228">
        <v>0</v>
      </c>
      <c r="IQ228">
        <v>3</v>
      </c>
      <c r="IR228">
        <v>2</v>
      </c>
      <c r="IS228">
        <v>1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1</v>
      </c>
      <c r="JH228">
        <v>2</v>
      </c>
    </row>
    <row r="229" spans="1:268">
      <c r="A229" t="s">
        <v>1169</v>
      </c>
      <c r="B229" t="s">
        <v>1155</v>
      </c>
      <c r="C229" t="str">
        <f>"141207"</f>
        <v>141207</v>
      </c>
      <c r="D229" t="s">
        <v>1168</v>
      </c>
      <c r="E229">
        <v>3</v>
      </c>
      <c r="F229">
        <v>1749</v>
      </c>
      <c r="G229">
        <v>1300</v>
      </c>
      <c r="H229">
        <v>247</v>
      </c>
      <c r="I229">
        <v>1053</v>
      </c>
      <c r="J229">
        <v>1</v>
      </c>
      <c r="K229">
        <v>15</v>
      </c>
      <c r="L229">
        <v>7</v>
      </c>
      <c r="M229">
        <v>7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1058</v>
      </c>
      <c r="T229">
        <v>6</v>
      </c>
      <c r="U229">
        <v>0</v>
      </c>
      <c r="V229">
        <v>1058</v>
      </c>
      <c r="W229">
        <v>15</v>
      </c>
      <c r="X229">
        <v>13</v>
      </c>
      <c r="Y229">
        <v>2</v>
      </c>
      <c r="Z229">
        <v>0</v>
      </c>
      <c r="AA229">
        <v>1043</v>
      </c>
      <c r="AB229">
        <v>441</v>
      </c>
      <c r="AC229">
        <v>79</v>
      </c>
      <c r="AD229">
        <v>19</v>
      </c>
      <c r="AE229">
        <v>20</v>
      </c>
      <c r="AF229">
        <v>20</v>
      </c>
      <c r="AG229">
        <v>120</v>
      </c>
      <c r="AH229">
        <v>24</v>
      </c>
      <c r="AI229">
        <v>51</v>
      </c>
      <c r="AJ229">
        <v>21</v>
      </c>
      <c r="AK229">
        <v>2</v>
      </c>
      <c r="AL229">
        <v>3</v>
      </c>
      <c r="AM229">
        <v>7</v>
      </c>
      <c r="AN229">
        <v>2</v>
      </c>
      <c r="AO229">
        <v>3</v>
      </c>
      <c r="AP229">
        <v>2</v>
      </c>
      <c r="AQ229">
        <v>1</v>
      </c>
      <c r="AR229">
        <v>7</v>
      </c>
      <c r="AS229">
        <v>2</v>
      </c>
      <c r="AT229">
        <v>1</v>
      </c>
      <c r="AU229">
        <v>5</v>
      </c>
      <c r="AV229">
        <v>1</v>
      </c>
      <c r="AW229">
        <v>10</v>
      </c>
      <c r="AX229">
        <v>2</v>
      </c>
      <c r="AY229">
        <v>2</v>
      </c>
      <c r="AZ229">
        <v>37</v>
      </c>
      <c r="BA229">
        <v>441</v>
      </c>
      <c r="BB229">
        <v>224</v>
      </c>
      <c r="BC229">
        <v>92</v>
      </c>
      <c r="BD229">
        <v>82</v>
      </c>
      <c r="BE229">
        <v>6</v>
      </c>
      <c r="BF229">
        <v>3</v>
      </c>
      <c r="BG229">
        <v>5</v>
      </c>
      <c r="BH229">
        <v>0</v>
      </c>
      <c r="BI229">
        <v>1</v>
      </c>
      <c r="BJ229">
        <v>4</v>
      </c>
      <c r="BK229">
        <v>2</v>
      </c>
      <c r="BL229">
        <v>1</v>
      </c>
      <c r="BM229">
        <v>2</v>
      </c>
      <c r="BN229">
        <v>2</v>
      </c>
      <c r="BO229">
        <v>2</v>
      </c>
      <c r="BP229">
        <v>1</v>
      </c>
      <c r="BQ229">
        <v>5</v>
      </c>
      <c r="BR229">
        <v>0</v>
      </c>
      <c r="BS229">
        <v>8</v>
      </c>
      <c r="BT229">
        <v>0</v>
      </c>
      <c r="BU229">
        <v>1</v>
      </c>
      <c r="BV229">
        <v>2</v>
      </c>
      <c r="BW229">
        <v>3</v>
      </c>
      <c r="BX229">
        <v>2</v>
      </c>
      <c r="BY229">
        <v>224</v>
      </c>
      <c r="BZ229">
        <v>65</v>
      </c>
      <c r="CA229">
        <v>32</v>
      </c>
      <c r="CB229">
        <v>10</v>
      </c>
      <c r="CC229">
        <v>0</v>
      </c>
      <c r="CD229">
        <v>4</v>
      </c>
      <c r="CE229">
        <v>4</v>
      </c>
      <c r="CF229">
        <v>1</v>
      </c>
      <c r="CG229">
        <v>1</v>
      </c>
      <c r="CH229">
        <v>2</v>
      </c>
      <c r="CI229">
        <v>5</v>
      </c>
      <c r="CJ229">
        <v>0</v>
      </c>
      <c r="CK229">
        <v>4</v>
      </c>
      <c r="CL229">
        <v>0</v>
      </c>
      <c r="CM229">
        <v>1</v>
      </c>
      <c r="CN229">
        <v>1</v>
      </c>
      <c r="CO229">
        <v>65</v>
      </c>
      <c r="CP229">
        <v>54</v>
      </c>
      <c r="CQ229">
        <v>21</v>
      </c>
      <c r="CR229">
        <v>1</v>
      </c>
      <c r="CS229">
        <v>2</v>
      </c>
      <c r="CT229">
        <v>4</v>
      </c>
      <c r="CU229">
        <v>3</v>
      </c>
      <c r="CV229">
        <v>0</v>
      </c>
      <c r="CW229">
        <v>0</v>
      </c>
      <c r="CX229">
        <v>2</v>
      </c>
      <c r="CY229">
        <v>2</v>
      </c>
      <c r="CZ229">
        <v>0</v>
      </c>
      <c r="DA229">
        <v>1</v>
      </c>
      <c r="DB229">
        <v>0</v>
      </c>
      <c r="DC229">
        <v>1</v>
      </c>
      <c r="DD229">
        <v>1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13</v>
      </c>
      <c r="DM229">
        <v>2</v>
      </c>
      <c r="DN229">
        <v>1</v>
      </c>
      <c r="DO229">
        <v>54</v>
      </c>
      <c r="DP229">
        <v>20</v>
      </c>
      <c r="DQ229">
        <v>8</v>
      </c>
      <c r="DR229">
        <v>1</v>
      </c>
      <c r="DS229">
        <v>2</v>
      </c>
      <c r="DT229">
        <v>0</v>
      </c>
      <c r="DU229">
        <v>0</v>
      </c>
      <c r="DV229">
        <v>1</v>
      </c>
      <c r="DW229">
        <v>1</v>
      </c>
      <c r="DX229">
        <v>0</v>
      </c>
      <c r="DY229">
        <v>3</v>
      </c>
      <c r="DZ229">
        <v>0</v>
      </c>
      <c r="EA229">
        <v>0</v>
      </c>
      <c r="EB229">
        <v>1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2</v>
      </c>
      <c r="EM229">
        <v>0</v>
      </c>
      <c r="EN229">
        <v>1</v>
      </c>
      <c r="EO229">
        <v>20</v>
      </c>
      <c r="EP229">
        <v>25</v>
      </c>
      <c r="EQ229">
        <v>16</v>
      </c>
      <c r="ER229">
        <v>2</v>
      </c>
      <c r="ES229">
        <v>2</v>
      </c>
      <c r="ET229">
        <v>0</v>
      </c>
      <c r="EU229">
        <v>1</v>
      </c>
      <c r="EV229">
        <v>1</v>
      </c>
      <c r="EW229">
        <v>0</v>
      </c>
      <c r="EX229">
        <v>0</v>
      </c>
      <c r="EY229">
        <v>0</v>
      </c>
      <c r="EZ229">
        <v>1</v>
      </c>
      <c r="FA229">
        <v>0</v>
      </c>
      <c r="FB229">
        <v>0</v>
      </c>
      <c r="FC229">
        <v>1</v>
      </c>
      <c r="FD229">
        <v>0</v>
      </c>
      <c r="FE229">
        <v>0</v>
      </c>
      <c r="FF229">
        <v>0</v>
      </c>
      <c r="FG229">
        <v>1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25</v>
      </c>
      <c r="FN229">
        <v>90</v>
      </c>
      <c r="FO229">
        <v>31</v>
      </c>
      <c r="FP229">
        <v>8</v>
      </c>
      <c r="FQ229">
        <v>3</v>
      </c>
      <c r="FR229">
        <v>8</v>
      </c>
      <c r="FS229">
        <v>5</v>
      </c>
      <c r="FT229">
        <v>4</v>
      </c>
      <c r="FU229">
        <v>2</v>
      </c>
      <c r="FV229">
        <v>2</v>
      </c>
      <c r="FW229">
        <v>0</v>
      </c>
      <c r="FX229">
        <v>2</v>
      </c>
      <c r="FY229">
        <v>1</v>
      </c>
      <c r="FZ229">
        <v>3</v>
      </c>
      <c r="GA229">
        <v>0</v>
      </c>
      <c r="GB229">
        <v>3</v>
      </c>
      <c r="GC229">
        <v>2</v>
      </c>
      <c r="GD229">
        <v>1</v>
      </c>
      <c r="GE229">
        <v>0</v>
      </c>
      <c r="GF229">
        <v>0</v>
      </c>
      <c r="GG229">
        <v>5</v>
      </c>
      <c r="GH229">
        <v>3</v>
      </c>
      <c r="GI229">
        <v>6</v>
      </c>
      <c r="GJ229">
        <v>1</v>
      </c>
      <c r="GK229">
        <v>90</v>
      </c>
      <c r="GL229">
        <v>115</v>
      </c>
      <c r="GM229">
        <v>61</v>
      </c>
      <c r="GN229">
        <v>4</v>
      </c>
      <c r="GO229">
        <v>2</v>
      </c>
      <c r="GP229">
        <v>1</v>
      </c>
      <c r="GQ229">
        <v>12</v>
      </c>
      <c r="GR229">
        <v>3</v>
      </c>
      <c r="GS229">
        <v>8</v>
      </c>
      <c r="GT229">
        <v>1</v>
      </c>
      <c r="GU229">
        <v>1</v>
      </c>
      <c r="GV229">
        <v>1</v>
      </c>
      <c r="GW229">
        <v>1</v>
      </c>
      <c r="GX229">
        <v>2</v>
      </c>
      <c r="GY229">
        <v>0</v>
      </c>
      <c r="GZ229">
        <v>1</v>
      </c>
      <c r="HA229">
        <v>0</v>
      </c>
      <c r="HB229">
        <v>7</v>
      </c>
      <c r="HC229">
        <v>5</v>
      </c>
      <c r="HD229">
        <v>5</v>
      </c>
      <c r="HE229">
        <v>115</v>
      </c>
      <c r="HF229">
        <v>3</v>
      </c>
      <c r="HG229">
        <v>0</v>
      </c>
      <c r="HH229">
        <v>1</v>
      </c>
      <c r="HI229">
        <v>1</v>
      </c>
      <c r="HJ229">
        <v>0</v>
      </c>
      <c r="HK229">
        <v>0</v>
      </c>
      <c r="HL229">
        <v>0</v>
      </c>
      <c r="HM229">
        <v>1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3</v>
      </c>
      <c r="HZ229">
        <v>4</v>
      </c>
      <c r="IA229">
        <v>1</v>
      </c>
      <c r="IB229">
        <v>1</v>
      </c>
      <c r="IC229">
        <v>0</v>
      </c>
      <c r="ID229">
        <v>0</v>
      </c>
      <c r="IE229">
        <v>0</v>
      </c>
      <c r="IF229">
        <v>1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1</v>
      </c>
      <c r="IP229">
        <v>0</v>
      </c>
      <c r="IQ229">
        <v>4</v>
      </c>
      <c r="IR229">
        <v>2</v>
      </c>
      <c r="IS229">
        <v>1</v>
      </c>
      <c r="IT229">
        <v>1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2</v>
      </c>
    </row>
    <row r="230" spans="1:268">
      <c r="A230" t="s">
        <v>1167</v>
      </c>
      <c r="B230" t="s">
        <v>1155</v>
      </c>
      <c r="C230" t="str">
        <f>"141207"</f>
        <v>141207</v>
      </c>
      <c r="D230" t="s">
        <v>1166</v>
      </c>
      <c r="E230">
        <v>4</v>
      </c>
      <c r="F230">
        <v>1731</v>
      </c>
      <c r="G230">
        <v>1310</v>
      </c>
      <c r="H230">
        <v>335</v>
      </c>
      <c r="I230">
        <v>975</v>
      </c>
      <c r="J230">
        <v>0</v>
      </c>
      <c r="K230">
        <v>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973</v>
      </c>
      <c r="T230">
        <v>0</v>
      </c>
      <c r="U230">
        <v>0</v>
      </c>
      <c r="V230">
        <v>973</v>
      </c>
      <c r="W230">
        <v>27</v>
      </c>
      <c r="X230">
        <v>18</v>
      </c>
      <c r="Y230">
        <v>0</v>
      </c>
      <c r="Z230">
        <v>0</v>
      </c>
      <c r="AA230">
        <v>946</v>
      </c>
      <c r="AB230">
        <v>425</v>
      </c>
      <c r="AC230">
        <v>72</v>
      </c>
      <c r="AD230">
        <v>11</v>
      </c>
      <c r="AE230">
        <v>26</v>
      </c>
      <c r="AF230">
        <v>29</v>
      </c>
      <c r="AG230">
        <v>57</v>
      </c>
      <c r="AH230">
        <v>26</v>
      </c>
      <c r="AI230">
        <v>92</v>
      </c>
      <c r="AJ230">
        <v>31</v>
      </c>
      <c r="AK230">
        <v>2</v>
      </c>
      <c r="AL230">
        <v>0</v>
      </c>
      <c r="AM230">
        <v>3</v>
      </c>
      <c r="AN230">
        <v>1</v>
      </c>
      <c r="AO230">
        <v>1</v>
      </c>
      <c r="AP230">
        <v>3</v>
      </c>
      <c r="AQ230">
        <v>0</v>
      </c>
      <c r="AR230">
        <v>4</v>
      </c>
      <c r="AS230">
        <v>1</v>
      </c>
      <c r="AT230">
        <v>1</v>
      </c>
      <c r="AU230">
        <v>3</v>
      </c>
      <c r="AV230">
        <v>1</v>
      </c>
      <c r="AW230">
        <v>3</v>
      </c>
      <c r="AX230">
        <v>5</v>
      </c>
      <c r="AY230">
        <v>2</v>
      </c>
      <c r="AZ230">
        <v>51</v>
      </c>
      <c r="BA230">
        <v>425</v>
      </c>
      <c r="BB230">
        <v>162</v>
      </c>
      <c r="BC230">
        <v>59</v>
      </c>
      <c r="BD230">
        <v>55</v>
      </c>
      <c r="BE230">
        <v>8</v>
      </c>
      <c r="BF230">
        <v>1</v>
      </c>
      <c r="BG230">
        <v>9</v>
      </c>
      <c r="BH230">
        <v>0</v>
      </c>
      <c r="BI230">
        <v>1</v>
      </c>
      <c r="BJ230">
        <v>4</v>
      </c>
      <c r="BK230">
        <v>1</v>
      </c>
      <c r="BL230">
        <v>2</v>
      </c>
      <c r="BM230">
        <v>2</v>
      </c>
      <c r="BN230">
        <v>0</v>
      </c>
      <c r="BO230">
        <v>3</v>
      </c>
      <c r="BP230">
        <v>2</v>
      </c>
      <c r="BQ230">
        <v>3</v>
      </c>
      <c r="BR230">
        <v>0</v>
      </c>
      <c r="BS230">
        <v>2</v>
      </c>
      <c r="BT230">
        <v>0</v>
      </c>
      <c r="BU230">
        <v>2</v>
      </c>
      <c r="BV230">
        <v>1</v>
      </c>
      <c r="BW230">
        <v>2</v>
      </c>
      <c r="BX230">
        <v>5</v>
      </c>
      <c r="BY230">
        <v>162</v>
      </c>
      <c r="BZ230">
        <v>26</v>
      </c>
      <c r="CA230">
        <v>6</v>
      </c>
      <c r="CB230">
        <v>4</v>
      </c>
      <c r="CC230">
        <v>1</v>
      </c>
      <c r="CD230">
        <v>4</v>
      </c>
      <c r="CE230">
        <v>2</v>
      </c>
      <c r="CF230">
        <v>3</v>
      </c>
      <c r="CG230">
        <v>0</v>
      </c>
      <c r="CH230">
        <v>1</v>
      </c>
      <c r="CI230">
        <v>2</v>
      </c>
      <c r="CJ230">
        <v>0</v>
      </c>
      <c r="CK230">
        <v>0</v>
      </c>
      <c r="CL230">
        <v>0</v>
      </c>
      <c r="CM230">
        <v>0</v>
      </c>
      <c r="CN230">
        <v>3</v>
      </c>
      <c r="CO230">
        <v>26</v>
      </c>
      <c r="CP230">
        <v>91</v>
      </c>
      <c r="CQ230">
        <v>52</v>
      </c>
      <c r="CR230">
        <v>5</v>
      </c>
      <c r="CS230">
        <v>1</v>
      </c>
      <c r="CT230">
        <v>0</v>
      </c>
      <c r="CU230">
        <v>5</v>
      </c>
      <c r="CV230">
        <v>1</v>
      </c>
      <c r="CW230">
        <v>1</v>
      </c>
      <c r="CX230">
        <v>3</v>
      </c>
      <c r="CY230">
        <v>0</v>
      </c>
      <c r="CZ230">
        <v>0</v>
      </c>
      <c r="DA230">
        <v>1</v>
      </c>
      <c r="DB230">
        <v>0</v>
      </c>
      <c r="DC230">
        <v>0</v>
      </c>
      <c r="DD230">
        <v>0</v>
      </c>
      <c r="DE230">
        <v>1</v>
      </c>
      <c r="DF230">
        <v>0</v>
      </c>
      <c r="DG230">
        <v>0</v>
      </c>
      <c r="DH230">
        <v>1</v>
      </c>
      <c r="DI230">
        <v>1</v>
      </c>
      <c r="DJ230">
        <v>2</v>
      </c>
      <c r="DK230">
        <v>0</v>
      </c>
      <c r="DL230">
        <v>14</v>
      </c>
      <c r="DM230">
        <v>1</v>
      </c>
      <c r="DN230">
        <v>2</v>
      </c>
      <c r="DO230">
        <v>91</v>
      </c>
      <c r="DP230">
        <v>40</v>
      </c>
      <c r="DQ230">
        <v>10</v>
      </c>
      <c r="DR230">
        <v>0</v>
      </c>
      <c r="DS230">
        <v>12</v>
      </c>
      <c r="DT230">
        <v>1</v>
      </c>
      <c r="DU230">
        <v>2</v>
      </c>
      <c r="DV230">
        <v>1</v>
      </c>
      <c r="DW230">
        <v>1</v>
      </c>
      <c r="DX230">
        <v>0</v>
      </c>
      <c r="DY230">
        <v>6</v>
      </c>
      <c r="DZ230">
        <v>0</v>
      </c>
      <c r="EA230">
        <v>0</v>
      </c>
      <c r="EB230">
        <v>4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1</v>
      </c>
      <c r="EI230">
        <v>1</v>
      </c>
      <c r="EJ230">
        <v>0</v>
      </c>
      <c r="EK230">
        <v>0</v>
      </c>
      <c r="EL230">
        <v>0</v>
      </c>
      <c r="EM230">
        <v>0</v>
      </c>
      <c r="EN230">
        <v>1</v>
      </c>
      <c r="EO230">
        <v>40</v>
      </c>
      <c r="EP230">
        <v>35</v>
      </c>
      <c r="EQ230">
        <v>25</v>
      </c>
      <c r="ER230">
        <v>0</v>
      </c>
      <c r="ES230">
        <v>2</v>
      </c>
      <c r="ET230">
        <v>0</v>
      </c>
      <c r="EU230">
        <v>2</v>
      </c>
      <c r="EV230">
        <v>2</v>
      </c>
      <c r="EW230">
        <v>1</v>
      </c>
      <c r="EX230">
        <v>0</v>
      </c>
      <c r="EY230">
        <v>0</v>
      </c>
      <c r="EZ230">
        <v>1</v>
      </c>
      <c r="FA230">
        <v>0</v>
      </c>
      <c r="FB230">
        <v>1</v>
      </c>
      <c r="FC230">
        <v>0</v>
      </c>
      <c r="FD230">
        <v>0</v>
      </c>
      <c r="FE230">
        <v>0</v>
      </c>
      <c r="FF230">
        <v>0</v>
      </c>
      <c r="FG230">
        <v>1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35</v>
      </c>
      <c r="FN230">
        <v>109</v>
      </c>
      <c r="FO230">
        <v>21</v>
      </c>
      <c r="FP230">
        <v>5</v>
      </c>
      <c r="FQ230">
        <v>5</v>
      </c>
      <c r="FR230">
        <v>52</v>
      </c>
      <c r="FS230">
        <v>1</v>
      </c>
      <c r="FT230">
        <v>1</v>
      </c>
      <c r="FU230">
        <v>2</v>
      </c>
      <c r="FV230">
        <v>2</v>
      </c>
      <c r="FW230">
        <v>1</v>
      </c>
      <c r="FX230">
        <v>1</v>
      </c>
      <c r="FY230">
        <v>3</v>
      </c>
      <c r="FZ230">
        <v>2</v>
      </c>
      <c r="GA230">
        <v>3</v>
      </c>
      <c r="GB230">
        <v>0</v>
      </c>
      <c r="GC230">
        <v>1</v>
      </c>
      <c r="GD230">
        <v>0</v>
      </c>
      <c r="GE230">
        <v>4</v>
      </c>
      <c r="GF230">
        <v>0</v>
      </c>
      <c r="GG230">
        <v>0</v>
      </c>
      <c r="GH230">
        <v>0</v>
      </c>
      <c r="GI230">
        <v>0</v>
      </c>
      <c r="GJ230">
        <v>5</v>
      </c>
      <c r="GK230">
        <v>109</v>
      </c>
      <c r="GL230">
        <v>54</v>
      </c>
      <c r="GM230">
        <v>25</v>
      </c>
      <c r="GN230">
        <v>4</v>
      </c>
      <c r="GO230">
        <v>1</v>
      </c>
      <c r="GP230">
        <v>0</v>
      </c>
      <c r="GQ230">
        <v>5</v>
      </c>
      <c r="GR230">
        <v>1</v>
      </c>
      <c r="GS230">
        <v>6</v>
      </c>
      <c r="GT230">
        <v>0</v>
      </c>
      <c r="GU230">
        <v>1</v>
      </c>
      <c r="GV230">
        <v>0</v>
      </c>
      <c r="GW230">
        <v>1</v>
      </c>
      <c r="GX230">
        <v>3</v>
      </c>
      <c r="GY230">
        <v>2</v>
      </c>
      <c r="GZ230">
        <v>0</v>
      </c>
      <c r="HA230">
        <v>0</v>
      </c>
      <c r="HB230">
        <v>2</v>
      </c>
      <c r="HC230">
        <v>3</v>
      </c>
      <c r="HD230">
        <v>0</v>
      </c>
      <c r="HE230">
        <v>54</v>
      </c>
      <c r="HF230">
        <v>2</v>
      </c>
      <c r="HG230">
        <v>0</v>
      </c>
      <c r="HH230">
        <v>1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1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2</v>
      </c>
      <c r="HZ230">
        <v>1</v>
      </c>
      <c r="IA230">
        <v>1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1</v>
      </c>
      <c r="IR230">
        <v>1</v>
      </c>
      <c r="IS230">
        <v>1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1</v>
      </c>
    </row>
    <row r="231" spans="1:268">
      <c r="A231" t="s">
        <v>1165</v>
      </c>
      <c r="B231" t="s">
        <v>1155</v>
      </c>
      <c r="C231" t="str">
        <f>"141207"</f>
        <v>141207</v>
      </c>
      <c r="D231" t="s">
        <v>1164</v>
      </c>
      <c r="E231">
        <v>5</v>
      </c>
      <c r="F231">
        <v>469</v>
      </c>
      <c r="G231">
        <v>360</v>
      </c>
      <c r="H231">
        <v>107</v>
      </c>
      <c r="I231">
        <v>253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253</v>
      </c>
      <c r="T231">
        <v>0</v>
      </c>
      <c r="U231">
        <v>0</v>
      </c>
      <c r="V231">
        <v>253</v>
      </c>
      <c r="W231">
        <v>7</v>
      </c>
      <c r="X231">
        <v>5</v>
      </c>
      <c r="Y231">
        <v>2</v>
      </c>
      <c r="Z231">
        <v>0</v>
      </c>
      <c r="AA231">
        <v>246</v>
      </c>
      <c r="AB231">
        <v>111</v>
      </c>
      <c r="AC231">
        <v>30</v>
      </c>
      <c r="AD231">
        <v>4</v>
      </c>
      <c r="AE231">
        <v>3</v>
      </c>
      <c r="AF231">
        <v>18</v>
      </c>
      <c r="AG231">
        <v>24</v>
      </c>
      <c r="AH231">
        <v>1</v>
      </c>
      <c r="AI231">
        <v>8</v>
      </c>
      <c r="AJ231">
        <v>7</v>
      </c>
      <c r="AK231">
        <v>2</v>
      </c>
      <c r="AL231">
        <v>0</v>
      </c>
      <c r="AM231">
        <v>3</v>
      </c>
      <c r="AN231">
        <v>0</v>
      </c>
      <c r="AO231">
        <v>0</v>
      </c>
      <c r="AP231">
        <v>1</v>
      </c>
      <c r="AQ231">
        <v>1</v>
      </c>
      <c r="AR231">
        <v>1</v>
      </c>
      <c r="AS231">
        <v>0</v>
      </c>
      <c r="AT231">
        <v>1</v>
      </c>
      <c r="AU231">
        <v>0</v>
      </c>
      <c r="AV231">
        <v>0</v>
      </c>
      <c r="AW231">
        <v>0</v>
      </c>
      <c r="AX231">
        <v>2</v>
      </c>
      <c r="AY231">
        <v>0</v>
      </c>
      <c r="AZ231">
        <v>5</v>
      </c>
      <c r="BA231">
        <v>111</v>
      </c>
      <c r="BB231">
        <v>25</v>
      </c>
      <c r="BC231">
        <v>13</v>
      </c>
      <c r="BD231">
        <v>7</v>
      </c>
      <c r="BE231">
        <v>2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1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25</v>
      </c>
      <c r="BZ231">
        <v>10</v>
      </c>
      <c r="CA231">
        <v>5</v>
      </c>
      <c r="CB231">
        <v>3</v>
      </c>
      <c r="CC231">
        <v>0</v>
      </c>
      <c r="CD231">
        <v>1</v>
      </c>
      <c r="CE231">
        <v>0</v>
      </c>
      <c r="CF231">
        <v>0</v>
      </c>
      <c r="CG231">
        <v>0</v>
      </c>
      <c r="CH231">
        <v>1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10</v>
      </c>
      <c r="CP231">
        <v>12</v>
      </c>
      <c r="CQ231">
        <v>5</v>
      </c>
      <c r="CR231">
        <v>1</v>
      </c>
      <c r="CS231">
        <v>0</v>
      </c>
      <c r="CT231">
        <v>0</v>
      </c>
      <c r="CU231">
        <v>0</v>
      </c>
      <c r="CV231">
        <v>0</v>
      </c>
      <c r="CW231">
        <v>1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v>1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3</v>
      </c>
      <c r="DM231">
        <v>0</v>
      </c>
      <c r="DN231">
        <v>0</v>
      </c>
      <c r="DO231">
        <v>12</v>
      </c>
      <c r="DP231">
        <v>13</v>
      </c>
      <c r="DQ231">
        <v>8</v>
      </c>
      <c r="DR231">
        <v>0</v>
      </c>
      <c r="DS231">
        <v>1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2</v>
      </c>
      <c r="EC231">
        <v>0</v>
      </c>
      <c r="ED231">
        <v>1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1</v>
      </c>
      <c r="EL231">
        <v>0</v>
      </c>
      <c r="EM231">
        <v>0</v>
      </c>
      <c r="EN231">
        <v>0</v>
      </c>
      <c r="EO231">
        <v>13</v>
      </c>
      <c r="EP231">
        <v>3</v>
      </c>
      <c r="EQ231">
        <v>0</v>
      </c>
      <c r="ER231">
        <v>1</v>
      </c>
      <c r="ES231">
        <v>0</v>
      </c>
      <c r="ET231">
        <v>0</v>
      </c>
      <c r="EU231">
        <v>1</v>
      </c>
      <c r="EV231">
        <v>0</v>
      </c>
      <c r="EW231">
        <v>0</v>
      </c>
      <c r="EX231">
        <v>0</v>
      </c>
      <c r="EY231">
        <v>1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3</v>
      </c>
      <c r="FN231">
        <v>64</v>
      </c>
      <c r="FO231">
        <v>5</v>
      </c>
      <c r="FP231">
        <v>0</v>
      </c>
      <c r="FQ231">
        <v>1</v>
      </c>
      <c r="FR231">
        <v>50</v>
      </c>
      <c r="FS231">
        <v>0</v>
      </c>
      <c r="FT231">
        <v>0</v>
      </c>
      <c r="FU231">
        <v>0</v>
      </c>
      <c r="FV231">
        <v>0</v>
      </c>
      <c r="FW231">
        <v>1</v>
      </c>
      <c r="FX231">
        <v>1</v>
      </c>
      <c r="FY231">
        <v>0</v>
      </c>
      <c r="FZ231">
        <v>0</v>
      </c>
      <c r="GA231">
        <v>2</v>
      </c>
      <c r="GB231">
        <v>0</v>
      </c>
      <c r="GC231">
        <v>1</v>
      </c>
      <c r="GD231">
        <v>1</v>
      </c>
      <c r="GE231">
        <v>1</v>
      </c>
      <c r="GF231">
        <v>0</v>
      </c>
      <c r="GG231">
        <v>0</v>
      </c>
      <c r="GH231">
        <v>0</v>
      </c>
      <c r="GI231">
        <v>1</v>
      </c>
      <c r="GJ231">
        <v>0</v>
      </c>
      <c r="GK231">
        <v>64</v>
      </c>
      <c r="GL231">
        <v>7</v>
      </c>
      <c r="GM231">
        <v>1</v>
      </c>
      <c r="GN231">
        <v>0</v>
      </c>
      <c r="GO231">
        <v>0</v>
      </c>
      <c r="GP231">
        <v>0</v>
      </c>
      <c r="GQ231">
        <v>1</v>
      </c>
      <c r="GR231">
        <v>1</v>
      </c>
      <c r="GS231">
        <v>1</v>
      </c>
      <c r="GT231">
        <v>0</v>
      </c>
      <c r="GU231">
        <v>0</v>
      </c>
      <c r="GV231">
        <v>0</v>
      </c>
      <c r="GW231">
        <v>0</v>
      </c>
      <c r="GX231">
        <v>1</v>
      </c>
      <c r="GY231">
        <v>0</v>
      </c>
      <c r="GZ231">
        <v>0</v>
      </c>
      <c r="HA231">
        <v>0</v>
      </c>
      <c r="HB231">
        <v>1</v>
      </c>
      <c r="HC231">
        <v>1</v>
      </c>
      <c r="HD231">
        <v>0</v>
      </c>
      <c r="HE231">
        <v>7</v>
      </c>
      <c r="HF231">
        <v>1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1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1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</row>
    <row r="232" spans="1:268">
      <c r="A232" t="s">
        <v>1163</v>
      </c>
      <c r="B232" t="s">
        <v>1155</v>
      </c>
      <c r="C232" t="str">
        <f>"141207"</f>
        <v>141207</v>
      </c>
      <c r="D232" t="s">
        <v>1162</v>
      </c>
      <c r="E232">
        <v>6</v>
      </c>
      <c r="F232">
        <v>813</v>
      </c>
      <c r="G232">
        <v>620</v>
      </c>
      <c r="H232">
        <v>187</v>
      </c>
      <c r="I232">
        <v>433</v>
      </c>
      <c r="J232">
        <v>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433</v>
      </c>
      <c r="T232">
        <v>0</v>
      </c>
      <c r="U232">
        <v>0</v>
      </c>
      <c r="V232">
        <v>433</v>
      </c>
      <c r="W232">
        <v>14</v>
      </c>
      <c r="X232">
        <v>7</v>
      </c>
      <c r="Y232">
        <v>7</v>
      </c>
      <c r="Z232">
        <v>0</v>
      </c>
      <c r="AA232">
        <v>419</v>
      </c>
      <c r="AB232">
        <v>155</v>
      </c>
      <c r="AC232">
        <v>22</v>
      </c>
      <c r="AD232">
        <v>5</v>
      </c>
      <c r="AE232">
        <v>2</v>
      </c>
      <c r="AF232">
        <v>17</v>
      </c>
      <c r="AG232">
        <v>17</v>
      </c>
      <c r="AH232">
        <v>20</v>
      </c>
      <c r="AI232">
        <v>25</v>
      </c>
      <c r="AJ232">
        <v>8</v>
      </c>
      <c r="AK232">
        <v>0</v>
      </c>
      <c r="AL232">
        <v>2</v>
      </c>
      <c r="AM232">
        <v>5</v>
      </c>
      <c r="AN232">
        <v>2</v>
      </c>
      <c r="AO232">
        <v>0</v>
      </c>
      <c r="AP232">
        <v>0</v>
      </c>
      <c r="AQ232">
        <v>1</v>
      </c>
      <c r="AR232">
        <v>2</v>
      </c>
      <c r="AS232">
        <v>0</v>
      </c>
      <c r="AT232">
        <v>3</v>
      </c>
      <c r="AU232">
        <v>0</v>
      </c>
      <c r="AV232">
        <v>1</v>
      </c>
      <c r="AW232">
        <v>1</v>
      </c>
      <c r="AX232">
        <v>0</v>
      </c>
      <c r="AY232">
        <v>0</v>
      </c>
      <c r="AZ232">
        <v>22</v>
      </c>
      <c r="BA232">
        <v>155</v>
      </c>
      <c r="BB232">
        <v>75</v>
      </c>
      <c r="BC232">
        <v>24</v>
      </c>
      <c r="BD232">
        <v>27</v>
      </c>
      <c r="BE232">
        <v>1</v>
      </c>
      <c r="BF232">
        <v>2</v>
      </c>
      <c r="BG232">
        <v>2</v>
      </c>
      <c r="BH232">
        <v>1</v>
      </c>
      <c r="BI232">
        <v>2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  <c r="BP232">
        <v>3</v>
      </c>
      <c r="BQ232">
        <v>1</v>
      </c>
      <c r="BR232">
        <v>1</v>
      </c>
      <c r="BS232">
        <v>4</v>
      </c>
      <c r="BT232">
        <v>0</v>
      </c>
      <c r="BU232">
        <v>1</v>
      </c>
      <c r="BV232">
        <v>1</v>
      </c>
      <c r="BW232">
        <v>0</v>
      </c>
      <c r="BX232">
        <v>2</v>
      </c>
      <c r="BY232">
        <v>75</v>
      </c>
      <c r="BZ232">
        <v>22</v>
      </c>
      <c r="CA232">
        <v>12</v>
      </c>
      <c r="CB232">
        <v>1</v>
      </c>
      <c r="CC232">
        <v>2</v>
      </c>
      <c r="CD232">
        <v>0</v>
      </c>
      <c r="CE232">
        <v>1</v>
      </c>
      <c r="CF232">
        <v>3</v>
      </c>
      <c r="CG232">
        <v>0</v>
      </c>
      <c r="CH232">
        <v>1</v>
      </c>
      <c r="CI232">
        <v>0</v>
      </c>
      <c r="CJ232">
        <v>0</v>
      </c>
      <c r="CK232">
        <v>0</v>
      </c>
      <c r="CL232">
        <v>0</v>
      </c>
      <c r="CM232">
        <v>1</v>
      </c>
      <c r="CN232">
        <v>1</v>
      </c>
      <c r="CO232">
        <v>22</v>
      </c>
      <c r="CP232">
        <v>14</v>
      </c>
      <c r="CQ232">
        <v>7</v>
      </c>
      <c r="CR232">
        <v>1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1</v>
      </c>
      <c r="DL232">
        <v>3</v>
      </c>
      <c r="DM232">
        <v>1</v>
      </c>
      <c r="DN232">
        <v>0</v>
      </c>
      <c r="DO232">
        <v>14</v>
      </c>
      <c r="DP232">
        <v>29</v>
      </c>
      <c r="DQ232">
        <v>7</v>
      </c>
      <c r="DR232">
        <v>0</v>
      </c>
      <c r="DS232">
        <v>4</v>
      </c>
      <c r="DT232">
        <v>1</v>
      </c>
      <c r="DU232">
        <v>1</v>
      </c>
      <c r="DV232">
        <v>2</v>
      </c>
      <c r="DW232">
        <v>0</v>
      </c>
      <c r="DX232">
        <v>0</v>
      </c>
      <c r="DY232">
        <v>3</v>
      </c>
      <c r="DZ232">
        <v>0</v>
      </c>
      <c r="EA232">
        <v>0</v>
      </c>
      <c r="EB232">
        <v>10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1</v>
      </c>
      <c r="EK232">
        <v>0</v>
      </c>
      <c r="EL232">
        <v>0</v>
      </c>
      <c r="EM232">
        <v>0</v>
      </c>
      <c r="EN232">
        <v>0</v>
      </c>
      <c r="EO232">
        <v>29</v>
      </c>
      <c r="EP232">
        <v>19</v>
      </c>
      <c r="EQ232">
        <v>9</v>
      </c>
      <c r="ER232">
        <v>0</v>
      </c>
      <c r="ES232">
        <v>0</v>
      </c>
      <c r="ET232">
        <v>0</v>
      </c>
      <c r="EU232">
        <v>1</v>
      </c>
      <c r="EV232">
        <v>0</v>
      </c>
      <c r="EW232">
        <v>1</v>
      </c>
      <c r="EX232">
        <v>0</v>
      </c>
      <c r="EY232">
        <v>1</v>
      </c>
      <c r="EZ232">
        <v>0</v>
      </c>
      <c r="FA232">
        <v>1</v>
      </c>
      <c r="FB232">
        <v>1</v>
      </c>
      <c r="FC232">
        <v>0</v>
      </c>
      <c r="FD232">
        <v>0</v>
      </c>
      <c r="FE232">
        <v>1</v>
      </c>
      <c r="FF232">
        <v>2</v>
      </c>
      <c r="FG232">
        <v>0</v>
      </c>
      <c r="FH232">
        <v>0</v>
      </c>
      <c r="FI232">
        <v>0</v>
      </c>
      <c r="FJ232">
        <v>0</v>
      </c>
      <c r="FK232">
        <v>1</v>
      </c>
      <c r="FL232">
        <v>1</v>
      </c>
      <c r="FM232">
        <v>19</v>
      </c>
      <c r="FN232">
        <v>51</v>
      </c>
      <c r="FO232">
        <v>15</v>
      </c>
      <c r="FP232">
        <v>3</v>
      </c>
      <c r="FQ232">
        <v>2</v>
      </c>
      <c r="FR232">
        <v>8</v>
      </c>
      <c r="FS232">
        <v>1</v>
      </c>
      <c r="FT232">
        <v>1</v>
      </c>
      <c r="FU232">
        <v>4</v>
      </c>
      <c r="FV232">
        <v>1</v>
      </c>
      <c r="FW232">
        <v>1</v>
      </c>
      <c r="FX232">
        <v>1</v>
      </c>
      <c r="FY232">
        <v>0</v>
      </c>
      <c r="FZ232">
        <v>1</v>
      </c>
      <c r="GA232">
        <v>3</v>
      </c>
      <c r="GB232">
        <v>3</v>
      </c>
      <c r="GC232">
        <v>0</v>
      </c>
      <c r="GD232">
        <v>1</v>
      </c>
      <c r="GE232">
        <v>1</v>
      </c>
      <c r="GF232">
        <v>1</v>
      </c>
      <c r="GG232">
        <v>1</v>
      </c>
      <c r="GH232">
        <v>0</v>
      </c>
      <c r="GI232">
        <v>3</v>
      </c>
      <c r="GJ232">
        <v>0</v>
      </c>
      <c r="GK232">
        <v>51</v>
      </c>
      <c r="GL232">
        <v>50</v>
      </c>
      <c r="GM232">
        <v>26</v>
      </c>
      <c r="GN232">
        <v>4</v>
      </c>
      <c r="GO232">
        <v>0</v>
      </c>
      <c r="GP232">
        <v>0</v>
      </c>
      <c r="GQ232">
        <v>5</v>
      </c>
      <c r="GR232">
        <v>0</v>
      </c>
      <c r="GS232">
        <v>3</v>
      </c>
      <c r="GT232">
        <v>0</v>
      </c>
      <c r="GU232">
        <v>1</v>
      </c>
      <c r="GV232">
        <v>0</v>
      </c>
      <c r="GW232">
        <v>0</v>
      </c>
      <c r="GX232">
        <v>0</v>
      </c>
      <c r="GY232">
        <v>0</v>
      </c>
      <c r="GZ232">
        <v>1</v>
      </c>
      <c r="HA232">
        <v>0</v>
      </c>
      <c r="HB232">
        <v>4</v>
      </c>
      <c r="HC232">
        <v>4</v>
      </c>
      <c r="HD232">
        <v>2</v>
      </c>
      <c r="HE232">
        <v>50</v>
      </c>
      <c r="HF232">
        <v>3</v>
      </c>
      <c r="HG232">
        <v>1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2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3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1</v>
      </c>
      <c r="IS232">
        <v>0</v>
      </c>
      <c r="IT232">
        <v>0</v>
      </c>
      <c r="IU232">
        <v>0</v>
      </c>
      <c r="IV232">
        <v>0</v>
      </c>
      <c r="IW232">
        <v>1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1</v>
      </c>
    </row>
    <row r="233" spans="1:268">
      <c r="A233" t="s">
        <v>1161</v>
      </c>
      <c r="B233" t="s">
        <v>1155</v>
      </c>
      <c r="C233" t="str">
        <f>"141207"</f>
        <v>141207</v>
      </c>
      <c r="D233" t="s">
        <v>1160</v>
      </c>
      <c r="E233">
        <v>7</v>
      </c>
      <c r="F233">
        <v>914</v>
      </c>
      <c r="G233">
        <v>690</v>
      </c>
      <c r="H233">
        <v>94</v>
      </c>
      <c r="I233">
        <v>596</v>
      </c>
      <c r="J233">
        <v>0</v>
      </c>
      <c r="K233">
        <v>2</v>
      </c>
      <c r="L233">
        <v>2</v>
      </c>
      <c r="M233">
        <v>2</v>
      </c>
      <c r="N233">
        <v>0</v>
      </c>
      <c r="O233">
        <v>0</v>
      </c>
      <c r="P233">
        <v>0</v>
      </c>
      <c r="Q233">
        <v>0</v>
      </c>
      <c r="R233">
        <v>2</v>
      </c>
      <c r="S233">
        <v>598</v>
      </c>
      <c r="T233">
        <v>2</v>
      </c>
      <c r="U233">
        <v>0</v>
      </c>
      <c r="V233">
        <v>598</v>
      </c>
      <c r="W233">
        <v>12</v>
      </c>
      <c r="X233">
        <v>7</v>
      </c>
      <c r="Y233">
        <v>5</v>
      </c>
      <c r="Z233">
        <v>0</v>
      </c>
      <c r="AA233">
        <v>586</v>
      </c>
      <c r="AB233">
        <v>279</v>
      </c>
      <c r="AC233">
        <v>31</v>
      </c>
      <c r="AD233">
        <v>21</v>
      </c>
      <c r="AE233">
        <v>9</v>
      </c>
      <c r="AF233">
        <v>36</v>
      </c>
      <c r="AG233">
        <v>67</v>
      </c>
      <c r="AH233">
        <v>24</v>
      </c>
      <c r="AI233">
        <v>28</v>
      </c>
      <c r="AJ233">
        <v>7</v>
      </c>
      <c r="AK233">
        <v>2</v>
      </c>
      <c r="AL233">
        <v>0</v>
      </c>
      <c r="AM233">
        <v>2</v>
      </c>
      <c r="AN233">
        <v>0</v>
      </c>
      <c r="AO233">
        <v>1</v>
      </c>
      <c r="AP233">
        <v>2</v>
      </c>
      <c r="AQ233">
        <v>1</v>
      </c>
      <c r="AR233">
        <v>4</v>
      </c>
      <c r="AS233">
        <v>2</v>
      </c>
      <c r="AT233">
        <v>2</v>
      </c>
      <c r="AU233">
        <v>2</v>
      </c>
      <c r="AV233">
        <v>1</v>
      </c>
      <c r="AW233">
        <v>3</v>
      </c>
      <c r="AX233">
        <v>3</v>
      </c>
      <c r="AY233">
        <v>4</v>
      </c>
      <c r="AZ233">
        <v>27</v>
      </c>
      <c r="BA233">
        <v>279</v>
      </c>
      <c r="BB233">
        <v>76</v>
      </c>
      <c r="BC233">
        <v>23</v>
      </c>
      <c r="BD233">
        <v>30</v>
      </c>
      <c r="BE233">
        <v>3</v>
      </c>
      <c r="BF233">
        <v>0</v>
      </c>
      <c r="BG233">
        <v>3</v>
      </c>
      <c r="BH233">
        <v>1</v>
      </c>
      <c r="BI233">
        <v>0</v>
      </c>
      <c r="BJ233">
        <v>6</v>
      </c>
      <c r="BK233">
        <v>2</v>
      </c>
      <c r="BL233">
        <v>0</v>
      </c>
      <c r="BM233">
        <v>1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2</v>
      </c>
      <c r="BT233">
        <v>0</v>
      </c>
      <c r="BU233">
        <v>1</v>
      </c>
      <c r="BV233">
        <v>0</v>
      </c>
      <c r="BW233">
        <v>3</v>
      </c>
      <c r="BX233">
        <v>1</v>
      </c>
      <c r="BY233">
        <v>76</v>
      </c>
      <c r="BZ233">
        <v>14</v>
      </c>
      <c r="CA233">
        <v>7</v>
      </c>
      <c r="CB233">
        <v>3</v>
      </c>
      <c r="CC233">
        <v>0</v>
      </c>
      <c r="CD233">
        <v>1</v>
      </c>
      <c r="CE233">
        <v>2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1</v>
      </c>
      <c r="CO233">
        <v>14</v>
      </c>
      <c r="CP233">
        <v>34</v>
      </c>
      <c r="CQ233">
        <v>8</v>
      </c>
      <c r="CR233">
        <v>10</v>
      </c>
      <c r="CS233">
        <v>1</v>
      </c>
      <c r="CT233">
        <v>2</v>
      </c>
      <c r="CU233">
        <v>0</v>
      </c>
      <c r="CV233">
        <v>1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1</v>
      </c>
      <c r="DD233">
        <v>0</v>
      </c>
      <c r="DE233">
        <v>0</v>
      </c>
      <c r="DF233">
        <v>0</v>
      </c>
      <c r="DG233">
        <v>0</v>
      </c>
      <c r="DH233">
        <v>1</v>
      </c>
      <c r="DI233">
        <v>0</v>
      </c>
      <c r="DJ233">
        <v>0</v>
      </c>
      <c r="DK233">
        <v>0</v>
      </c>
      <c r="DL233">
        <v>10</v>
      </c>
      <c r="DM233">
        <v>0</v>
      </c>
      <c r="DN233">
        <v>0</v>
      </c>
      <c r="DO233">
        <v>34</v>
      </c>
      <c r="DP233">
        <v>36</v>
      </c>
      <c r="DQ233">
        <v>11</v>
      </c>
      <c r="DR233">
        <v>1</v>
      </c>
      <c r="DS233">
        <v>3</v>
      </c>
      <c r="DT233">
        <v>1</v>
      </c>
      <c r="DU233">
        <v>1</v>
      </c>
      <c r="DV233">
        <v>3</v>
      </c>
      <c r="DW233">
        <v>0</v>
      </c>
      <c r="DX233">
        <v>0</v>
      </c>
      <c r="DY233">
        <v>8</v>
      </c>
      <c r="DZ233">
        <v>0</v>
      </c>
      <c r="EA233">
        <v>0</v>
      </c>
      <c r="EB233">
        <v>2</v>
      </c>
      <c r="EC233">
        <v>0</v>
      </c>
      <c r="ED233">
        <v>0</v>
      </c>
      <c r="EE233">
        <v>4</v>
      </c>
      <c r="EF233">
        <v>0</v>
      </c>
      <c r="EG233">
        <v>0</v>
      </c>
      <c r="EH233">
        <v>0</v>
      </c>
      <c r="EI233">
        <v>1</v>
      </c>
      <c r="EJ233">
        <v>0</v>
      </c>
      <c r="EK233">
        <v>1</v>
      </c>
      <c r="EL233">
        <v>0</v>
      </c>
      <c r="EM233">
        <v>0</v>
      </c>
      <c r="EN233">
        <v>0</v>
      </c>
      <c r="EO233">
        <v>36</v>
      </c>
      <c r="EP233">
        <v>26</v>
      </c>
      <c r="EQ233">
        <v>10</v>
      </c>
      <c r="ER233">
        <v>6</v>
      </c>
      <c r="ES233">
        <v>1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1</v>
      </c>
      <c r="EZ233">
        <v>2</v>
      </c>
      <c r="FA233">
        <v>2</v>
      </c>
      <c r="FB233">
        <v>1</v>
      </c>
      <c r="FC233">
        <v>1</v>
      </c>
      <c r="FD233">
        <v>0</v>
      </c>
      <c r="FE233">
        <v>1</v>
      </c>
      <c r="FF233">
        <v>0</v>
      </c>
      <c r="FG233">
        <v>1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26</v>
      </c>
      <c r="FN233">
        <v>71</v>
      </c>
      <c r="FO233">
        <v>17</v>
      </c>
      <c r="FP233">
        <v>4</v>
      </c>
      <c r="FQ233">
        <v>2</v>
      </c>
      <c r="FR233">
        <v>11</v>
      </c>
      <c r="FS233">
        <v>6</v>
      </c>
      <c r="FT233">
        <v>2</v>
      </c>
      <c r="FU233">
        <v>2</v>
      </c>
      <c r="FV233">
        <v>3</v>
      </c>
      <c r="FW233">
        <v>0</v>
      </c>
      <c r="FX233">
        <v>1</v>
      </c>
      <c r="FY233">
        <v>5</v>
      </c>
      <c r="FZ233">
        <v>4</v>
      </c>
      <c r="GA233">
        <v>1</v>
      </c>
      <c r="GB233">
        <v>1</v>
      </c>
      <c r="GC233">
        <v>1</v>
      </c>
      <c r="GD233">
        <v>0</v>
      </c>
      <c r="GE233">
        <v>1</v>
      </c>
      <c r="GF233">
        <v>1</v>
      </c>
      <c r="GG233">
        <v>1</v>
      </c>
      <c r="GH233">
        <v>2</v>
      </c>
      <c r="GI233">
        <v>2</v>
      </c>
      <c r="GJ233">
        <v>4</v>
      </c>
      <c r="GK233">
        <v>71</v>
      </c>
      <c r="GL233">
        <v>42</v>
      </c>
      <c r="GM233">
        <v>16</v>
      </c>
      <c r="GN233">
        <v>5</v>
      </c>
      <c r="GO233">
        <v>1</v>
      </c>
      <c r="GP233">
        <v>1</v>
      </c>
      <c r="GQ233">
        <v>5</v>
      </c>
      <c r="GR233">
        <v>3</v>
      </c>
      <c r="GS233">
        <v>4</v>
      </c>
      <c r="GT233">
        <v>0</v>
      </c>
      <c r="GU233">
        <v>0</v>
      </c>
      <c r="GV233">
        <v>1</v>
      </c>
      <c r="GW233">
        <v>0</v>
      </c>
      <c r="GX233">
        <v>0</v>
      </c>
      <c r="GY233">
        <v>0</v>
      </c>
      <c r="GZ233">
        <v>0</v>
      </c>
      <c r="HA233">
        <v>1</v>
      </c>
      <c r="HB233">
        <v>2</v>
      </c>
      <c r="HC233">
        <v>3</v>
      </c>
      <c r="HD233">
        <v>0</v>
      </c>
      <c r="HE233">
        <v>42</v>
      </c>
      <c r="HF233">
        <v>3</v>
      </c>
      <c r="HG233">
        <v>0</v>
      </c>
      <c r="HH233">
        <v>1</v>
      </c>
      <c r="HI233">
        <v>0</v>
      </c>
      <c r="HJ233">
        <v>0</v>
      </c>
      <c r="HK233">
        <v>1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1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3</v>
      </c>
      <c r="HZ233">
        <v>1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1</v>
      </c>
      <c r="IM233">
        <v>0</v>
      </c>
      <c r="IN233">
        <v>0</v>
      </c>
      <c r="IO233">
        <v>0</v>
      </c>
      <c r="IP233">
        <v>0</v>
      </c>
      <c r="IQ233">
        <v>1</v>
      </c>
      <c r="IR233">
        <v>4</v>
      </c>
      <c r="IS233">
        <v>1</v>
      </c>
      <c r="IT233">
        <v>0</v>
      </c>
      <c r="IU233">
        <v>0</v>
      </c>
      <c r="IV233">
        <v>0</v>
      </c>
      <c r="IW233">
        <v>0</v>
      </c>
      <c r="IX233">
        <v>2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1</v>
      </c>
      <c r="JG233">
        <v>0</v>
      </c>
      <c r="JH233">
        <v>4</v>
      </c>
    </row>
    <row r="234" spans="1:268">
      <c r="A234" t="s">
        <v>1159</v>
      </c>
      <c r="B234" t="s">
        <v>1155</v>
      </c>
      <c r="C234" t="str">
        <f>"141207"</f>
        <v>141207</v>
      </c>
      <c r="D234" t="s">
        <v>1154</v>
      </c>
      <c r="E234">
        <v>8</v>
      </c>
      <c r="F234">
        <v>905</v>
      </c>
      <c r="G234">
        <v>680</v>
      </c>
      <c r="H234">
        <v>107</v>
      </c>
      <c r="I234">
        <v>573</v>
      </c>
      <c r="J234">
        <v>0</v>
      </c>
      <c r="K234">
        <v>14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574</v>
      </c>
      <c r="T234">
        <v>0</v>
      </c>
      <c r="U234">
        <v>1</v>
      </c>
      <c r="V234">
        <v>573</v>
      </c>
      <c r="W234">
        <v>5</v>
      </c>
      <c r="X234">
        <v>4</v>
      </c>
      <c r="Y234">
        <v>1</v>
      </c>
      <c r="Z234">
        <v>0</v>
      </c>
      <c r="AA234">
        <v>568</v>
      </c>
      <c r="AB234">
        <v>236</v>
      </c>
      <c r="AC234">
        <v>45</v>
      </c>
      <c r="AD234">
        <v>5</v>
      </c>
      <c r="AE234">
        <v>7</v>
      </c>
      <c r="AF234">
        <v>19</v>
      </c>
      <c r="AG234">
        <v>61</v>
      </c>
      <c r="AH234">
        <v>3</v>
      </c>
      <c r="AI234">
        <v>24</v>
      </c>
      <c r="AJ234">
        <v>15</v>
      </c>
      <c r="AK234">
        <v>5</v>
      </c>
      <c r="AL234">
        <v>0</v>
      </c>
      <c r="AM234">
        <v>6</v>
      </c>
      <c r="AN234">
        <v>1</v>
      </c>
      <c r="AO234">
        <v>1</v>
      </c>
      <c r="AP234">
        <v>2</v>
      </c>
      <c r="AQ234">
        <v>1</v>
      </c>
      <c r="AR234">
        <v>4</v>
      </c>
      <c r="AS234">
        <v>1</v>
      </c>
      <c r="AT234">
        <v>3</v>
      </c>
      <c r="AU234">
        <v>1</v>
      </c>
      <c r="AV234">
        <v>3</v>
      </c>
      <c r="AW234">
        <v>2</v>
      </c>
      <c r="AX234">
        <v>4</v>
      </c>
      <c r="AY234">
        <v>6</v>
      </c>
      <c r="AZ234">
        <v>17</v>
      </c>
      <c r="BA234">
        <v>236</v>
      </c>
      <c r="BB234">
        <v>131</v>
      </c>
      <c r="BC234">
        <v>58</v>
      </c>
      <c r="BD234">
        <v>42</v>
      </c>
      <c r="BE234">
        <v>2</v>
      </c>
      <c r="BF234">
        <v>1</v>
      </c>
      <c r="BG234">
        <v>6</v>
      </c>
      <c r="BH234">
        <v>4</v>
      </c>
      <c r="BI234">
        <v>0</v>
      </c>
      <c r="BJ234">
        <v>1</v>
      </c>
      <c r="BK234">
        <v>1</v>
      </c>
      <c r="BL234">
        <v>0</v>
      </c>
      <c r="BM234">
        <v>1</v>
      </c>
      <c r="BN234">
        <v>0</v>
      </c>
      <c r="BO234">
        <v>2</v>
      </c>
      <c r="BP234">
        <v>0</v>
      </c>
      <c r="BQ234">
        <v>0</v>
      </c>
      <c r="BR234">
        <v>0</v>
      </c>
      <c r="BS234">
        <v>4</v>
      </c>
      <c r="BT234">
        <v>1</v>
      </c>
      <c r="BU234">
        <v>3</v>
      </c>
      <c r="BV234">
        <v>0</v>
      </c>
      <c r="BW234">
        <v>1</v>
      </c>
      <c r="BX234">
        <v>4</v>
      </c>
      <c r="BY234">
        <v>131</v>
      </c>
      <c r="BZ234">
        <v>14</v>
      </c>
      <c r="CA234">
        <v>8</v>
      </c>
      <c r="CB234">
        <v>1</v>
      </c>
      <c r="CC234">
        <v>0</v>
      </c>
      <c r="CD234">
        <v>2</v>
      </c>
      <c r="CE234">
        <v>1</v>
      </c>
      <c r="CF234">
        <v>1</v>
      </c>
      <c r="CG234">
        <v>0</v>
      </c>
      <c r="CH234">
        <v>1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14</v>
      </c>
      <c r="CP234">
        <v>25</v>
      </c>
      <c r="CQ234">
        <v>6</v>
      </c>
      <c r="CR234">
        <v>0</v>
      </c>
      <c r="CS234">
        <v>6</v>
      </c>
      <c r="CT234">
        <v>0</v>
      </c>
      <c r="CU234">
        <v>0</v>
      </c>
      <c r="CV234">
        <v>0</v>
      </c>
      <c r="CW234">
        <v>1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1</v>
      </c>
      <c r="DI234">
        <v>0</v>
      </c>
      <c r="DJ234">
        <v>0</v>
      </c>
      <c r="DK234">
        <v>1</v>
      </c>
      <c r="DL234">
        <v>9</v>
      </c>
      <c r="DM234">
        <v>1</v>
      </c>
      <c r="DN234">
        <v>0</v>
      </c>
      <c r="DO234">
        <v>25</v>
      </c>
      <c r="DP234">
        <v>13</v>
      </c>
      <c r="DQ234">
        <v>5</v>
      </c>
      <c r="DR234">
        <v>0</v>
      </c>
      <c r="DS234">
        <v>2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1</v>
      </c>
      <c r="DZ234">
        <v>1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3</v>
      </c>
      <c r="EG234">
        <v>0</v>
      </c>
      <c r="EH234">
        <v>0</v>
      </c>
      <c r="EI234">
        <v>0</v>
      </c>
      <c r="EJ234">
        <v>0</v>
      </c>
      <c r="EK234">
        <v>1</v>
      </c>
      <c r="EL234">
        <v>0</v>
      </c>
      <c r="EM234">
        <v>0</v>
      </c>
      <c r="EN234">
        <v>0</v>
      </c>
      <c r="EO234">
        <v>13</v>
      </c>
      <c r="EP234">
        <v>20</v>
      </c>
      <c r="EQ234">
        <v>10</v>
      </c>
      <c r="ER234">
        <v>0</v>
      </c>
      <c r="ES234">
        <v>0</v>
      </c>
      <c r="ET234">
        <v>0</v>
      </c>
      <c r="EU234">
        <v>1</v>
      </c>
      <c r="EV234">
        <v>0</v>
      </c>
      <c r="EW234">
        <v>0</v>
      </c>
      <c r="EX234">
        <v>2</v>
      </c>
      <c r="EY234">
        <v>2</v>
      </c>
      <c r="EZ234">
        <v>0</v>
      </c>
      <c r="FA234">
        <v>0</v>
      </c>
      <c r="FB234">
        <v>0</v>
      </c>
      <c r="FC234">
        <v>0</v>
      </c>
      <c r="FD234">
        <v>1</v>
      </c>
      <c r="FE234">
        <v>0</v>
      </c>
      <c r="FF234">
        <v>1</v>
      </c>
      <c r="FG234">
        <v>0</v>
      </c>
      <c r="FH234">
        <v>0</v>
      </c>
      <c r="FI234">
        <v>0</v>
      </c>
      <c r="FJ234">
        <v>1</v>
      </c>
      <c r="FK234">
        <v>0</v>
      </c>
      <c r="FL234">
        <v>2</v>
      </c>
      <c r="FM234">
        <v>20</v>
      </c>
      <c r="FN234">
        <v>57</v>
      </c>
      <c r="FO234">
        <v>16</v>
      </c>
      <c r="FP234">
        <v>0</v>
      </c>
      <c r="FQ234">
        <v>4</v>
      </c>
      <c r="FR234">
        <v>5</v>
      </c>
      <c r="FS234">
        <v>2</v>
      </c>
      <c r="FT234">
        <v>2</v>
      </c>
      <c r="FU234">
        <v>4</v>
      </c>
      <c r="FV234">
        <v>4</v>
      </c>
      <c r="FW234">
        <v>0</v>
      </c>
      <c r="FX234">
        <v>2</v>
      </c>
      <c r="FY234">
        <v>0</v>
      </c>
      <c r="FZ234">
        <v>4</v>
      </c>
      <c r="GA234">
        <v>2</v>
      </c>
      <c r="GB234">
        <v>3</v>
      </c>
      <c r="GC234">
        <v>0</v>
      </c>
      <c r="GD234">
        <v>0</v>
      </c>
      <c r="GE234">
        <v>2</v>
      </c>
      <c r="GF234">
        <v>0</v>
      </c>
      <c r="GG234">
        <v>2</v>
      </c>
      <c r="GH234">
        <v>0</v>
      </c>
      <c r="GI234">
        <v>3</v>
      </c>
      <c r="GJ234">
        <v>2</v>
      </c>
      <c r="GK234">
        <v>57</v>
      </c>
      <c r="GL234">
        <v>68</v>
      </c>
      <c r="GM234">
        <v>37</v>
      </c>
      <c r="GN234">
        <v>8</v>
      </c>
      <c r="GO234">
        <v>2</v>
      </c>
      <c r="GP234">
        <v>1</v>
      </c>
      <c r="GQ234">
        <v>6</v>
      </c>
      <c r="GR234">
        <v>1</v>
      </c>
      <c r="GS234">
        <v>1</v>
      </c>
      <c r="GT234">
        <v>1</v>
      </c>
      <c r="GU234">
        <v>1</v>
      </c>
      <c r="GV234">
        <v>3</v>
      </c>
      <c r="GW234">
        <v>0</v>
      </c>
      <c r="GX234">
        <v>0</v>
      </c>
      <c r="GY234">
        <v>0</v>
      </c>
      <c r="GZ234">
        <v>1</v>
      </c>
      <c r="HA234">
        <v>1</v>
      </c>
      <c r="HB234">
        <v>2</v>
      </c>
      <c r="HC234">
        <v>2</v>
      </c>
      <c r="HD234">
        <v>1</v>
      </c>
      <c r="HE234">
        <v>68</v>
      </c>
      <c r="HF234">
        <v>1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1</v>
      </c>
      <c r="HY234">
        <v>1</v>
      </c>
      <c r="HZ234">
        <v>1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1</v>
      </c>
      <c r="IP234">
        <v>0</v>
      </c>
      <c r="IQ234">
        <v>1</v>
      </c>
      <c r="IR234">
        <v>2</v>
      </c>
      <c r="IS234">
        <v>1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1</v>
      </c>
      <c r="JG234">
        <v>0</v>
      </c>
      <c r="JH234">
        <v>2</v>
      </c>
    </row>
    <row r="235" spans="1:268">
      <c r="A235" t="s">
        <v>1158</v>
      </c>
      <c r="B235" t="s">
        <v>1155</v>
      </c>
      <c r="C235" t="str">
        <f>"141207"</f>
        <v>141207</v>
      </c>
      <c r="D235" t="s">
        <v>1157</v>
      </c>
      <c r="E235">
        <v>9</v>
      </c>
      <c r="F235">
        <v>791</v>
      </c>
      <c r="G235">
        <v>600</v>
      </c>
      <c r="H235">
        <v>155</v>
      </c>
      <c r="I235">
        <v>445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445</v>
      </c>
      <c r="T235">
        <v>0</v>
      </c>
      <c r="U235">
        <v>0</v>
      </c>
      <c r="V235">
        <v>445</v>
      </c>
      <c r="W235">
        <v>11</v>
      </c>
      <c r="X235">
        <v>6</v>
      </c>
      <c r="Y235">
        <v>5</v>
      </c>
      <c r="Z235">
        <v>0</v>
      </c>
      <c r="AA235">
        <v>434</v>
      </c>
      <c r="AB235">
        <v>216</v>
      </c>
      <c r="AC235">
        <v>32</v>
      </c>
      <c r="AD235">
        <v>5</v>
      </c>
      <c r="AE235">
        <v>5</v>
      </c>
      <c r="AF235">
        <v>21</v>
      </c>
      <c r="AG235">
        <v>50</v>
      </c>
      <c r="AH235">
        <v>12</v>
      </c>
      <c r="AI235">
        <v>32</v>
      </c>
      <c r="AJ235">
        <v>18</v>
      </c>
      <c r="AK235">
        <v>0</v>
      </c>
      <c r="AL235">
        <v>2</v>
      </c>
      <c r="AM235">
        <v>4</v>
      </c>
      <c r="AN235">
        <v>1</v>
      </c>
      <c r="AO235">
        <v>1</v>
      </c>
      <c r="AP235">
        <v>2</v>
      </c>
      <c r="AQ235">
        <v>1</v>
      </c>
      <c r="AR235">
        <v>3</v>
      </c>
      <c r="AS235">
        <v>1</v>
      </c>
      <c r="AT235">
        <v>1</v>
      </c>
      <c r="AU235">
        <v>5</v>
      </c>
      <c r="AV235">
        <v>0</v>
      </c>
      <c r="AW235">
        <v>2</v>
      </c>
      <c r="AX235">
        <v>3</v>
      </c>
      <c r="AY235">
        <v>0</v>
      </c>
      <c r="AZ235">
        <v>15</v>
      </c>
      <c r="BA235">
        <v>216</v>
      </c>
      <c r="BB235">
        <v>78</v>
      </c>
      <c r="BC235">
        <v>38</v>
      </c>
      <c r="BD235">
        <v>19</v>
      </c>
      <c r="BE235">
        <v>1</v>
      </c>
      <c r="BF235">
        <v>2</v>
      </c>
      <c r="BG235">
        <v>1</v>
      </c>
      <c r="BH235">
        <v>1</v>
      </c>
      <c r="BI235">
        <v>1</v>
      </c>
      <c r="BJ235">
        <v>3</v>
      </c>
      <c r="BK235">
        <v>0</v>
      </c>
      <c r="BL235">
        <v>0</v>
      </c>
      <c r="BM235">
        <v>1</v>
      </c>
      <c r="BN235">
        <v>0</v>
      </c>
      <c r="BO235">
        <v>1</v>
      </c>
      <c r="BP235">
        <v>0</v>
      </c>
      <c r="BQ235">
        <v>1</v>
      </c>
      <c r="BR235">
        <v>0</v>
      </c>
      <c r="BS235">
        <v>3</v>
      </c>
      <c r="BT235">
        <v>0</v>
      </c>
      <c r="BU235">
        <v>0</v>
      </c>
      <c r="BV235">
        <v>1</v>
      </c>
      <c r="BW235">
        <v>1</v>
      </c>
      <c r="BX235">
        <v>4</v>
      </c>
      <c r="BY235">
        <v>78</v>
      </c>
      <c r="BZ235">
        <v>18</v>
      </c>
      <c r="CA235">
        <v>10</v>
      </c>
      <c r="CB235">
        <v>4</v>
      </c>
      <c r="CC235">
        <v>1</v>
      </c>
      <c r="CD235">
        <v>1</v>
      </c>
      <c r="CE235">
        <v>0</v>
      </c>
      <c r="CF235">
        <v>0</v>
      </c>
      <c r="CG235">
        <v>1</v>
      </c>
      <c r="CH235">
        <v>0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18</v>
      </c>
      <c r="CP235">
        <v>24</v>
      </c>
      <c r="CQ235">
        <v>8</v>
      </c>
      <c r="CR235">
        <v>0</v>
      </c>
      <c r="CS235">
        <v>2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1</v>
      </c>
      <c r="DB235">
        <v>0</v>
      </c>
      <c r="DC235">
        <v>1</v>
      </c>
      <c r="DD235">
        <v>0</v>
      </c>
      <c r="DE235">
        <v>0</v>
      </c>
      <c r="DF235">
        <v>0</v>
      </c>
      <c r="DG235">
        <v>0</v>
      </c>
      <c r="DH235">
        <v>1</v>
      </c>
      <c r="DI235">
        <v>0</v>
      </c>
      <c r="DJ235">
        <v>0</v>
      </c>
      <c r="DK235">
        <v>0</v>
      </c>
      <c r="DL235">
        <v>11</v>
      </c>
      <c r="DM235">
        <v>0</v>
      </c>
      <c r="DN235">
        <v>0</v>
      </c>
      <c r="DO235">
        <v>24</v>
      </c>
      <c r="DP235">
        <v>18</v>
      </c>
      <c r="DQ235">
        <v>10</v>
      </c>
      <c r="DR235">
        <v>0</v>
      </c>
      <c r="DS235">
        <v>2</v>
      </c>
      <c r="DT235">
        <v>0</v>
      </c>
      <c r="DU235">
        <v>1</v>
      </c>
      <c r="DV235">
        <v>1</v>
      </c>
      <c r="DW235">
        <v>0</v>
      </c>
      <c r="DX235">
        <v>0</v>
      </c>
      <c r="DY235">
        <v>1</v>
      </c>
      <c r="DZ235">
        <v>0</v>
      </c>
      <c r="EA235">
        <v>0</v>
      </c>
      <c r="EB235">
        <v>0</v>
      </c>
      <c r="EC235">
        <v>1</v>
      </c>
      <c r="ED235">
        <v>0</v>
      </c>
      <c r="EE235">
        <v>1</v>
      </c>
      <c r="EF235">
        <v>0</v>
      </c>
      <c r="EG235">
        <v>1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18</v>
      </c>
      <c r="EP235">
        <v>15</v>
      </c>
      <c r="EQ235">
        <v>5</v>
      </c>
      <c r="ER235">
        <v>4</v>
      </c>
      <c r="ES235">
        <v>1</v>
      </c>
      <c r="ET235">
        <v>0</v>
      </c>
      <c r="EU235">
        <v>0</v>
      </c>
      <c r="EV235">
        <v>2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1</v>
      </c>
      <c r="FD235">
        <v>0</v>
      </c>
      <c r="FE235">
        <v>0</v>
      </c>
      <c r="FF235">
        <v>1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1</v>
      </c>
      <c r="FM235">
        <v>15</v>
      </c>
      <c r="FN235">
        <v>33</v>
      </c>
      <c r="FO235">
        <v>11</v>
      </c>
      <c r="FP235">
        <v>4</v>
      </c>
      <c r="FQ235">
        <v>2</v>
      </c>
      <c r="FR235">
        <v>3</v>
      </c>
      <c r="FS235">
        <v>0</v>
      </c>
      <c r="FT235">
        <v>0</v>
      </c>
      <c r="FU235">
        <v>2</v>
      </c>
      <c r="FV235">
        <v>2</v>
      </c>
      <c r="FW235">
        <v>1</v>
      </c>
      <c r="FX235">
        <v>0</v>
      </c>
      <c r="FY235">
        <v>1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1</v>
      </c>
      <c r="GF235">
        <v>0</v>
      </c>
      <c r="GG235">
        <v>0</v>
      </c>
      <c r="GH235">
        <v>0</v>
      </c>
      <c r="GI235">
        <v>3</v>
      </c>
      <c r="GJ235">
        <v>3</v>
      </c>
      <c r="GK235">
        <v>33</v>
      </c>
      <c r="GL235">
        <v>30</v>
      </c>
      <c r="GM235">
        <v>18</v>
      </c>
      <c r="GN235">
        <v>3</v>
      </c>
      <c r="GO235">
        <v>0</v>
      </c>
      <c r="GP235">
        <v>0</v>
      </c>
      <c r="GQ235">
        <v>6</v>
      </c>
      <c r="GR235">
        <v>1</v>
      </c>
      <c r="GS235">
        <v>1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1</v>
      </c>
      <c r="HE235">
        <v>30</v>
      </c>
      <c r="HF235">
        <v>1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1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1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1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1</v>
      </c>
      <c r="JH235">
        <v>1</v>
      </c>
    </row>
    <row r="236" spans="1:268">
      <c r="A236" t="s">
        <v>1156</v>
      </c>
      <c r="B236" t="s">
        <v>1155</v>
      </c>
      <c r="C236" t="str">
        <f>"141207"</f>
        <v>141207</v>
      </c>
      <c r="D236" t="s">
        <v>1154</v>
      </c>
      <c r="E236">
        <v>10</v>
      </c>
      <c r="F236">
        <v>1408</v>
      </c>
      <c r="G236">
        <v>1059</v>
      </c>
      <c r="H236">
        <v>268</v>
      </c>
      <c r="I236">
        <v>791</v>
      </c>
      <c r="J236">
        <v>1</v>
      </c>
      <c r="K236">
        <v>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790</v>
      </c>
      <c r="T236">
        <v>0</v>
      </c>
      <c r="U236">
        <v>0</v>
      </c>
      <c r="V236">
        <v>790</v>
      </c>
      <c r="W236">
        <v>15</v>
      </c>
      <c r="X236">
        <v>8</v>
      </c>
      <c r="Y236">
        <v>7</v>
      </c>
      <c r="Z236">
        <v>0</v>
      </c>
      <c r="AA236">
        <v>775</v>
      </c>
      <c r="AB236">
        <v>337</v>
      </c>
      <c r="AC236">
        <v>62</v>
      </c>
      <c r="AD236">
        <v>10</v>
      </c>
      <c r="AE236">
        <v>22</v>
      </c>
      <c r="AF236">
        <v>28</v>
      </c>
      <c r="AG236">
        <v>66</v>
      </c>
      <c r="AH236">
        <v>26</v>
      </c>
      <c r="AI236">
        <v>41</v>
      </c>
      <c r="AJ236">
        <v>18</v>
      </c>
      <c r="AK236">
        <v>0</v>
      </c>
      <c r="AL236">
        <v>0</v>
      </c>
      <c r="AM236">
        <v>2</v>
      </c>
      <c r="AN236">
        <v>2</v>
      </c>
      <c r="AO236">
        <v>1</v>
      </c>
      <c r="AP236">
        <v>2</v>
      </c>
      <c r="AQ236">
        <v>1</v>
      </c>
      <c r="AR236">
        <v>5</v>
      </c>
      <c r="AS236">
        <v>2</v>
      </c>
      <c r="AT236">
        <v>0</v>
      </c>
      <c r="AU236">
        <v>4</v>
      </c>
      <c r="AV236">
        <v>1</v>
      </c>
      <c r="AW236">
        <v>6</v>
      </c>
      <c r="AX236">
        <v>2</v>
      </c>
      <c r="AY236">
        <v>1</v>
      </c>
      <c r="AZ236">
        <v>35</v>
      </c>
      <c r="BA236">
        <v>337</v>
      </c>
      <c r="BB236">
        <v>164</v>
      </c>
      <c r="BC236">
        <v>62</v>
      </c>
      <c r="BD236">
        <v>58</v>
      </c>
      <c r="BE236">
        <v>5</v>
      </c>
      <c r="BF236">
        <v>3</v>
      </c>
      <c r="BG236">
        <v>5</v>
      </c>
      <c r="BH236">
        <v>2</v>
      </c>
      <c r="BI236">
        <v>0</v>
      </c>
      <c r="BJ236">
        <v>1</v>
      </c>
      <c r="BK236">
        <v>1</v>
      </c>
      <c r="BL236">
        <v>1</v>
      </c>
      <c r="BM236">
        <v>2</v>
      </c>
      <c r="BN236">
        <v>0</v>
      </c>
      <c r="BO236">
        <v>3</v>
      </c>
      <c r="BP236">
        <v>1</v>
      </c>
      <c r="BQ236">
        <v>5</v>
      </c>
      <c r="BR236">
        <v>0</v>
      </c>
      <c r="BS236">
        <v>6</v>
      </c>
      <c r="BT236">
        <v>0</v>
      </c>
      <c r="BU236">
        <v>0</v>
      </c>
      <c r="BV236">
        <v>4</v>
      </c>
      <c r="BW236">
        <v>1</v>
      </c>
      <c r="BX236">
        <v>4</v>
      </c>
      <c r="BY236">
        <v>164</v>
      </c>
      <c r="BZ236">
        <v>20</v>
      </c>
      <c r="CA236">
        <v>9</v>
      </c>
      <c r="CB236">
        <v>4</v>
      </c>
      <c r="CC236">
        <v>0</v>
      </c>
      <c r="CD236">
        <v>3</v>
      </c>
      <c r="CE236">
        <v>0</v>
      </c>
      <c r="CF236">
        <v>0</v>
      </c>
      <c r="CG236">
        <v>1</v>
      </c>
      <c r="CH236">
        <v>0</v>
      </c>
      <c r="CI236">
        <v>1</v>
      </c>
      <c r="CJ236">
        <v>0</v>
      </c>
      <c r="CK236">
        <v>0</v>
      </c>
      <c r="CL236">
        <v>1</v>
      </c>
      <c r="CM236">
        <v>1</v>
      </c>
      <c r="CN236">
        <v>0</v>
      </c>
      <c r="CO236">
        <v>20</v>
      </c>
      <c r="CP236">
        <v>45</v>
      </c>
      <c r="CQ236">
        <v>18</v>
      </c>
      <c r="CR236">
        <v>1</v>
      </c>
      <c r="CS236">
        <v>1</v>
      </c>
      <c r="CT236">
        <v>0</v>
      </c>
      <c r="CU236">
        <v>1</v>
      </c>
      <c r="CV236">
        <v>1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2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1</v>
      </c>
      <c r="DJ236">
        <v>0</v>
      </c>
      <c r="DK236">
        <v>0</v>
      </c>
      <c r="DL236">
        <v>14</v>
      </c>
      <c r="DM236">
        <v>4</v>
      </c>
      <c r="DN236">
        <v>2</v>
      </c>
      <c r="DO236">
        <v>45</v>
      </c>
      <c r="DP236">
        <v>36</v>
      </c>
      <c r="DQ236">
        <v>16</v>
      </c>
      <c r="DR236">
        <v>0</v>
      </c>
      <c r="DS236">
        <v>14</v>
      </c>
      <c r="DT236">
        <v>0</v>
      </c>
      <c r="DU236">
        <v>0</v>
      </c>
      <c r="DV236">
        <v>2</v>
      </c>
      <c r="DW236">
        <v>0</v>
      </c>
      <c r="DX236">
        <v>0</v>
      </c>
      <c r="DY236">
        <v>1</v>
      </c>
      <c r="DZ236">
        <v>0</v>
      </c>
      <c r="EA236">
        <v>1</v>
      </c>
      <c r="EB236">
        <v>1</v>
      </c>
      <c r="EC236">
        <v>0</v>
      </c>
      <c r="ED236">
        <v>0</v>
      </c>
      <c r="EE236">
        <v>0</v>
      </c>
      <c r="EF236">
        <v>1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36</v>
      </c>
      <c r="EP236">
        <v>29</v>
      </c>
      <c r="EQ236">
        <v>13</v>
      </c>
      <c r="ER236">
        <v>3</v>
      </c>
      <c r="ES236">
        <v>2</v>
      </c>
      <c r="ET236">
        <v>1</v>
      </c>
      <c r="EU236">
        <v>5</v>
      </c>
      <c r="EV236">
        <v>0</v>
      </c>
      <c r="EW236">
        <v>0</v>
      </c>
      <c r="EX236">
        <v>0</v>
      </c>
      <c r="EY236">
        <v>0</v>
      </c>
      <c r="EZ236">
        <v>1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1</v>
      </c>
      <c r="FG236">
        <v>0</v>
      </c>
      <c r="FH236">
        <v>1</v>
      </c>
      <c r="FI236">
        <v>0</v>
      </c>
      <c r="FJ236">
        <v>0</v>
      </c>
      <c r="FK236">
        <v>0</v>
      </c>
      <c r="FL236">
        <v>2</v>
      </c>
      <c r="FM236">
        <v>29</v>
      </c>
      <c r="FN236">
        <v>56</v>
      </c>
      <c r="FO236">
        <v>13</v>
      </c>
      <c r="FP236">
        <v>4</v>
      </c>
      <c r="FQ236">
        <v>7</v>
      </c>
      <c r="FR236">
        <v>15</v>
      </c>
      <c r="FS236">
        <v>0</v>
      </c>
      <c r="FT236">
        <v>2</v>
      </c>
      <c r="FU236">
        <v>2</v>
      </c>
      <c r="FV236">
        <v>0</v>
      </c>
      <c r="FW236">
        <v>1</v>
      </c>
      <c r="FX236">
        <v>1</v>
      </c>
      <c r="FY236">
        <v>0</v>
      </c>
      <c r="FZ236">
        <v>2</v>
      </c>
      <c r="GA236">
        <v>0</v>
      </c>
      <c r="GB236">
        <v>4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2</v>
      </c>
      <c r="GJ236">
        <v>3</v>
      </c>
      <c r="GK236">
        <v>56</v>
      </c>
      <c r="GL236">
        <v>82</v>
      </c>
      <c r="GM236">
        <v>31</v>
      </c>
      <c r="GN236">
        <v>6</v>
      </c>
      <c r="GO236">
        <v>2</v>
      </c>
      <c r="GP236">
        <v>1</v>
      </c>
      <c r="GQ236">
        <v>10</v>
      </c>
      <c r="GR236">
        <v>5</v>
      </c>
      <c r="GS236">
        <v>4</v>
      </c>
      <c r="GT236">
        <v>0</v>
      </c>
      <c r="GU236">
        <v>2</v>
      </c>
      <c r="GV236">
        <v>2</v>
      </c>
      <c r="GW236">
        <v>3</v>
      </c>
      <c r="GX236">
        <v>2</v>
      </c>
      <c r="GY236">
        <v>0</v>
      </c>
      <c r="GZ236">
        <v>1</v>
      </c>
      <c r="HA236">
        <v>1</v>
      </c>
      <c r="HB236">
        <v>5</v>
      </c>
      <c r="HC236">
        <v>5</v>
      </c>
      <c r="HD236">
        <v>2</v>
      </c>
      <c r="HE236">
        <v>82</v>
      </c>
      <c r="HF236">
        <v>1</v>
      </c>
      <c r="HG236">
        <v>0</v>
      </c>
      <c r="HH236">
        <v>1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1</v>
      </c>
      <c r="HZ236">
        <v>4</v>
      </c>
      <c r="IA236">
        <v>1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2</v>
      </c>
      <c r="IP236">
        <v>1</v>
      </c>
      <c r="IQ236">
        <v>4</v>
      </c>
      <c r="IR236">
        <v>1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1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1</v>
      </c>
    </row>
    <row r="237" spans="1:268">
      <c r="A237" t="s">
        <v>1153</v>
      </c>
      <c r="B237" t="s">
        <v>1146</v>
      </c>
      <c r="C237" t="str">
        <f>"141208"</f>
        <v>141208</v>
      </c>
      <c r="D237" t="s">
        <v>1152</v>
      </c>
      <c r="E237">
        <v>1</v>
      </c>
      <c r="F237">
        <v>1830</v>
      </c>
      <c r="G237">
        <v>1381</v>
      </c>
      <c r="H237">
        <v>462</v>
      </c>
      <c r="I237">
        <v>919</v>
      </c>
      <c r="J237">
        <v>0</v>
      </c>
      <c r="K237">
        <v>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919</v>
      </c>
      <c r="T237">
        <v>0</v>
      </c>
      <c r="U237">
        <v>0</v>
      </c>
      <c r="V237">
        <v>919</v>
      </c>
      <c r="W237">
        <v>38</v>
      </c>
      <c r="X237">
        <v>30</v>
      </c>
      <c r="Y237">
        <v>8</v>
      </c>
      <c r="Z237">
        <v>0</v>
      </c>
      <c r="AA237">
        <v>881</v>
      </c>
      <c r="AB237">
        <v>541</v>
      </c>
      <c r="AC237">
        <v>46</v>
      </c>
      <c r="AD237">
        <v>10</v>
      </c>
      <c r="AE237">
        <v>9</v>
      </c>
      <c r="AF237">
        <v>8</v>
      </c>
      <c r="AG237">
        <v>84</v>
      </c>
      <c r="AH237">
        <v>5</v>
      </c>
      <c r="AI237">
        <v>208</v>
      </c>
      <c r="AJ237">
        <v>7</v>
      </c>
      <c r="AK237">
        <v>3</v>
      </c>
      <c r="AL237">
        <v>4</v>
      </c>
      <c r="AM237">
        <v>2</v>
      </c>
      <c r="AN237">
        <v>0</v>
      </c>
      <c r="AO237">
        <v>4</v>
      </c>
      <c r="AP237">
        <v>2</v>
      </c>
      <c r="AQ237">
        <v>1</v>
      </c>
      <c r="AR237">
        <v>5</v>
      </c>
      <c r="AS237">
        <v>2</v>
      </c>
      <c r="AT237">
        <v>5</v>
      </c>
      <c r="AU237">
        <v>3</v>
      </c>
      <c r="AV237">
        <v>2</v>
      </c>
      <c r="AW237">
        <v>8</v>
      </c>
      <c r="AX237">
        <v>1</v>
      </c>
      <c r="AY237">
        <v>0</v>
      </c>
      <c r="AZ237">
        <v>122</v>
      </c>
      <c r="BA237">
        <v>541</v>
      </c>
      <c r="BB237">
        <v>61</v>
      </c>
      <c r="BC237">
        <v>4</v>
      </c>
      <c r="BD237">
        <v>48</v>
      </c>
      <c r="BE237">
        <v>3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2</v>
      </c>
      <c r="BP237">
        <v>0</v>
      </c>
      <c r="BQ237">
        <v>1</v>
      </c>
      <c r="BR237">
        <v>0</v>
      </c>
      <c r="BS237">
        <v>2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61</v>
      </c>
      <c r="BZ237">
        <v>18</v>
      </c>
      <c r="CA237">
        <v>9</v>
      </c>
      <c r="CB237">
        <v>1</v>
      </c>
      <c r="CC237">
        <v>1</v>
      </c>
      <c r="CD237">
        <v>0</v>
      </c>
      <c r="CE237">
        <v>0</v>
      </c>
      <c r="CF237">
        <v>2</v>
      </c>
      <c r="CG237">
        <v>1</v>
      </c>
      <c r="CH237">
        <v>1</v>
      </c>
      <c r="CI237">
        <v>1</v>
      </c>
      <c r="CJ237">
        <v>0</v>
      </c>
      <c r="CK237">
        <v>1</v>
      </c>
      <c r="CL237">
        <v>0</v>
      </c>
      <c r="CM237">
        <v>0</v>
      </c>
      <c r="CN237">
        <v>1</v>
      </c>
      <c r="CO237">
        <v>18</v>
      </c>
      <c r="CP237">
        <v>27</v>
      </c>
      <c r="CQ237">
        <v>12</v>
      </c>
      <c r="CR237">
        <v>3</v>
      </c>
      <c r="CS237">
        <v>0</v>
      </c>
      <c r="CT237">
        <v>1</v>
      </c>
      <c r="CU237">
        <v>0</v>
      </c>
      <c r="CV237">
        <v>1</v>
      </c>
      <c r="CW237">
        <v>0</v>
      </c>
      <c r="CX237">
        <v>0</v>
      </c>
      <c r="CY237">
        <v>1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1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1</v>
      </c>
      <c r="DL237">
        <v>6</v>
      </c>
      <c r="DM237">
        <v>0</v>
      </c>
      <c r="DN237">
        <v>0</v>
      </c>
      <c r="DO237">
        <v>27</v>
      </c>
      <c r="DP237">
        <v>126</v>
      </c>
      <c r="DQ237">
        <v>17</v>
      </c>
      <c r="DR237">
        <v>0</v>
      </c>
      <c r="DS237">
        <v>10</v>
      </c>
      <c r="DT237">
        <v>0</v>
      </c>
      <c r="DU237">
        <v>0</v>
      </c>
      <c r="DV237">
        <v>0</v>
      </c>
      <c r="DW237">
        <v>1</v>
      </c>
      <c r="DX237">
        <v>0</v>
      </c>
      <c r="DY237">
        <v>6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86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6</v>
      </c>
      <c r="EM237">
        <v>0</v>
      </c>
      <c r="EN237">
        <v>0</v>
      </c>
      <c r="EO237">
        <v>126</v>
      </c>
      <c r="EP237">
        <v>14</v>
      </c>
      <c r="EQ237">
        <v>2</v>
      </c>
      <c r="ER237">
        <v>1</v>
      </c>
      <c r="ES237">
        <v>0</v>
      </c>
      <c r="ET237">
        <v>6</v>
      </c>
      <c r="EU237">
        <v>0</v>
      </c>
      <c r="EV237">
        <v>2</v>
      </c>
      <c r="EW237">
        <v>0</v>
      </c>
      <c r="EX237">
        <v>0</v>
      </c>
      <c r="EY237">
        <v>0</v>
      </c>
      <c r="EZ237">
        <v>0</v>
      </c>
      <c r="FA237">
        <v>2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1</v>
      </c>
      <c r="FK237">
        <v>0</v>
      </c>
      <c r="FL237">
        <v>0</v>
      </c>
      <c r="FM237">
        <v>14</v>
      </c>
      <c r="FN237">
        <v>64</v>
      </c>
      <c r="FO237">
        <v>18</v>
      </c>
      <c r="FP237">
        <v>3</v>
      </c>
      <c r="FQ237">
        <v>1</v>
      </c>
      <c r="FR237">
        <v>16</v>
      </c>
      <c r="FS237">
        <v>4</v>
      </c>
      <c r="FT237">
        <v>3</v>
      </c>
      <c r="FU237">
        <v>0</v>
      </c>
      <c r="FV237">
        <v>1</v>
      </c>
      <c r="FW237">
        <v>1</v>
      </c>
      <c r="FX237">
        <v>1</v>
      </c>
      <c r="FY237">
        <v>0</v>
      </c>
      <c r="FZ237">
        <v>1</v>
      </c>
      <c r="GA237">
        <v>1</v>
      </c>
      <c r="GB237">
        <v>0</v>
      </c>
      <c r="GC237">
        <v>3</v>
      </c>
      <c r="GD237">
        <v>0</v>
      </c>
      <c r="GE237">
        <v>1</v>
      </c>
      <c r="GF237">
        <v>1</v>
      </c>
      <c r="GG237">
        <v>1</v>
      </c>
      <c r="GH237">
        <v>1</v>
      </c>
      <c r="GI237">
        <v>1</v>
      </c>
      <c r="GJ237">
        <v>6</v>
      </c>
      <c r="GK237">
        <v>64</v>
      </c>
      <c r="GL237">
        <v>24</v>
      </c>
      <c r="GM237">
        <v>15</v>
      </c>
      <c r="GN237">
        <v>3</v>
      </c>
      <c r="GO237">
        <v>0</v>
      </c>
      <c r="GP237">
        <v>1</v>
      </c>
      <c r="GQ237">
        <v>4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1</v>
      </c>
      <c r="HA237">
        <v>0</v>
      </c>
      <c r="HB237">
        <v>0</v>
      </c>
      <c r="HC237">
        <v>0</v>
      </c>
      <c r="HD237">
        <v>0</v>
      </c>
      <c r="HE237">
        <v>24</v>
      </c>
      <c r="HF237">
        <v>1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1</v>
      </c>
      <c r="HY237">
        <v>1</v>
      </c>
      <c r="HZ237">
        <v>3</v>
      </c>
      <c r="IA237">
        <v>0</v>
      </c>
      <c r="IB237">
        <v>0</v>
      </c>
      <c r="IC237">
        <v>0</v>
      </c>
      <c r="ID237">
        <v>0</v>
      </c>
      <c r="IE237">
        <v>1</v>
      </c>
      <c r="IF237">
        <v>0</v>
      </c>
      <c r="IG237">
        <v>0</v>
      </c>
      <c r="IH237">
        <v>0</v>
      </c>
      <c r="II237">
        <v>1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1</v>
      </c>
      <c r="IQ237">
        <v>3</v>
      </c>
      <c r="IR237">
        <v>2</v>
      </c>
      <c r="IS237">
        <v>1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1</v>
      </c>
      <c r="JH237">
        <v>2</v>
      </c>
    </row>
    <row r="238" spans="1:268">
      <c r="A238" t="s">
        <v>1151</v>
      </c>
      <c r="B238" t="s">
        <v>1146</v>
      </c>
      <c r="C238" t="str">
        <f>"141208"</f>
        <v>141208</v>
      </c>
      <c r="D238" t="s">
        <v>1150</v>
      </c>
      <c r="E238">
        <v>2</v>
      </c>
      <c r="F238">
        <v>463</v>
      </c>
      <c r="G238">
        <v>360</v>
      </c>
      <c r="H238">
        <v>95</v>
      </c>
      <c r="I238">
        <v>265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265</v>
      </c>
      <c r="T238">
        <v>0</v>
      </c>
      <c r="U238">
        <v>0</v>
      </c>
      <c r="V238">
        <v>265</v>
      </c>
      <c r="W238">
        <v>5</v>
      </c>
      <c r="X238">
        <v>2</v>
      </c>
      <c r="Y238">
        <v>3</v>
      </c>
      <c r="Z238">
        <v>0</v>
      </c>
      <c r="AA238">
        <v>260</v>
      </c>
      <c r="AB238">
        <v>100</v>
      </c>
      <c r="AC238">
        <v>11</v>
      </c>
      <c r="AD238">
        <v>5</v>
      </c>
      <c r="AE238">
        <v>1</v>
      </c>
      <c r="AF238">
        <v>1</v>
      </c>
      <c r="AG238">
        <v>14</v>
      </c>
      <c r="AH238">
        <v>0</v>
      </c>
      <c r="AI238">
        <v>22</v>
      </c>
      <c r="AJ238">
        <v>3</v>
      </c>
      <c r="AK238">
        <v>0</v>
      </c>
      <c r="AL238">
        <v>0</v>
      </c>
      <c r="AM238">
        <v>2</v>
      </c>
      <c r="AN238">
        <v>0</v>
      </c>
      <c r="AO238">
        <v>0</v>
      </c>
      <c r="AP238">
        <v>0</v>
      </c>
      <c r="AQ238">
        <v>0</v>
      </c>
      <c r="AR238">
        <v>2</v>
      </c>
      <c r="AS238">
        <v>0</v>
      </c>
      <c r="AT238">
        <v>1</v>
      </c>
      <c r="AU238">
        <v>0</v>
      </c>
      <c r="AV238">
        <v>1</v>
      </c>
      <c r="AW238">
        <v>0</v>
      </c>
      <c r="AX238">
        <v>0</v>
      </c>
      <c r="AY238">
        <v>0</v>
      </c>
      <c r="AZ238">
        <v>37</v>
      </c>
      <c r="BA238">
        <v>100</v>
      </c>
      <c r="BB238">
        <v>46</v>
      </c>
      <c r="BC238">
        <v>8</v>
      </c>
      <c r="BD238">
        <v>33</v>
      </c>
      <c r="BE238">
        <v>2</v>
      </c>
      <c r="BF238">
        <v>0</v>
      </c>
      <c r="BG238">
        <v>2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1</v>
      </c>
      <c r="BY238">
        <v>46</v>
      </c>
      <c r="BZ238">
        <v>5</v>
      </c>
      <c r="CA238">
        <v>3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1</v>
      </c>
      <c r="CK238">
        <v>0</v>
      </c>
      <c r="CL238">
        <v>0</v>
      </c>
      <c r="CM238">
        <v>0</v>
      </c>
      <c r="CN238">
        <v>1</v>
      </c>
      <c r="CO238">
        <v>5</v>
      </c>
      <c r="CP238">
        <v>13</v>
      </c>
      <c r="CQ238">
        <v>5</v>
      </c>
      <c r="CR238">
        <v>1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2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1</v>
      </c>
      <c r="DK238">
        <v>0</v>
      </c>
      <c r="DL238">
        <v>2</v>
      </c>
      <c r="DM238">
        <v>1</v>
      </c>
      <c r="DN238">
        <v>0</v>
      </c>
      <c r="DO238">
        <v>13</v>
      </c>
      <c r="DP238">
        <v>51</v>
      </c>
      <c r="DQ238">
        <v>7</v>
      </c>
      <c r="DR238">
        <v>0</v>
      </c>
      <c r="DS238">
        <v>6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8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29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1</v>
      </c>
      <c r="EO238">
        <v>51</v>
      </c>
      <c r="EP238">
        <v>15</v>
      </c>
      <c r="EQ238">
        <v>8</v>
      </c>
      <c r="ER238">
        <v>1</v>
      </c>
      <c r="ES238">
        <v>0</v>
      </c>
      <c r="ET238">
        <v>3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1</v>
      </c>
      <c r="FC238">
        <v>0</v>
      </c>
      <c r="FD238">
        <v>0</v>
      </c>
      <c r="FE238">
        <v>1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1</v>
      </c>
      <c r="FM238">
        <v>15</v>
      </c>
      <c r="FN238">
        <v>19</v>
      </c>
      <c r="FO238">
        <v>8</v>
      </c>
      <c r="FP238">
        <v>2</v>
      </c>
      <c r="FQ238">
        <v>1</v>
      </c>
      <c r="FR238">
        <v>1</v>
      </c>
      <c r="FS238">
        <v>0</v>
      </c>
      <c r="FT238">
        <v>0</v>
      </c>
      <c r="FU238">
        <v>0</v>
      </c>
      <c r="FV238">
        <v>1</v>
      </c>
      <c r="FW238">
        <v>1</v>
      </c>
      <c r="FX238">
        <v>0</v>
      </c>
      <c r="FY238">
        <v>0</v>
      </c>
      <c r="FZ238">
        <v>3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1</v>
      </c>
      <c r="GG238">
        <v>0</v>
      </c>
      <c r="GH238">
        <v>0</v>
      </c>
      <c r="GI238">
        <v>0</v>
      </c>
      <c r="GJ238">
        <v>1</v>
      </c>
      <c r="GK238">
        <v>19</v>
      </c>
      <c r="GL238">
        <v>10</v>
      </c>
      <c r="GM238">
        <v>5</v>
      </c>
      <c r="GN238">
        <v>5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10</v>
      </c>
      <c r="HF238">
        <v>1</v>
      </c>
      <c r="HG238">
        <v>1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1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</row>
    <row r="239" spans="1:268">
      <c r="A239" t="s">
        <v>1149</v>
      </c>
      <c r="B239" t="s">
        <v>1146</v>
      </c>
      <c r="C239" t="str">
        <f>"141208"</f>
        <v>141208</v>
      </c>
      <c r="D239" t="s">
        <v>1148</v>
      </c>
      <c r="E239">
        <v>3</v>
      </c>
      <c r="F239">
        <v>1002</v>
      </c>
      <c r="G239">
        <v>760</v>
      </c>
      <c r="H239">
        <v>278</v>
      </c>
      <c r="I239">
        <v>482</v>
      </c>
      <c r="J239">
        <v>0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482</v>
      </c>
      <c r="T239">
        <v>0</v>
      </c>
      <c r="U239">
        <v>0</v>
      </c>
      <c r="V239">
        <v>482</v>
      </c>
      <c r="W239">
        <v>33</v>
      </c>
      <c r="X239">
        <v>26</v>
      </c>
      <c r="Y239">
        <v>7</v>
      </c>
      <c r="Z239">
        <v>0</v>
      </c>
      <c r="AA239">
        <v>449</v>
      </c>
      <c r="AB239">
        <v>235</v>
      </c>
      <c r="AC239">
        <v>20</v>
      </c>
      <c r="AD239">
        <v>5</v>
      </c>
      <c r="AE239">
        <v>1</v>
      </c>
      <c r="AF239">
        <v>3</v>
      </c>
      <c r="AG239">
        <v>19</v>
      </c>
      <c r="AH239">
        <v>3</v>
      </c>
      <c r="AI239">
        <v>112</v>
      </c>
      <c r="AJ239">
        <v>7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1</v>
      </c>
      <c r="AV239">
        <v>1</v>
      </c>
      <c r="AW239">
        <v>3</v>
      </c>
      <c r="AX239">
        <v>1</v>
      </c>
      <c r="AY239">
        <v>1</v>
      </c>
      <c r="AZ239">
        <v>56</v>
      </c>
      <c r="BA239">
        <v>235</v>
      </c>
      <c r="BB239">
        <v>53</v>
      </c>
      <c r="BC239">
        <v>6</v>
      </c>
      <c r="BD239">
        <v>39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1</v>
      </c>
      <c r="BQ239">
        <v>1</v>
      </c>
      <c r="BR239">
        <v>0</v>
      </c>
      <c r="BS239">
        <v>1</v>
      </c>
      <c r="BT239">
        <v>0</v>
      </c>
      <c r="BU239">
        <v>0</v>
      </c>
      <c r="BV239">
        <v>0</v>
      </c>
      <c r="BW239">
        <v>0</v>
      </c>
      <c r="BX239">
        <v>2</v>
      </c>
      <c r="BY239">
        <v>53</v>
      </c>
      <c r="BZ239">
        <v>3</v>
      </c>
      <c r="CA239">
        <v>3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3</v>
      </c>
      <c r="CP239">
        <v>15</v>
      </c>
      <c r="CQ239">
        <v>5</v>
      </c>
      <c r="CR239">
        <v>2</v>
      </c>
      <c r="CS239">
        <v>0</v>
      </c>
      <c r="CT239">
        <v>1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1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6</v>
      </c>
      <c r="DM239">
        <v>0</v>
      </c>
      <c r="DN239">
        <v>0</v>
      </c>
      <c r="DO239">
        <v>15</v>
      </c>
      <c r="DP239">
        <v>85</v>
      </c>
      <c r="DQ239">
        <v>8</v>
      </c>
      <c r="DR239">
        <v>0</v>
      </c>
      <c r="DS239">
        <v>6</v>
      </c>
      <c r="DT239">
        <v>0</v>
      </c>
      <c r="DU239">
        <v>0</v>
      </c>
      <c r="DV239">
        <v>1</v>
      </c>
      <c r="DW239">
        <v>0</v>
      </c>
      <c r="DX239">
        <v>0</v>
      </c>
      <c r="DY239">
        <v>2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1</v>
      </c>
      <c r="EF239">
        <v>64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3</v>
      </c>
      <c r="EM239">
        <v>0</v>
      </c>
      <c r="EN239">
        <v>0</v>
      </c>
      <c r="EO239">
        <v>85</v>
      </c>
      <c r="EP239">
        <v>9</v>
      </c>
      <c r="EQ239">
        <v>1</v>
      </c>
      <c r="ER239">
        <v>0</v>
      </c>
      <c r="ES239">
        <v>1</v>
      </c>
      <c r="ET239">
        <v>1</v>
      </c>
      <c r="EU239">
        <v>0</v>
      </c>
      <c r="EV239">
        <v>0</v>
      </c>
      <c r="EW239">
        <v>1</v>
      </c>
      <c r="EX239">
        <v>1</v>
      </c>
      <c r="EY239">
        <v>3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1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9</v>
      </c>
      <c r="FN239">
        <v>34</v>
      </c>
      <c r="FO239">
        <v>9</v>
      </c>
      <c r="FP239">
        <v>1</v>
      </c>
      <c r="FQ239">
        <v>1</v>
      </c>
      <c r="FR239">
        <v>12</v>
      </c>
      <c r="FS239">
        <v>0</v>
      </c>
      <c r="FT239">
        <v>1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1</v>
      </c>
      <c r="GC239">
        <v>0</v>
      </c>
      <c r="GD239">
        <v>0</v>
      </c>
      <c r="GE239">
        <v>1</v>
      </c>
      <c r="GF239">
        <v>3</v>
      </c>
      <c r="GG239">
        <v>1</v>
      </c>
      <c r="GH239">
        <v>0</v>
      </c>
      <c r="GI239">
        <v>1</v>
      </c>
      <c r="GJ239">
        <v>3</v>
      </c>
      <c r="GK239">
        <v>34</v>
      </c>
      <c r="GL239">
        <v>13</v>
      </c>
      <c r="GM239">
        <v>4</v>
      </c>
      <c r="GN239">
        <v>0</v>
      </c>
      <c r="GO239">
        <v>0</v>
      </c>
      <c r="GP239">
        <v>0</v>
      </c>
      <c r="GQ239">
        <v>7</v>
      </c>
      <c r="GR239">
        <v>0</v>
      </c>
      <c r="GS239">
        <v>2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13</v>
      </c>
      <c r="HF239">
        <v>1</v>
      </c>
      <c r="HG239">
        <v>1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1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1</v>
      </c>
      <c r="IS239">
        <v>0</v>
      </c>
      <c r="IT239">
        <v>1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1</v>
      </c>
    </row>
    <row r="240" spans="1:268">
      <c r="A240" t="s">
        <v>1147</v>
      </c>
      <c r="B240" t="s">
        <v>1146</v>
      </c>
      <c r="C240" t="str">
        <f>"141208"</f>
        <v>141208</v>
      </c>
      <c r="D240" t="s">
        <v>1145</v>
      </c>
      <c r="E240">
        <v>4</v>
      </c>
      <c r="F240">
        <v>710</v>
      </c>
      <c r="G240">
        <v>540</v>
      </c>
      <c r="H240">
        <v>220</v>
      </c>
      <c r="I240">
        <v>320</v>
      </c>
      <c r="J240">
        <v>0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320</v>
      </c>
      <c r="T240">
        <v>0</v>
      </c>
      <c r="U240">
        <v>0</v>
      </c>
      <c r="V240">
        <v>320</v>
      </c>
      <c r="W240">
        <v>11</v>
      </c>
      <c r="X240">
        <v>10</v>
      </c>
      <c r="Y240">
        <v>1</v>
      </c>
      <c r="Z240">
        <v>0</v>
      </c>
      <c r="AA240">
        <v>309</v>
      </c>
      <c r="AB240">
        <v>128</v>
      </c>
      <c r="AC240">
        <v>13</v>
      </c>
      <c r="AD240">
        <v>8</v>
      </c>
      <c r="AE240">
        <v>1</v>
      </c>
      <c r="AF240">
        <v>6</v>
      </c>
      <c r="AG240">
        <v>17</v>
      </c>
      <c r="AH240">
        <v>0</v>
      </c>
      <c r="AI240">
        <v>36</v>
      </c>
      <c r="AJ240">
        <v>2</v>
      </c>
      <c r="AK240">
        <v>1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1</v>
      </c>
      <c r="AY240">
        <v>0</v>
      </c>
      <c r="AZ240">
        <v>40</v>
      </c>
      <c r="BA240">
        <v>128</v>
      </c>
      <c r="BB240">
        <v>37</v>
      </c>
      <c r="BC240">
        <v>5</v>
      </c>
      <c r="BD240">
        <v>26</v>
      </c>
      <c r="BE240">
        <v>0</v>
      </c>
      <c r="BF240">
        <v>0</v>
      </c>
      <c r="BG240">
        <v>3</v>
      </c>
      <c r="BH240">
        <v>0</v>
      </c>
      <c r="BI240">
        <v>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2</v>
      </c>
      <c r="BY240">
        <v>37</v>
      </c>
      <c r="BZ240">
        <v>8</v>
      </c>
      <c r="CA240">
        <v>6</v>
      </c>
      <c r="CB240">
        <v>2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8</v>
      </c>
      <c r="CP240">
        <v>13</v>
      </c>
      <c r="CQ240">
        <v>6</v>
      </c>
      <c r="CR240">
        <v>2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1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3</v>
      </c>
      <c r="DM240">
        <v>0</v>
      </c>
      <c r="DN240">
        <v>0</v>
      </c>
      <c r="DO240">
        <v>13</v>
      </c>
      <c r="DP240">
        <v>76</v>
      </c>
      <c r="DQ240">
        <v>3</v>
      </c>
      <c r="DR240">
        <v>0</v>
      </c>
      <c r="DS240">
        <v>11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5</v>
      </c>
      <c r="DZ240">
        <v>1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53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3</v>
      </c>
      <c r="EM240">
        <v>0</v>
      </c>
      <c r="EN240">
        <v>0</v>
      </c>
      <c r="EO240">
        <v>76</v>
      </c>
      <c r="EP240">
        <v>19</v>
      </c>
      <c r="EQ240">
        <v>7</v>
      </c>
      <c r="ER240">
        <v>3</v>
      </c>
      <c r="ES240">
        <v>0</v>
      </c>
      <c r="ET240">
        <v>2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3</v>
      </c>
      <c r="FE240">
        <v>1</v>
      </c>
      <c r="FF240">
        <v>0</v>
      </c>
      <c r="FG240">
        <v>2</v>
      </c>
      <c r="FH240">
        <v>0</v>
      </c>
      <c r="FI240">
        <v>0</v>
      </c>
      <c r="FJ240">
        <v>0</v>
      </c>
      <c r="FK240">
        <v>0</v>
      </c>
      <c r="FL240">
        <v>1</v>
      </c>
      <c r="FM240">
        <v>19</v>
      </c>
      <c r="FN240">
        <v>19</v>
      </c>
      <c r="FO240">
        <v>3</v>
      </c>
      <c r="FP240">
        <v>0</v>
      </c>
      <c r="FQ240">
        <v>1</v>
      </c>
      <c r="FR240">
        <v>2</v>
      </c>
      <c r="FS240">
        <v>0</v>
      </c>
      <c r="FT240">
        <v>0</v>
      </c>
      <c r="FU240">
        <v>1</v>
      </c>
      <c r="FV240">
        <v>1</v>
      </c>
      <c r="FW240">
        <v>2</v>
      </c>
      <c r="FX240">
        <v>0</v>
      </c>
      <c r="FY240">
        <v>1</v>
      </c>
      <c r="FZ240">
        <v>0</v>
      </c>
      <c r="GA240">
        <v>0</v>
      </c>
      <c r="GB240">
        <v>0</v>
      </c>
      <c r="GC240">
        <v>1</v>
      </c>
      <c r="GD240">
        <v>0</v>
      </c>
      <c r="GE240">
        <v>1</v>
      </c>
      <c r="GF240">
        <v>6</v>
      </c>
      <c r="GG240">
        <v>0</v>
      </c>
      <c r="GH240">
        <v>0</v>
      </c>
      <c r="GI240">
        <v>0</v>
      </c>
      <c r="GJ240">
        <v>0</v>
      </c>
      <c r="GK240">
        <v>19</v>
      </c>
      <c r="GL240">
        <v>9</v>
      </c>
      <c r="GM240">
        <v>3</v>
      </c>
      <c r="GN240">
        <v>1</v>
      </c>
      <c r="GO240">
        <v>0</v>
      </c>
      <c r="GP240">
        <v>0</v>
      </c>
      <c r="GQ240">
        <v>1</v>
      </c>
      <c r="GR240">
        <v>1</v>
      </c>
      <c r="GS240">
        <v>0</v>
      </c>
      <c r="GT240">
        <v>1</v>
      </c>
      <c r="GU240">
        <v>0</v>
      </c>
      <c r="GV240">
        <v>1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1</v>
      </c>
      <c r="HD240">
        <v>0</v>
      </c>
      <c r="HE240">
        <v>9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</row>
    <row r="241" spans="1:268">
      <c r="A241" t="s">
        <v>1144</v>
      </c>
      <c r="B241" t="s">
        <v>1136</v>
      </c>
      <c r="C241" t="str">
        <f>"141209"</f>
        <v>141209</v>
      </c>
      <c r="D241" t="s">
        <v>1142</v>
      </c>
      <c r="E241">
        <v>1</v>
      </c>
      <c r="F241">
        <v>1262</v>
      </c>
      <c r="G241">
        <v>970</v>
      </c>
      <c r="H241">
        <v>375</v>
      </c>
      <c r="I241">
        <v>595</v>
      </c>
      <c r="J241">
        <v>0</v>
      </c>
      <c r="K241">
        <v>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595</v>
      </c>
      <c r="T241">
        <v>0</v>
      </c>
      <c r="U241">
        <v>0</v>
      </c>
      <c r="V241">
        <v>595</v>
      </c>
      <c r="W241">
        <v>28</v>
      </c>
      <c r="X241">
        <v>19</v>
      </c>
      <c r="Y241">
        <v>9</v>
      </c>
      <c r="Z241">
        <v>0</v>
      </c>
      <c r="AA241">
        <v>567</v>
      </c>
      <c r="AB241">
        <v>304</v>
      </c>
      <c r="AC241">
        <v>32</v>
      </c>
      <c r="AD241">
        <v>22</v>
      </c>
      <c r="AE241">
        <v>3</v>
      </c>
      <c r="AF241">
        <v>9</v>
      </c>
      <c r="AG241">
        <v>36</v>
      </c>
      <c r="AH241">
        <v>1</v>
      </c>
      <c r="AI241">
        <v>63</v>
      </c>
      <c r="AJ241">
        <v>13</v>
      </c>
      <c r="AK241">
        <v>2</v>
      </c>
      <c r="AL241">
        <v>0</v>
      </c>
      <c r="AM241">
        <v>3</v>
      </c>
      <c r="AN241">
        <v>6</v>
      </c>
      <c r="AO241">
        <v>0</v>
      </c>
      <c r="AP241">
        <v>0</v>
      </c>
      <c r="AQ241">
        <v>0</v>
      </c>
      <c r="AR241">
        <v>2</v>
      </c>
      <c r="AS241">
        <v>1</v>
      </c>
      <c r="AT241">
        <v>3</v>
      </c>
      <c r="AU241">
        <v>3</v>
      </c>
      <c r="AV241">
        <v>1</v>
      </c>
      <c r="AW241">
        <v>0</v>
      </c>
      <c r="AX241">
        <v>2</v>
      </c>
      <c r="AY241">
        <v>0</v>
      </c>
      <c r="AZ241">
        <v>102</v>
      </c>
      <c r="BA241">
        <v>304</v>
      </c>
      <c r="BB241">
        <v>103</v>
      </c>
      <c r="BC241">
        <v>5</v>
      </c>
      <c r="BD241">
        <v>88</v>
      </c>
      <c r="BE241">
        <v>3</v>
      </c>
      <c r="BF241">
        <v>0</v>
      </c>
      <c r="BG241">
        <v>1</v>
      </c>
      <c r="BH241">
        <v>1</v>
      </c>
      <c r="BI241">
        <v>0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2</v>
      </c>
      <c r="BY241">
        <v>103</v>
      </c>
      <c r="BZ241">
        <v>10</v>
      </c>
      <c r="CA241">
        <v>3</v>
      </c>
      <c r="CB241">
        <v>0</v>
      </c>
      <c r="CC241">
        <v>0</v>
      </c>
      <c r="CD241">
        <v>1</v>
      </c>
      <c r="CE241">
        <v>1</v>
      </c>
      <c r="CF241">
        <v>1</v>
      </c>
      <c r="CG241">
        <v>0</v>
      </c>
      <c r="CH241">
        <v>0</v>
      </c>
      <c r="CI241">
        <v>2</v>
      </c>
      <c r="CJ241">
        <v>0</v>
      </c>
      <c r="CK241">
        <v>0</v>
      </c>
      <c r="CL241">
        <v>0</v>
      </c>
      <c r="CM241">
        <v>1</v>
      </c>
      <c r="CN241">
        <v>1</v>
      </c>
      <c r="CO241">
        <v>10</v>
      </c>
      <c r="CP241">
        <v>33</v>
      </c>
      <c r="CQ241">
        <v>7</v>
      </c>
      <c r="CR241">
        <v>3</v>
      </c>
      <c r="CS241">
        <v>1</v>
      </c>
      <c r="CT241">
        <v>0</v>
      </c>
      <c r="CU241">
        <v>0</v>
      </c>
      <c r="CV241">
        <v>1</v>
      </c>
      <c r="CW241">
        <v>2</v>
      </c>
      <c r="CX241">
        <v>0</v>
      </c>
      <c r="CY241">
        <v>6</v>
      </c>
      <c r="CZ241">
        <v>0</v>
      </c>
      <c r="DA241">
        <v>0</v>
      </c>
      <c r="DB241">
        <v>0</v>
      </c>
      <c r="DC241">
        <v>1</v>
      </c>
      <c r="DD241">
        <v>0</v>
      </c>
      <c r="DE241">
        <v>1</v>
      </c>
      <c r="DF241">
        <v>0</v>
      </c>
      <c r="DG241">
        <v>0</v>
      </c>
      <c r="DH241">
        <v>1</v>
      </c>
      <c r="DI241">
        <v>0</v>
      </c>
      <c r="DJ241">
        <v>2</v>
      </c>
      <c r="DK241">
        <v>0</v>
      </c>
      <c r="DL241">
        <v>7</v>
      </c>
      <c r="DM241">
        <v>1</v>
      </c>
      <c r="DN241">
        <v>0</v>
      </c>
      <c r="DO241">
        <v>33</v>
      </c>
      <c r="DP241">
        <v>30</v>
      </c>
      <c r="DQ241">
        <v>9</v>
      </c>
      <c r="DR241">
        <v>0</v>
      </c>
      <c r="DS241">
        <v>8</v>
      </c>
      <c r="DT241">
        <v>0</v>
      </c>
      <c r="DU241">
        <v>0</v>
      </c>
      <c r="DV241">
        <v>2</v>
      </c>
      <c r="DW241">
        <v>0</v>
      </c>
      <c r="DX241">
        <v>0</v>
      </c>
      <c r="DY241">
        <v>7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2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2</v>
      </c>
      <c r="EM241">
        <v>0</v>
      </c>
      <c r="EN241">
        <v>0</v>
      </c>
      <c r="EO241">
        <v>30</v>
      </c>
      <c r="EP241">
        <v>17</v>
      </c>
      <c r="EQ241">
        <v>10</v>
      </c>
      <c r="ER241">
        <v>1</v>
      </c>
      <c r="ES241">
        <v>0</v>
      </c>
      <c r="ET241">
        <v>2</v>
      </c>
      <c r="EU241">
        <v>0</v>
      </c>
      <c r="EV241">
        <v>1</v>
      </c>
      <c r="EW241">
        <v>1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1</v>
      </c>
      <c r="FJ241">
        <v>0</v>
      </c>
      <c r="FK241">
        <v>1</v>
      </c>
      <c r="FL241">
        <v>0</v>
      </c>
      <c r="FM241">
        <v>17</v>
      </c>
      <c r="FN241">
        <v>47</v>
      </c>
      <c r="FO241">
        <v>22</v>
      </c>
      <c r="FP241">
        <v>1</v>
      </c>
      <c r="FQ241">
        <v>1</v>
      </c>
      <c r="FR241">
        <v>3</v>
      </c>
      <c r="FS241">
        <v>2</v>
      </c>
      <c r="FT241">
        <v>1</v>
      </c>
      <c r="FU241">
        <v>3</v>
      </c>
      <c r="FV241">
        <v>2</v>
      </c>
      <c r="FW241">
        <v>1</v>
      </c>
      <c r="FX241">
        <v>2</v>
      </c>
      <c r="FY241">
        <v>1</v>
      </c>
      <c r="FZ241">
        <v>0</v>
      </c>
      <c r="GA241">
        <v>0</v>
      </c>
      <c r="GB241">
        <v>0</v>
      </c>
      <c r="GC241">
        <v>0</v>
      </c>
      <c r="GD241">
        <v>1</v>
      </c>
      <c r="GE241">
        <v>0</v>
      </c>
      <c r="GF241">
        <v>0</v>
      </c>
      <c r="GG241">
        <v>0</v>
      </c>
      <c r="GH241">
        <v>1</v>
      </c>
      <c r="GI241">
        <v>2</v>
      </c>
      <c r="GJ241">
        <v>4</v>
      </c>
      <c r="GK241">
        <v>47</v>
      </c>
      <c r="GL241">
        <v>19</v>
      </c>
      <c r="GM241">
        <v>7</v>
      </c>
      <c r="GN241">
        <v>2</v>
      </c>
      <c r="GO241">
        <v>1</v>
      </c>
      <c r="GP241">
        <v>2</v>
      </c>
      <c r="GQ241">
        <v>2</v>
      </c>
      <c r="GR241">
        <v>0</v>
      </c>
      <c r="GS241">
        <v>0</v>
      </c>
      <c r="GT241">
        <v>1</v>
      </c>
      <c r="GU241">
        <v>0</v>
      </c>
      <c r="GV241">
        <v>1</v>
      </c>
      <c r="GW241">
        <v>0</v>
      </c>
      <c r="GX241">
        <v>0</v>
      </c>
      <c r="GY241">
        <v>0</v>
      </c>
      <c r="GZ241">
        <v>1</v>
      </c>
      <c r="HA241">
        <v>1</v>
      </c>
      <c r="HB241">
        <v>1</v>
      </c>
      <c r="HC241">
        <v>0</v>
      </c>
      <c r="HD241">
        <v>0</v>
      </c>
      <c r="HE241">
        <v>19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4</v>
      </c>
      <c r="IS241">
        <v>2</v>
      </c>
      <c r="IT241">
        <v>0</v>
      </c>
      <c r="IU241">
        <v>0</v>
      </c>
      <c r="IV241">
        <v>0</v>
      </c>
      <c r="IW241">
        <v>1</v>
      </c>
      <c r="IX241">
        <v>0</v>
      </c>
      <c r="IY241">
        <v>0</v>
      </c>
      <c r="IZ241">
        <v>0</v>
      </c>
      <c r="JA241">
        <v>0</v>
      </c>
      <c r="JB241">
        <v>1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4</v>
      </c>
    </row>
    <row r="242" spans="1:268">
      <c r="A242" t="s">
        <v>1143</v>
      </c>
      <c r="B242" t="s">
        <v>1136</v>
      </c>
      <c r="C242" t="str">
        <f>"141209"</f>
        <v>141209</v>
      </c>
      <c r="D242" t="s">
        <v>1142</v>
      </c>
      <c r="E242">
        <v>2</v>
      </c>
      <c r="F242">
        <v>1009</v>
      </c>
      <c r="G242">
        <v>770</v>
      </c>
      <c r="H242">
        <v>194</v>
      </c>
      <c r="I242">
        <v>576</v>
      </c>
      <c r="J242">
        <v>0</v>
      </c>
      <c r="K242">
        <v>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576</v>
      </c>
      <c r="T242">
        <v>0</v>
      </c>
      <c r="U242">
        <v>0</v>
      </c>
      <c r="V242">
        <v>576</v>
      </c>
      <c r="W242">
        <v>7</v>
      </c>
      <c r="X242">
        <v>6</v>
      </c>
      <c r="Y242">
        <v>1</v>
      </c>
      <c r="Z242">
        <v>0</v>
      </c>
      <c r="AA242">
        <v>569</v>
      </c>
      <c r="AB242">
        <v>259</v>
      </c>
      <c r="AC242">
        <v>35</v>
      </c>
      <c r="AD242">
        <v>31</v>
      </c>
      <c r="AE242">
        <v>6</v>
      </c>
      <c r="AF242">
        <v>3</v>
      </c>
      <c r="AG242">
        <v>29</v>
      </c>
      <c r="AH242">
        <v>2</v>
      </c>
      <c r="AI242">
        <v>74</v>
      </c>
      <c r="AJ242">
        <v>6</v>
      </c>
      <c r="AK242">
        <v>0</v>
      </c>
      <c r="AL242">
        <v>1</v>
      </c>
      <c r="AM242">
        <v>1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4</v>
      </c>
      <c r="AV242">
        <v>0</v>
      </c>
      <c r="AW242">
        <v>0</v>
      </c>
      <c r="AX242">
        <v>3</v>
      </c>
      <c r="AY242">
        <v>0</v>
      </c>
      <c r="AZ242">
        <v>63</v>
      </c>
      <c r="BA242">
        <v>259</v>
      </c>
      <c r="BB242">
        <v>144</v>
      </c>
      <c r="BC242">
        <v>9</v>
      </c>
      <c r="BD242">
        <v>120</v>
      </c>
      <c r="BE242">
        <v>9</v>
      </c>
      <c r="BF242">
        <v>1</v>
      </c>
      <c r="BG242">
        <v>0</v>
      </c>
      <c r="BH242">
        <v>2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2</v>
      </c>
      <c r="BT242">
        <v>1</v>
      </c>
      <c r="BU242">
        <v>0</v>
      </c>
      <c r="BV242">
        <v>0</v>
      </c>
      <c r="BW242">
        <v>0</v>
      </c>
      <c r="BX242">
        <v>0</v>
      </c>
      <c r="BY242">
        <v>144</v>
      </c>
      <c r="BZ242">
        <v>6</v>
      </c>
      <c r="CA242">
        <v>3</v>
      </c>
      <c r="CB242">
        <v>2</v>
      </c>
      <c r="CC242">
        <v>0</v>
      </c>
      <c r="CD242">
        <v>0</v>
      </c>
      <c r="CE242">
        <v>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6</v>
      </c>
      <c r="CP242">
        <v>23</v>
      </c>
      <c r="CQ242">
        <v>15</v>
      </c>
      <c r="CR242">
        <v>4</v>
      </c>
      <c r="CS242">
        <v>1</v>
      </c>
      <c r="CT242">
        <v>1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1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1</v>
      </c>
      <c r="DM242">
        <v>0</v>
      </c>
      <c r="DN242">
        <v>0</v>
      </c>
      <c r="DO242">
        <v>23</v>
      </c>
      <c r="DP242">
        <v>31</v>
      </c>
      <c r="DQ242">
        <v>3</v>
      </c>
      <c r="DR242">
        <v>0</v>
      </c>
      <c r="DS242">
        <v>5</v>
      </c>
      <c r="DT242">
        <v>0</v>
      </c>
      <c r="DU242">
        <v>0</v>
      </c>
      <c r="DV242">
        <v>2</v>
      </c>
      <c r="DW242">
        <v>0</v>
      </c>
      <c r="DX242">
        <v>0</v>
      </c>
      <c r="DY242">
        <v>16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1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3</v>
      </c>
      <c r="EM242">
        <v>0</v>
      </c>
      <c r="EN242">
        <v>1</v>
      </c>
      <c r="EO242">
        <v>31</v>
      </c>
      <c r="EP242">
        <v>51</v>
      </c>
      <c r="EQ242">
        <v>14</v>
      </c>
      <c r="ER242">
        <v>2</v>
      </c>
      <c r="ES242">
        <v>2</v>
      </c>
      <c r="ET242">
        <v>3</v>
      </c>
      <c r="EU242">
        <v>2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27</v>
      </c>
      <c r="FJ242">
        <v>0</v>
      </c>
      <c r="FK242">
        <v>0</v>
      </c>
      <c r="FL242">
        <v>1</v>
      </c>
      <c r="FM242">
        <v>51</v>
      </c>
      <c r="FN242">
        <v>34</v>
      </c>
      <c r="FO242">
        <v>14</v>
      </c>
      <c r="FP242">
        <v>1</v>
      </c>
      <c r="FQ242">
        <v>4</v>
      </c>
      <c r="FR242">
        <v>5</v>
      </c>
      <c r="FS242">
        <v>1</v>
      </c>
      <c r="FT242">
        <v>1</v>
      </c>
      <c r="FU242">
        <v>1</v>
      </c>
      <c r="FV242">
        <v>1</v>
      </c>
      <c r="FW242">
        <v>0</v>
      </c>
      <c r="FX242">
        <v>1</v>
      </c>
      <c r="FY242">
        <v>0</v>
      </c>
      <c r="FZ242">
        <v>0</v>
      </c>
      <c r="GA242">
        <v>1</v>
      </c>
      <c r="GB242">
        <v>0</v>
      </c>
      <c r="GC242">
        <v>0</v>
      </c>
      <c r="GD242">
        <v>1</v>
      </c>
      <c r="GE242">
        <v>1</v>
      </c>
      <c r="GF242">
        <v>0</v>
      </c>
      <c r="GG242">
        <v>0</v>
      </c>
      <c r="GH242">
        <v>0</v>
      </c>
      <c r="GI242">
        <v>1</v>
      </c>
      <c r="GJ242">
        <v>1</v>
      </c>
      <c r="GK242">
        <v>34</v>
      </c>
      <c r="GL242">
        <v>17</v>
      </c>
      <c r="GM242">
        <v>10</v>
      </c>
      <c r="GN242">
        <v>1</v>
      </c>
      <c r="GO242">
        <v>0</v>
      </c>
      <c r="GP242">
        <v>1</v>
      </c>
      <c r="GQ242">
        <v>1</v>
      </c>
      <c r="GR242">
        <v>0</v>
      </c>
      <c r="GS242">
        <v>2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1</v>
      </c>
      <c r="HB242">
        <v>1</v>
      </c>
      <c r="HC242">
        <v>0</v>
      </c>
      <c r="HD242">
        <v>0</v>
      </c>
      <c r="HE242">
        <v>17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4</v>
      </c>
      <c r="IS242">
        <v>1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1</v>
      </c>
      <c r="JE242">
        <v>0</v>
      </c>
      <c r="JF242">
        <v>0</v>
      </c>
      <c r="JG242">
        <v>2</v>
      </c>
      <c r="JH242">
        <v>4</v>
      </c>
    </row>
    <row r="243" spans="1:268">
      <c r="A243" t="s">
        <v>1141</v>
      </c>
      <c r="B243" t="s">
        <v>1136</v>
      </c>
      <c r="C243" t="str">
        <f>"141209"</f>
        <v>141209</v>
      </c>
      <c r="D243" t="s">
        <v>1140</v>
      </c>
      <c r="E243">
        <v>3</v>
      </c>
      <c r="F243">
        <v>1280</v>
      </c>
      <c r="G243">
        <v>970</v>
      </c>
      <c r="H243">
        <v>377</v>
      </c>
      <c r="I243">
        <v>593</v>
      </c>
      <c r="J243">
        <v>0</v>
      </c>
      <c r="K243">
        <v>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593</v>
      </c>
      <c r="T243">
        <v>0</v>
      </c>
      <c r="U243">
        <v>0</v>
      </c>
      <c r="V243">
        <v>593</v>
      </c>
      <c r="W243">
        <v>26</v>
      </c>
      <c r="X243">
        <v>20</v>
      </c>
      <c r="Y243">
        <v>5</v>
      </c>
      <c r="Z243">
        <v>0</v>
      </c>
      <c r="AA243">
        <v>567</v>
      </c>
      <c r="AB243">
        <v>345</v>
      </c>
      <c r="AC243">
        <v>23</v>
      </c>
      <c r="AD243">
        <v>23</v>
      </c>
      <c r="AE243">
        <v>3</v>
      </c>
      <c r="AF243">
        <v>3</v>
      </c>
      <c r="AG243">
        <v>27</v>
      </c>
      <c r="AH243">
        <v>2</v>
      </c>
      <c r="AI243">
        <v>87</v>
      </c>
      <c r="AJ243">
        <v>8</v>
      </c>
      <c r="AK243">
        <v>2</v>
      </c>
      <c r="AL243">
        <v>0</v>
      </c>
      <c r="AM243">
        <v>4</v>
      </c>
      <c r="AN243">
        <v>1</v>
      </c>
      <c r="AO243">
        <v>2</v>
      </c>
      <c r="AP243">
        <v>0</v>
      </c>
      <c r="AQ243">
        <v>0</v>
      </c>
      <c r="AR243">
        <v>1</v>
      </c>
      <c r="AS243">
        <v>2</v>
      </c>
      <c r="AT243">
        <v>3</v>
      </c>
      <c r="AU243">
        <v>1</v>
      </c>
      <c r="AV243">
        <v>1</v>
      </c>
      <c r="AW243">
        <v>1</v>
      </c>
      <c r="AX243">
        <v>1</v>
      </c>
      <c r="AY243">
        <v>2</v>
      </c>
      <c r="AZ243">
        <v>148</v>
      </c>
      <c r="BA243">
        <v>345</v>
      </c>
      <c r="BB243">
        <v>75</v>
      </c>
      <c r="BC243">
        <v>3</v>
      </c>
      <c r="BD243">
        <v>69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1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75</v>
      </c>
      <c r="BZ243">
        <v>8</v>
      </c>
      <c r="CA243">
        <v>3</v>
      </c>
      <c r="CB243">
        <v>2</v>
      </c>
      <c r="CC243">
        <v>0</v>
      </c>
      <c r="CD243">
        <v>0</v>
      </c>
      <c r="CE243">
        <v>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1</v>
      </c>
      <c r="CN243">
        <v>1</v>
      </c>
      <c r="CO243">
        <v>8</v>
      </c>
      <c r="CP243">
        <v>30</v>
      </c>
      <c r="CQ243">
        <v>11</v>
      </c>
      <c r="CR243">
        <v>3</v>
      </c>
      <c r="CS243">
        <v>1</v>
      </c>
      <c r="CT243">
        <v>1</v>
      </c>
      <c r="CU243">
        <v>0</v>
      </c>
      <c r="CV243">
        <v>1</v>
      </c>
      <c r="CW243">
        <v>0</v>
      </c>
      <c r="CX243">
        <v>0</v>
      </c>
      <c r="CY243">
        <v>1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2</v>
      </c>
      <c r="DF243">
        <v>0</v>
      </c>
      <c r="DG243">
        <v>1</v>
      </c>
      <c r="DH243">
        <v>0</v>
      </c>
      <c r="DI243">
        <v>0</v>
      </c>
      <c r="DJ243">
        <v>0</v>
      </c>
      <c r="DK243">
        <v>0</v>
      </c>
      <c r="DL243">
        <v>7</v>
      </c>
      <c r="DM243">
        <v>0</v>
      </c>
      <c r="DN243">
        <v>2</v>
      </c>
      <c r="DO243">
        <v>30</v>
      </c>
      <c r="DP243">
        <v>43</v>
      </c>
      <c r="DQ243">
        <v>11</v>
      </c>
      <c r="DR243">
        <v>1</v>
      </c>
      <c r="DS243">
        <v>15</v>
      </c>
      <c r="DT243">
        <v>0</v>
      </c>
      <c r="DU243">
        <v>0</v>
      </c>
      <c r="DV243">
        <v>1</v>
      </c>
      <c r="DW243">
        <v>0</v>
      </c>
      <c r="DX243">
        <v>0</v>
      </c>
      <c r="DY243">
        <v>13</v>
      </c>
      <c r="DZ243">
        <v>0</v>
      </c>
      <c r="EA243">
        <v>0</v>
      </c>
      <c r="EB243">
        <v>1</v>
      </c>
      <c r="EC243">
        <v>0</v>
      </c>
      <c r="ED243">
        <v>0</v>
      </c>
      <c r="EE243">
        <v>0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43</v>
      </c>
      <c r="EP243">
        <v>15</v>
      </c>
      <c r="EQ243">
        <v>7</v>
      </c>
      <c r="ER243">
        <v>2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1</v>
      </c>
      <c r="FE243">
        <v>0</v>
      </c>
      <c r="FF243">
        <v>0</v>
      </c>
      <c r="FG243">
        <v>1</v>
      </c>
      <c r="FH243">
        <v>0</v>
      </c>
      <c r="FI243">
        <v>4</v>
      </c>
      <c r="FJ243">
        <v>0</v>
      </c>
      <c r="FK243">
        <v>0</v>
      </c>
      <c r="FL243">
        <v>0</v>
      </c>
      <c r="FM243">
        <v>15</v>
      </c>
      <c r="FN243">
        <v>37</v>
      </c>
      <c r="FO243">
        <v>19</v>
      </c>
      <c r="FP243">
        <v>1</v>
      </c>
      <c r="FQ243">
        <v>3</v>
      </c>
      <c r="FR243">
        <v>2</v>
      </c>
      <c r="FS243">
        <v>1</v>
      </c>
      <c r="FT243">
        <v>1</v>
      </c>
      <c r="FU243">
        <v>3</v>
      </c>
      <c r="FV243">
        <v>0</v>
      </c>
      <c r="FW243">
        <v>0</v>
      </c>
      <c r="FX243">
        <v>2</v>
      </c>
      <c r="FY243">
        <v>0</v>
      </c>
      <c r="FZ243">
        <v>0</v>
      </c>
      <c r="GA243">
        <v>0</v>
      </c>
      <c r="GB243">
        <v>1</v>
      </c>
      <c r="GC243">
        <v>1</v>
      </c>
      <c r="GD243">
        <v>0</v>
      </c>
      <c r="GE243">
        <v>0</v>
      </c>
      <c r="GF243">
        <v>0</v>
      </c>
      <c r="GG243">
        <v>1</v>
      </c>
      <c r="GH243">
        <v>0</v>
      </c>
      <c r="GI243">
        <v>1</v>
      </c>
      <c r="GJ243">
        <v>1</v>
      </c>
      <c r="GK243">
        <v>37</v>
      </c>
      <c r="GL243">
        <v>5</v>
      </c>
      <c r="GM243">
        <v>2</v>
      </c>
      <c r="GN243">
        <v>0</v>
      </c>
      <c r="GO243">
        <v>0</v>
      </c>
      <c r="GP243">
        <v>0</v>
      </c>
      <c r="GQ243">
        <v>2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1</v>
      </c>
      <c r="HD243">
        <v>0</v>
      </c>
      <c r="HE243">
        <v>5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7</v>
      </c>
      <c r="IA243">
        <v>1</v>
      </c>
      <c r="IB243">
        <v>1</v>
      </c>
      <c r="IC243">
        <v>0</v>
      </c>
      <c r="ID243">
        <v>0</v>
      </c>
      <c r="IE243">
        <v>0</v>
      </c>
      <c r="IF243">
        <v>1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4</v>
      </c>
      <c r="IQ243">
        <v>7</v>
      </c>
      <c r="IR243">
        <v>2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1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1</v>
      </c>
      <c r="JH243">
        <v>2</v>
      </c>
    </row>
    <row r="244" spans="1:268">
      <c r="A244" t="s">
        <v>1139</v>
      </c>
      <c r="B244" t="s">
        <v>1136</v>
      </c>
      <c r="C244" t="str">
        <f>"141209"</f>
        <v>141209</v>
      </c>
      <c r="D244" t="s">
        <v>1138</v>
      </c>
      <c r="E244">
        <v>4</v>
      </c>
      <c r="F244">
        <v>487</v>
      </c>
      <c r="G244">
        <v>370</v>
      </c>
      <c r="H244">
        <v>154</v>
      </c>
      <c r="I244">
        <v>216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216</v>
      </c>
      <c r="T244">
        <v>0</v>
      </c>
      <c r="U244">
        <v>0</v>
      </c>
      <c r="V244">
        <v>216</v>
      </c>
      <c r="W244">
        <v>11</v>
      </c>
      <c r="X244">
        <v>4</v>
      </c>
      <c r="Y244">
        <v>7</v>
      </c>
      <c r="Z244">
        <v>0</v>
      </c>
      <c r="AA244">
        <v>205</v>
      </c>
      <c r="AB244">
        <v>98</v>
      </c>
      <c r="AC244">
        <v>14</v>
      </c>
      <c r="AD244">
        <v>4</v>
      </c>
      <c r="AE244">
        <v>3</v>
      </c>
      <c r="AF244">
        <v>2</v>
      </c>
      <c r="AG244">
        <v>6</v>
      </c>
      <c r="AH244">
        <v>1</v>
      </c>
      <c r="AI244">
        <v>29</v>
      </c>
      <c r="AJ244">
        <v>1</v>
      </c>
      <c r="AK244">
        <v>0</v>
      </c>
      <c r="AL244">
        <v>0</v>
      </c>
      <c r="AM244">
        <v>1</v>
      </c>
      <c r="AN244">
        <v>0</v>
      </c>
      <c r="AO244">
        <v>1</v>
      </c>
      <c r="AP244">
        <v>2</v>
      </c>
      <c r="AQ244">
        <v>0</v>
      </c>
      <c r="AR244">
        <v>1</v>
      </c>
      <c r="AS244">
        <v>0</v>
      </c>
      <c r="AT244">
        <v>0</v>
      </c>
      <c r="AU244">
        <v>1</v>
      </c>
      <c r="AV244">
        <v>1</v>
      </c>
      <c r="AW244">
        <v>4</v>
      </c>
      <c r="AX244">
        <v>0</v>
      </c>
      <c r="AY244">
        <v>0</v>
      </c>
      <c r="AZ244">
        <v>27</v>
      </c>
      <c r="BA244">
        <v>98</v>
      </c>
      <c r="BB244">
        <v>26</v>
      </c>
      <c r="BC244">
        <v>1</v>
      </c>
      <c r="BD244">
        <v>25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26</v>
      </c>
      <c r="BZ244">
        <v>9</v>
      </c>
      <c r="CA244">
        <v>3</v>
      </c>
      <c r="CB244">
        <v>1</v>
      </c>
      <c r="CC244">
        <v>1</v>
      </c>
      <c r="CD244">
        <v>0</v>
      </c>
      <c r="CE244">
        <v>0</v>
      </c>
      <c r="CF244">
        <v>1</v>
      </c>
      <c r="CG244">
        <v>1</v>
      </c>
      <c r="CH244">
        <v>0</v>
      </c>
      <c r="CI244">
        <v>0</v>
      </c>
      <c r="CJ244">
        <v>1</v>
      </c>
      <c r="CK244">
        <v>0</v>
      </c>
      <c r="CL244">
        <v>0</v>
      </c>
      <c r="CM244">
        <v>0</v>
      </c>
      <c r="CN244">
        <v>1</v>
      </c>
      <c r="CO244">
        <v>9</v>
      </c>
      <c r="CP244">
        <v>7</v>
      </c>
      <c r="CQ244">
        <v>2</v>
      </c>
      <c r="CR244">
        <v>0</v>
      </c>
      <c r="CS244">
        <v>0</v>
      </c>
      <c r="CT244">
        <v>0</v>
      </c>
      <c r="CU244">
        <v>0</v>
      </c>
      <c r="CV244">
        <v>2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v>1</v>
      </c>
      <c r="DM244">
        <v>0</v>
      </c>
      <c r="DN244">
        <v>0</v>
      </c>
      <c r="DO244">
        <v>7</v>
      </c>
      <c r="DP244">
        <v>42</v>
      </c>
      <c r="DQ244">
        <v>7</v>
      </c>
      <c r="DR244">
        <v>0</v>
      </c>
      <c r="DS244">
        <v>13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19</v>
      </c>
      <c r="DZ244">
        <v>0</v>
      </c>
      <c r="EA244">
        <v>0</v>
      </c>
      <c r="EB244">
        <v>0</v>
      </c>
      <c r="EC244">
        <v>1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2</v>
      </c>
      <c r="EM244">
        <v>0</v>
      </c>
      <c r="EN244">
        <v>0</v>
      </c>
      <c r="EO244">
        <v>42</v>
      </c>
      <c r="EP244">
        <v>7</v>
      </c>
      <c r="EQ244">
        <v>1</v>
      </c>
      <c r="ER244">
        <v>0</v>
      </c>
      <c r="ES244">
        <v>0</v>
      </c>
      <c r="ET244">
        <v>1</v>
      </c>
      <c r="EU244">
        <v>0</v>
      </c>
      <c r="EV244">
        <v>0</v>
      </c>
      <c r="EW244">
        <v>0</v>
      </c>
      <c r="EX244">
        <v>0</v>
      </c>
      <c r="EY244">
        <v>1</v>
      </c>
      <c r="EZ244">
        <v>0</v>
      </c>
      <c r="FA244">
        <v>1</v>
      </c>
      <c r="FB244">
        <v>0</v>
      </c>
      <c r="FC244">
        <v>0</v>
      </c>
      <c r="FD244">
        <v>2</v>
      </c>
      <c r="FE244">
        <v>0</v>
      </c>
      <c r="FF244">
        <v>0</v>
      </c>
      <c r="FG244">
        <v>0</v>
      </c>
      <c r="FH244">
        <v>0</v>
      </c>
      <c r="FI244">
        <v>1</v>
      </c>
      <c r="FJ244">
        <v>0</v>
      </c>
      <c r="FK244">
        <v>0</v>
      </c>
      <c r="FL244">
        <v>0</v>
      </c>
      <c r="FM244">
        <v>7</v>
      </c>
      <c r="FN244">
        <v>11</v>
      </c>
      <c r="FO244">
        <v>6</v>
      </c>
      <c r="FP244">
        <v>2</v>
      </c>
      <c r="FQ244">
        <v>1</v>
      </c>
      <c r="FR244">
        <v>0</v>
      </c>
      <c r="FS244">
        <v>0</v>
      </c>
      <c r="FT244">
        <v>0</v>
      </c>
      <c r="FU244">
        <v>0</v>
      </c>
      <c r="FV244">
        <v>1</v>
      </c>
      <c r="FW244">
        <v>0</v>
      </c>
      <c r="FX244">
        <v>0</v>
      </c>
      <c r="FY244">
        <v>1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11</v>
      </c>
      <c r="GL244">
        <v>5</v>
      </c>
      <c r="GM244">
        <v>2</v>
      </c>
      <c r="GN244">
        <v>1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1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1</v>
      </c>
      <c r="HD244">
        <v>0</v>
      </c>
      <c r="HE244">
        <v>5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</row>
    <row r="245" spans="1:268">
      <c r="A245" t="s">
        <v>1137</v>
      </c>
      <c r="B245" t="s">
        <v>1136</v>
      </c>
      <c r="C245" t="str">
        <f>"141209"</f>
        <v>141209</v>
      </c>
      <c r="D245" t="s">
        <v>1135</v>
      </c>
      <c r="E245">
        <v>5</v>
      </c>
      <c r="F245">
        <v>670</v>
      </c>
      <c r="G245">
        <v>510</v>
      </c>
      <c r="H245">
        <v>242</v>
      </c>
      <c r="I245">
        <v>268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268</v>
      </c>
      <c r="T245">
        <v>0</v>
      </c>
      <c r="U245">
        <v>0</v>
      </c>
      <c r="V245">
        <v>268</v>
      </c>
      <c r="W245">
        <v>11</v>
      </c>
      <c r="X245">
        <v>9</v>
      </c>
      <c r="Y245">
        <v>2</v>
      </c>
      <c r="Z245">
        <v>0</v>
      </c>
      <c r="AA245">
        <v>257</v>
      </c>
      <c r="AB245">
        <v>132</v>
      </c>
      <c r="AC245">
        <v>20</v>
      </c>
      <c r="AD245">
        <v>21</v>
      </c>
      <c r="AE245">
        <v>6</v>
      </c>
      <c r="AF245">
        <v>4</v>
      </c>
      <c r="AG245">
        <v>16</v>
      </c>
      <c r="AH245">
        <v>0</v>
      </c>
      <c r="AI245">
        <v>19</v>
      </c>
      <c r="AJ245">
        <v>7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1</v>
      </c>
      <c r="AV245">
        <v>2</v>
      </c>
      <c r="AW245">
        <v>2</v>
      </c>
      <c r="AX245">
        <v>1</v>
      </c>
      <c r="AY245">
        <v>0</v>
      </c>
      <c r="AZ245">
        <v>32</v>
      </c>
      <c r="BA245">
        <v>132</v>
      </c>
      <c r="BB245">
        <v>38</v>
      </c>
      <c r="BC245">
        <v>4</v>
      </c>
      <c r="BD245">
        <v>29</v>
      </c>
      <c r="BE245">
        <v>2</v>
      </c>
      <c r="BF245">
        <v>1</v>
      </c>
      <c r="BG245">
        <v>0</v>
      </c>
      <c r="BH245">
        <v>0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38</v>
      </c>
      <c r="BZ245">
        <v>3</v>
      </c>
      <c r="CA245">
        <v>2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3</v>
      </c>
      <c r="CP245">
        <v>3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1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2</v>
      </c>
      <c r="DM245">
        <v>0</v>
      </c>
      <c r="DN245">
        <v>0</v>
      </c>
      <c r="DO245">
        <v>3</v>
      </c>
      <c r="DP245">
        <v>28</v>
      </c>
      <c r="DQ245">
        <v>7</v>
      </c>
      <c r="DR245">
        <v>0</v>
      </c>
      <c r="DS245">
        <v>11</v>
      </c>
      <c r="DT245">
        <v>0</v>
      </c>
      <c r="DU245">
        <v>1</v>
      </c>
      <c r="DV245">
        <v>1</v>
      </c>
      <c r="DW245">
        <v>0</v>
      </c>
      <c r="DX245">
        <v>0</v>
      </c>
      <c r="DY245">
        <v>6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1</v>
      </c>
      <c r="EM245">
        <v>0</v>
      </c>
      <c r="EN245">
        <v>1</v>
      </c>
      <c r="EO245">
        <v>28</v>
      </c>
      <c r="EP245">
        <v>11</v>
      </c>
      <c r="EQ245">
        <v>5</v>
      </c>
      <c r="ER245">
        <v>1</v>
      </c>
      <c r="ES245">
        <v>1</v>
      </c>
      <c r="ET245">
        <v>1</v>
      </c>
      <c r="EU245">
        <v>0</v>
      </c>
      <c r="EV245">
        <v>0</v>
      </c>
      <c r="EW245">
        <v>0</v>
      </c>
      <c r="EX245">
        <v>2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1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11</v>
      </c>
      <c r="FN245">
        <v>27</v>
      </c>
      <c r="FO245">
        <v>11</v>
      </c>
      <c r="FP245">
        <v>3</v>
      </c>
      <c r="FQ245">
        <v>5</v>
      </c>
      <c r="FR245">
        <v>1</v>
      </c>
      <c r="FS245">
        <v>1</v>
      </c>
      <c r="FT245">
        <v>0</v>
      </c>
      <c r="FU245">
        <v>1</v>
      </c>
      <c r="FV245">
        <v>0</v>
      </c>
      <c r="FW245">
        <v>0</v>
      </c>
      <c r="FX245">
        <v>1</v>
      </c>
      <c r="FY245">
        <v>1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2</v>
      </c>
      <c r="GH245">
        <v>0</v>
      </c>
      <c r="GI245">
        <v>0</v>
      </c>
      <c r="GJ245">
        <v>1</v>
      </c>
      <c r="GK245">
        <v>27</v>
      </c>
      <c r="GL245">
        <v>14</v>
      </c>
      <c r="GM245">
        <v>10</v>
      </c>
      <c r="GN245">
        <v>1</v>
      </c>
      <c r="GO245">
        <v>0</v>
      </c>
      <c r="GP245">
        <v>0</v>
      </c>
      <c r="GQ245">
        <v>2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1</v>
      </c>
      <c r="HC245">
        <v>0</v>
      </c>
      <c r="HD245">
        <v>0</v>
      </c>
      <c r="HE245">
        <v>14</v>
      </c>
      <c r="HF245">
        <v>1</v>
      </c>
      <c r="HG245">
        <v>0</v>
      </c>
      <c r="HH245">
        <v>0</v>
      </c>
      <c r="HI245">
        <v>0</v>
      </c>
      <c r="HJ245">
        <v>1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1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</row>
    <row r="246" spans="1:268">
      <c r="A246" t="s">
        <v>1134</v>
      </c>
      <c r="B246" t="s">
        <v>1127</v>
      </c>
      <c r="C246" t="str">
        <f>"141210"</f>
        <v>141210</v>
      </c>
      <c r="D246" t="s">
        <v>1133</v>
      </c>
      <c r="E246">
        <v>1</v>
      </c>
      <c r="F246">
        <v>1161</v>
      </c>
      <c r="G246">
        <v>877</v>
      </c>
      <c r="H246">
        <v>395</v>
      </c>
      <c r="I246">
        <v>482</v>
      </c>
      <c r="J246">
        <v>0</v>
      </c>
      <c r="K246">
        <v>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482</v>
      </c>
      <c r="T246">
        <v>0</v>
      </c>
      <c r="U246">
        <v>0</v>
      </c>
      <c r="V246">
        <v>482</v>
      </c>
      <c r="W246">
        <v>15</v>
      </c>
      <c r="X246">
        <v>9</v>
      </c>
      <c r="Y246">
        <v>6</v>
      </c>
      <c r="Z246">
        <v>0</v>
      </c>
      <c r="AA246">
        <v>467</v>
      </c>
      <c r="AB246">
        <v>232</v>
      </c>
      <c r="AC246">
        <v>27</v>
      </c>
      <c r="AD246">
        <v>20</v>
      </c>
      <c r="AE246">
        <v>4</v>
      </c>
      <c r="AF246">
        <v>5</v>
      </c>
      <c r="AG246">
        <v>27</v>
      </c>
      <c r="AH246">
        <v>18</v>
      </c>
      <c r="AI246">
        <v>53</v>
      </c>
      <c r="AJ246">
        <v>10</v>
      </c>
      <c r="AK246">
        <v>0</v>
      </c>
      <c r="AL246">
        <v>1</v>
      </c>
      <c r="AM246">
        <v>1</v>
      </c>
      <c r="AN246">
        <v>0</v>
      </c>
      <c r="AO246">
        <v>1</v>
      </c>
      <c r="AP246">
        <v>2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1</v>
      </c>
      <c r="AW246">
        <v>2</v>
      </c>
      <c r="AX246">
        <v>1</v>
      </c>
      <c r="AY246">
        <v>1</v>
      </c>
      <c r="AZ246">
        <v>57</v>
      </c>
      <c r="BA246">
        <v>232</v>
      </c>
      <c r="BB246">
        <v>63</v>
      </c>
      <c r="BC246">
        <v>7</v>
      </c>
      <c r="BD246">
        <v>48</v>
      </c>
      <c r="BE246">
        <v>0</v>
      </c>
      <c r="BF246">
        <v>0</v>
      </c>
      <c r="BG246">
        <v>3</v>
      </c>
      <c r="BH246">
        <v>1</v>
      </c>
      <c r="BI246">
        <v>0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63</v>
      </c>
      <c r="BZ246">
        <v>13</v>
      </c>
      <c r="CA246">
        <v>5</v>
      </c>
      <c r="CB246">
        <v>2</v>
      </c>
      <c r="CC246">
        <v>3</v>
      </c>
      <c r="CD246">
        <v>0</v>
      </c>
      <c r="CE246">
        <v>0</v>
      </c>
      <c r="CF246">
        <v>1</v>
      </c>
      <c r="CG246">
        <v>0</v>
      </c>
      <c r="CH246">
        <v>2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13</v>
      </c>
      <c r="CP246">
        <v>17</v>
      </c>
      <c r="CQ246">
        <v>6</v>
      </c>
      <c r="CR246">
        <v>3</v>
      </c>
      <c r="CS246">
        <v>0</v>
      </c>
      <c r="CT246">
        <v>0</v>
      </c>
      <c r="CU246">
        <v>0</v>
      </c>
      <c r="CV246">
        <v>0</v>
      </c>
      <c r="CW246">
        <v>1</v>
      </c>
      <c r="CX246">
        <v>0</v>
      </c>
      <c r="CY246">
        <v>0</v>
      </c>
      <c r="CZ246">
        <v>0</v>
      </c>
      <c r="DA246">
        <v>1</v>
      </c>
      <c r="DB246">
        <v>0</v>
      </c>
      <c r="DC246">
        <v>1</v>
      </c>
      <c r="DD246">
        <v>0</v>
      </c>
      <c r="DE246">
        <v>1</v>
      </c>
      <c r="DF246">
        <v>0</v>
      </c>
      <c r="DG246">
        <v>0</v>
      </c>
      <c r="DH246">
        <v>1</v>
      </c>
      <c r="DI246">
        <v>0</v>
      </c>
      <c r="DJ246">
        <v>0</v>
      </c>
      <c r="DK246">
        <v>0</v>
      </c>
      <c r="DL246">
        <v>3</v>
      </c>
      <c r="DM246">
        <v>0</v>
      </c>
      <c r="DN246">
        <v>0</v>
      </c>
      <c r="DO246">
        <v>17</v>
      </c>
      <c r="DP246">
        <v>51</v>
      </c>
      <c r="DQ246">
        <v>4</v>
      </c>
      <c r="DR246">
        <v>0</v>
      </c>
      <c r="DS246">
        <v>2</v>
      </c>
      <c r="DT246">
        <v>0</v>
      </c>
      <c r="DU246">
        <v>0</v>
      </c>
      <c r="DV246">
        <v>5</v>
      </c>
      <c r="DW246">
        <v>0</v>
      </c>
      <c r="DX246">
        <v>0</v>
      </c>
      <c r="DY246">
        <v>38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1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1</v>
      </c>
      <c r="EM246">
        <v>0</v>
      </c>
      <c r="EN246">
        <v>0</v>
      </c>
      <c r="EO246">
        <v>51</v>
      </c>
      <c r="EP246">
        <v>34</v>
      </c>
      <c r="EQ246">
        <v>14</v>
      </c>
      <c r="ER246">
        <v>5</v>
      </c>
      <c r="ES246">
        <v>0</v>
      </c>
      <c r="ET246">
        <v>2</v>
      </c>
      <c r="EU246">
        <v>0</v>
      </c>
      <c r="EV246">
        <v>0</v>
      </c>
      <c r="EW246">
        <v>1</v>
      </c>
      <c r="EX246">
        <v>1</v>
      </c>
      <c r="EY246">
        <v>0</v>
      </c>
      <c r="EZ246">
        <v>2</v>
      </c>
      <c r="FA246">
        <v>1</v>
      </c>
      <c r="FB246">
        <v>1</v>
      </c>
      <c r="FC246">
        <v>0</v>
      </c>
      <c r="FD246">
        <v>1</v>
      </c>
      <c r="FE246">
        <v>1</v>
      </c>
      <c r="FF246">
        <v>1</v>
      </c>
      <c r="FG246">
        <v>1</v>
      </c>
      <c r="FH246">
        <v>0</v>
      </c>
      <c r="FI246">
        <v>0</v>
      </c>
      <c r="FJ246">
        <v>0</v>
      </c>
      <c r="FK246">
        <v>2</v>
      </c>
      <c r="FL246">
        <v>1</v>
      </c>
      <c r="FM246">
        <v>34</v>
      </c>
      <c r="FN246">
        <v>43</v>
      </c>
      <c r="FO246">
        <v>12</v>
      </c>
      <c r="FP246">
        <v>4</v>
      </c>
      <c r="FQ246">
        <v>1</v>
      </c>
      <c r="FR246">
        <v>4</v>
      </c>
      <c r="FS246">
        <v>3</v>
      </c>
      <c r="FT246">
        <v>1</v>
      </c>
      <c r="FU246">
        <v>3</v>
      </c>
      <c r="FV246">
        <v>0</v>
      </c>
      <c r="FW246">
        <v>0</v>
      </c>
      <c r="FX246">
        <v>1</v>
      </c>
      <c r="FY246">
        <v>5</v>
      </c>
      <c r="FZ246">
        <v>0</v>
      </c>
      <c r="GA246">
        <v>3</v>
      </c>
      <c r="GB246">
        <v>1</v>
      </c>
      <c r="GC246">
        <v>0</v>
      </c>
      <c r="GD246">
        <v>1</v>
      </c>
      <c r="GE246">
        <v>1</v>
      </c>
      <c r="GF246">
        <v>0</v>
      </c>
      <c r="GG246">
        <v>0</v>
      </c>
      <c r="GH246">
        <v>0</v>
      </c>
      <c r="GI246">
        <v>1</v>
      </c>
      <c r="GJ246">
        <v>2</v>
      </c>
      <c r="GK246">
        <v>43</v>
      </c>
      <c r="GL246">
        <v>10</v>
      </c>
      <c r="GM246">
        <v>5</v>
      </c>
      <c r="GN246">
        <v>2</v>
      </c>
      <c r="GO246">
        <v>0</v>
      </c>
      <c r="GP246">
        <v>0</v>
      </c>
      <c r="GQ246">
        <v>2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1</v>
      </c>
      <c r="HD246">
        <v>0</v>
      </c>
      <c r="HE246">
        <v>10</v>
      </c>
      <c r="HF246">
        <v>2</v>
      </c>
      <c r="HG246">
        <v>1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1</v>
      </c>
      <c r="HV246">
        <v>0</v>
      </c>
      <c r="HW246">
        <v>0</v>
      </c>
      <c r="HX246">
        <v>0</v>
      </c>
      <c r="HY246">
        <v>2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2</v>
      </c>
      <c r="IS246">
        <v>0</v>
      </c>
      <c r="IT246">
        <v>1</v>
      </c>
      <c r="IU246">
        <v>0</v>
      </c>
      <c r="IV246">
        <v>0</v>
      </c>
      <c r="IW246">
        <v>1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2</v>
      </c>
    </row>
    <row r="247" spans="1:268">
      <c r="A247" t="s">
        <v>1132</v>
      </c>
      <c r="B247" t="s">
        <v>1127</v>
      </c>
      <c r="C247" t="str">
        <f>"141210"</f>
        <v>141210</v>
      </c>
      <c r="D247" t="s">
        <v>1131</v>
      </c>
      <c r="E247">
        <v>2</v>
      </c>
      <c r="F247">
        <v>618</v>
      </c>
      <c r="G247">
        <v>470</v>
      </c>
      <c r="H247">
        <v>270</v>
      </c>
      <c r="I247">
        <v>200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200</v>
      </c>
      <c r="T247">
        <v>0</v>
      </c>
      <c r="U247">
        <v>0</v>
      </c>
      <c r="V247">
        <v>200</v>
      </c>
      <c r="W247">
        <v>8</v>
      </c>
      <c r="X247">
        <v>5</v>
      </c>
      <c r="Y247">
        <v>3</v>
      </c>
      <c r="Z247">
        <v>0</v>
      </c>
      <c r="AA247">
        <v>192</v>
      </c>
      <c r="AB247">
        <v>107</v>
      </c>
      <c r="AC247">
        <v>5</v>
      </c>
      <c r="AD247">
        <v>3</v>
      </c>
      <c r="AE247">
        <v>0</v>
      </c>
      <c r="AF247">
        <v>12</v>
      </c>
      <c r="AG247">
        <v>9</v>
      </c>
      <c r="AH247">
        <v>3</v>
      </c>
      <c r="AI247">
        <v>33</v>
      </c>
      <c r="AJ247">
        <v>13</v>
      </c>
      <c r="AK247">
        <v>0</v>
      </c>
      <c r="AL247">
        <v>1</v>
      </c>
      <c r="AM247">
        <v>1</v>
      </c>
      <c r="AN247">
        <v>0</v>
      </c>
      <c r="AO247">
        <v>7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0</v>
      </c>
      <c r="AZ247">
        <v>18</v>
      </c>
      <c r="BA247">
        <v>107</v>
      </c>
      <c r="BB247">
        <v>12</v>
      </c>
      <c r="BC247">
        <v>1</v>
      </c>
      <c r="BD247">
        <v>4</v>
      </c>
      <c r="BE247">
        <v>1</v>
      </c>
      <c r="BF247">
        <v>2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1</v>
      </c>
      <c r="BQ247">
        <v>1</v>
      </c>
      <c r="BR247">
        <v>0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12</v>
      </c>
      <c r="BZ247">
        <v>4</v>
      </c>
      <c r="CA247">
        <v>0</v>
      </c>
      <c r="CB247">
        <v>0</v>
      </c>
      <c r="CC247">
        <v>1</v>
      </c>
      <c r="CD247">
        <v>0</v>
      </c>
      <c r="CE247">
        <v>1</v>
      </c>
      <c r="CF247">
        <v>0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1</v>
      </c>
      <c r="CM247">
        <v>0</v>
      </c>
      <c r="CN247">
        <v>0</v>
      </c>
      <c r="CO247">
        <v>4</v>
      </c>
      <c r="CP247">
        <v>11</v>
      </c>
      <c r="CQ247">
        <v>3</v>
      </c>
      <c r="CR247">
        <v>0</v>
      </c>
      <c r="CS247">
        <v>0</v>
      </c>
      <c r="CT247">
        <v>0</v>
      </c>
      <c r="CU247">
        <v>0</v>
      </c>
      <c r="CV247">
        <v>1</v>
      </c>
      <c r="CW247">
        <v>0</v>
      </c>
      <c r="CX247">
        <v>3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1</v>
      </c>
      <c r="DL247">
        <v>3</v>
      </c>
      <c r="DM247">
        <v>0</v>
      </c>
      <c r="DN247">
        <v>0</v>
      </c>
      <c r="DO247">
        <v>11</v>
      </c>
      <c r="DP247">
        <v>32</v>
      </c>
      <c r="DQ247">
        <v>4</v>
      </c>
      <c r="DR247">
        <v>0</v>
      </c>
      <c r="DS247">
        <v>2</v>
      </c>
      <c r="DT247">
        <v>0</v>
      </c>
      <c r="DU247">
        <v>1</v>
      </c>
      <c r="DV247">
        <v>8</v>
      </c>
      <c r="DW247">
        <v>0</v>
      </c>
      <c r="DX247">
        <v>0</v>
      </c>
      <c r="DY247">
        <v>16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1</v>
      </c>
      <c r="EM247">
        <v>0</v>
      </c>
      <c r="EN247">
        <v>0</v>
      </c>
      <c r="EO247">
        <v>32</v>
      </c>
      <c r="EP247">
        <v>5</v>
      </c>
      <c r="EQ247">
        <v>4</v>
      </c>
      <c r="ER247">
        <v>1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5</v>
      </c>
      <c r="FN247">
        <v>16</v>
      </c>
      <c r="FO247">
        <v>7</v>
      </c>
      <c r="FP247">
        <v>3</v>
      </c>
      <c r="FQ247">
        <v>1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1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1</v>
      </c>
      <c r="GE247">
        <v>0</v>
      </c>
      <c r="GF247">
        <v>1</v>
      </c>
      <c r="GG247">
        <v>0</v>
      </c>
      <c r="GH247">
        <v>0</v>
      </c>
      <c r="GI247">
        <v>0</v>
      </c>
      <c r="GJ247">
        <v>2</v>
      </c>
      <c r="GK247">
        <v>16</v>
      </c>
      <c r="GL247">
        <v>5</v>
      </c>
      <c r="GM247">
        <v>1</v>
      </c>
      <c r="GN247">
        <v>1</v>
      </c>
      <c r="GO247">
        <v>0</v>
      </c>
      <c r="GP247">
        <v>0</v>
      </c>
      <c r="GQ247">
        <v>1</v>
      </c>
      <c r="GR247">
        <v>0</v>
      </c>
      <c r="GS247">
        <v>0</v>
      </c>
      <c r="GT247">
        <v>0</v>
      </c>
      <c r="GU247">
        <v>0</v>
      </c>
      <c r="GV247">
        <v>1</v>
      </c>
      <c r="GW247">
        <v>0</v>
      </c>
      <c r="GX247">
        <v>1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5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</row>
    <row r="248" spans="1:268">
      <c r="A248" t="s">
        <v>1130</v>
      </c>
      <c r="B248" t="s">
        <v>1127</v>
      </c>
      <c r="C248" t="str">
        <f>"141210"</f>
        <v>141210</v>
      </c>
      <c r="D248" t="s">
        <v>1129</v>
      </c>
      <c r="E248">
        <v>3</v>
      </c>
      <c r="F248">
        <v>1461</v>
      </c>
      <c r="G248">
        <v>1110</v>
      </c>
      <c r="H248">
        <v>458</v>
      </c>
      <c r="I248">
        <v>652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652</v>
      </c>
      <c r="T248">
        <v>0</v>
      </c>
      <c r="U248">
        <v>0</v>
      </c>
      <c r="V248">
        <v>652</v>
      </c>
      <c r="W248">
        <v>22</v>
      </c>
      <c r="X248">
        <v>20</v>
      </c>
      <c r="Y248">
        <v>2</v>
      </c>
      <c r="Z248">
        <v>0</v>
      </c>
      <c r="AA248">
        <v>630</v>
      </c>
      <c r="AB248">
        <v>359</v>
      </c>
      <c r="AC248">
        <v>36</v>
      </c>
      <c r="AD248">
        <v>12</v>
      </c>
      <c r="AE248">
        <v>6</v>
      </c>
      <c r="AF248">
        <v>15</v>
      </c>
      <c r="AG248">
        <v>34</v>
      </c>
      <c r="AH248">
        <v>13</v>
      </c>
      <c r="AI248">
        <v>91</v>
      </c>
      <c r="AJ248">
        <v>14</v>
      </c>
      <c r="AK248">
        <v>2</v>
      </c>
      <c r="AL248">
        <v>2</v>
      </c>
      <c r="AM248">
        <v>4</v>
      </c>
      <c r="AN248">
        <v>4</v>
      </c>
      <c r="AO248">
        <v>11</v>
      </c>
      <c r="AP248">
        <v>4</v>
      </c>
      <c r="AQ248">
        <v>1</v>
      </c>
      <c r="AR248">
        <v>4</v>
      </c>
      <c r="AS248">
        <v>0</v>
      </c>
      <c r="AT248">
        <v>3</v>
      </c>
      <c r="AU248">
        <v>3</v>
      </c>
      <c r="AV248">
        <v>0</v>
      </c>
      <c r="AW248">
        <v>1</v>
      </c>
      <c r="AX248">
        <v>0</v>
      </c>
      <c r="AY248">
        <v>1</v>
      </c>
      <c r="AZ248">
        <v>98</v>
      </c>
      <c r="BA248">
        <v>359</v>
      </c>
      <c r="BB248">
        <v>57</v>
      </c>
      <c r="BC248">
        <v>2</v>
      </c>
      <c r="BD248">
        <v>50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</v>
      </c>
      <c r="BR248">
        <v>1</v>
      </c>
      <c r="BS248">
        <v>1</v>
      </c>
      <c r="BT248">
        <v>0</v>
      </c>
      <c r="BU248">
        <v>0</v>
      </c>
      <c r="BV248">
        <v>1</v>
      </c>
      <c r="BW248">
        <v>0</v>
      </c>
      <c r="BX248">
        <v>0</v>
      </c>
      <c r="BY248">
        <v>57</v>
      </c>
      <c r="BZ248">
        <v>12</v>
      </c>
      <c r="CA248">
        <v>3</v>
      </c>
      <c r="CB248">
        <v>4</v>
      </c>
      <c r="CC248">
        <v>3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1</v>
      </c>
      <c r="CL248">
        <v>0</v>
      </c>
      <c r="CM248">
        <v>0</v>
      </c>
      <c r="CN248">
        <v>0</v>
      </c>
      <c r="CO248">
        <v>12</v>
      </c>
      <c r="CP248">
        <v>21</v>
      </c>
      <c r="CQ248">
        <v>7</v>
      </c>
      <c r="CR248">
        <v>0</v>
      </c>
      <c r="CS248">
        <v>1</v>
      </c>
      <c r="CT248">
        <v>1</v>
      </c>
      <c r="CU248">
        <v>1</v>
      </c>
      <c r="CV248">
        <v>1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1</v>
      </c>
      <c r="DC248">
        <v>0</v>
      </c>
      <c r="DD248">
        <v>1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7</v>
      </c>
      <c r="DM248">
        <v>0</v>
      </c>
      <c r="DN248">
        <v>0</v>
      </c>
      <c r="DO248">
        <v>21</v>
      </c>
      <c r="DP248">
        <v>89</v>
      </c>
      <c r="DQ248">
        <v>11</v>
      </c>
      <c r="DR248">
        <v>0</v>
      </c>
      <c r="DS248">
        <v>1</v>
      </c>
      <c r="DT248">
        <v>0</v>
      </c>
      <c r="DU248">
        <v>0</v>
      </c>
      <c r="DV248">
        <v>19</v>
      </c>
      <c r="DW248">
        <v>0</v>
      </c>
      <c r="DX248">
        <v>0</v>
      </c>
      <c r="DY248">
        <v>51</v>
      </c>
      <c r="DZ248">
        <v>1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5</v>
      </c>
      <c r="EK248">
        <v>0</v>
      </c>
      <c r="EL248">
        <v>0</v>
      </c>
      <c r="EM248">
        <v>0</v>
      </c>
      <c r="EN248">
        <v>1</v>
      </c>
      <c r="EO248">
        <v>89</v>
      </c>
      <c r="EP248">
        <v>17</v>
      </c>
      <c r="EQ248">
        <v>7</v>
      </c>
      <c r="ER248">
        <v>0</v>
      </c>
      <c r="ES248">
        <v>2</v>
      </c>
      <c r="ET248">
        <v>2</v>
      </c>
      <c r="EU248">
        <v>0</v>
      </c>
      <c r="EV248">
        <v>1</v>
      </c>
      <c r="EW248">
        <v>2</v>
      </c>
      <c r="EX248">
        <v>1</v>
      </c>
      <c r="EY248">
        <v>0</v>
      </c>
      <c r="EZ248">
        <v>0</v>
      </c>
      <c r="FA248">
        <v>0</v>
      </c>
      <c r="FB248">
        <v>0</v>
      </c>
      <c r="FC248">
        <v>1</v>
      </c>
      <c r="FD248">
        <v>0</v>
      </c>
      <c r="FE248">
        <v>1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17</v>
      </c>
      <c r="FN248">
        <v>55</v>
      </c>
      <c r="FO248">
        <v>14</v>
      </c>
      <c r="FP248">
        <v>6</v>
      </c>
      <c r="FQ248">
        <v>3</v>
      </c>
      <c r="FR248">
        <v>4</v>
      </c>
      <c r="FS248">
        <v>2</v>
      </c>
      <c r="FT248">
        <v>0</v>
      </c>
      <c r="FU248">
        <v>2</v>
      </c>
      <c r="FV248">
        <v>0</v>
      </c>
      <c r="FW248">
        <v>2</v>
      </c>
      <c r="FX248">
        <v>2</v>
      </c>
      <c r="FY248">
        <v>6</v>
      </c>
      <c r="FZ248">
        <v>0</v>
      </c>
      <c r="GA248">
        <v>0</v>
      </c>
      <c r="GB248">
        <v>0</v>
      </c>
      <c r="GC248">
        <v>0</v>
      </c>
      <c r="GD248">
        <v>2</v>
      </c>
      <c r="GE248">
        <v>0</v>
      </c>
      <c r="GF248">
        <v>2</v>
      </c>
      <c r="GG248">
        <v>2</v>
      </c>
      <c r="GH248">
        <v>0</v>
      </c>
      <c r="GI248">
        <v>1</v>
      </c>
      <c r="GJ248">
        <v>7</v>
      </c>
      <c r="GK248">
        <v>55</v>
      </c>
      <c r="GL248">
        <v>17</v>
      </c>
      <c r="GM248">
        <v>4</v>
      </c>
      <c r="GN248">
        <v>1</v>
      </c>
      <c r="GO248">
        <v>0</v>
      </c>
      <c r="GP248">
        <v>2</v>
      </c>
      <c r="GQ248">
        <v>4</v>
      </c>
      <c r="GR248">
        <v>1</v>
      </c>
      <c r="GS248">
        <v>1</v>
      </c>
      <c r="GT248">
        <v>0</v>
      </c>
      <c r="GU248">
        <v>0</v>
      </c>
      <c r="GV248">
        <v>0</v>
      </c>
      <c r="GW248">
        <v>1</v>
      </c>
      <c r="GX248">
        <v>2</v>
      </c>
      <c r="GY248">
        <v>0</v>
      </c>
      <c r="GZ248">
        <v>0</v>
      </c>
      <c r="HA248">
        <v>0</v>
      </c>
      <c r="HB248">
        <v>1</v>
      </c>
      <c r="HC248">
        <v>0</v>
      </c>
      <c r="HD248">
        <v>0</v>
      </c>
      <c r="HE248">
        <v>17</v>
      </c>
      <c r="HF248">
        <v>1</v>
      </c>
      <c r="HG248">
        <v>0</v>
      </c>
      <c r="HH248">
        <v>1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1</v>
      </c>
      <c r="HZ248">
        <v>2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2</v>
      </c>
      <c r="IQ248">
        <v>2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</row>
    <row r="249" spans="1:268">
      <c r="A249" t="s">
        <v>1128</v>
      </c>
      <c r="B249" t="s">
        <v>1127</v>
      </c>
      <c r="C249" t="str">
        <f>"141210"</f>
        <v>141210</v>
      </c>
      <c r="D249" t="s">
        <v>1126</v>
      </c>
      <c r="E249">
        <v>4</v>
      </c>
      <c r="F249">
        <v>990</v>
      </c>
      <c r="G249">
        <v>755</v>
      </c>
      <c r="H249">
        <v>330</v>
      </c>
      <c r="I249">
        <v>425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425</v>
      </c>
      <c r="T249">
        <v>0</v>
      </c>
      <c r="U249">
        <v>0</v>
      </c>
      <c r="V249">
        <v>425</v>
      </c>
      <c r="W249">
        <v>7</v>
      </c>
      <c r="X249">
        <v>1</v>
      </c>
      <c r="Y249">
        <v>6</v>
      </c>
      <c r="Z249">
        <v>0</v>
      </c>
      <c r="AA249">
        <v>418</v>
      </c>
      <c r="AB249">
        <v>243</v>
      </c>
      <c r="AC249">
        <v>20</v>
      </c>
      <c r="AD249">
        <v>16</v>
      </c>
      <c r="AE249">
        <v>4</v>
      </c>
      <c r="AF249">
        <v>15</v>
      </c>
      <c r="AG249">
        <v>21</v>
      </c>
      <c r="AH249">
        <v>3</v>
      </c>
      <c r="AI249">
        <v>68</v>
      </c>
      <c r="AJ249">
        <v>12</v>
      </c>
      <c r="AK249">
        <v>0</v>
      </c>
      <c r="AL249">
        <v>4</v>
      </c>
      <c r="AM249">
        <v>3</v>
      </c>
      <c r="AN249">
        <v>0</v>
      </c>
      <c r="AO249">
        <v>2</v>
      </c>
      <c r="AP249">
        <v>1</v>
      </c>
      <c r="AQ249">
        <v>0</v>
      </c>
      <c r="AR249">
        <v>2</v>
      </c>
      <c r="AS249">
        <v>5</v>
      </c>
      <c r="AT249">
        <v>4</v>
      </c>
      <c r="AU249">
        <v>2</v>
      </c>
      <c r="AV249">
        <v>4</v>
      </c>
      <c r="AW249">
        <v>0</v>
      </c>
      <c r="AX249">
        <v>3</v>
      </c>
      <c r="AY249">
        <v>0</v>
      </c>
      <c r="AZ249">
        <v>54</v>
      </c>
      <c r="BA249">
        <v>243</v>
      </c>
      <c r="BB249">
        <v>33</v>
      </c>
      <c r="BC249">
        <v>5</v>
      </c>
      <c r="BD249">
        <v>21</v>
      </c>
      <c r="BE249">
        <v>0</v>
      </c>
      <c r="BF249">
        <v>1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2</v>
      </c>
      <c r="BT249">
        <v>0</v>
      </c>
      <c r="BU249">
        <v>0</v>
      </c>
      <c r="BV249">
        <v>0</v>
      </c>
      <c r="BW249">
        <v>0</v>
      </c>
      <c r="BX249">
        <v>2</v>
      </c>
      <c r="BY249">
        <v>33</v>
      </c>
      <c r="BZ249">
        <v>10</v>
      </c>
      <c r="CA249">
        <v>5</v>
      </c>
      <c r="CB249">
        <v>0</v>
      </c>
      <c r="CC249">
        <v>2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1</v>
      </c>
      <c r="CL249">
        <v>1</v>
      </c>
      <c r="CM249">
        <v>1</v>
      </c>
      <c r="CN249">
        <v>0</v>
      </c>
      <c r="CO249">
        <v>10</v>
      </c>
      <c r="CP249">
        <v>25</v>
      </c>
      <c r="CQ249">
        <v>7</v>
      </c>
      <c r="CR249">
        <v>7</v>
      </c>
      <c r="CS249">
        <v>1</v>
      </c>
      <c r="CT249">
        <v>0</v>
      </c>
      <c r="CU249">
        <v>1</v>
      </c>
      <c r="CV249">
        <v>0</v>
      </c>
      <c r="CW249">
        <v>0</v>
      </c>
      <c r="CX249">
        <v>0</v>
      </c>
      <c r="CY249">
        <v>1</v>
      </c>
      <c r="CZ249">
        <v>0</v>
      </c>
      <c r="DA249">
        <v>0</v>
      </c>
      <c r="DB249">
        <v>0</v>
      </c>
      <c r="DC249">
        <v>1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4</v>
      </c>
      <c r="DM249">
        <v>2</v>
      </c>
      <c r="DN249">
        <v>1</v>
      </c>
      <c r="DO249">
        <v>25</v>
      </c>
      <c r="DP249">
        <v>66</v>
      </c>
      <c r="DQ249">
        <v>15</v>
      </c>
      <c r="DR249">
        <v>1</v>
      </c>
      <c r="DS249">
        <v>3</v>
      </c>
      <c r="DT249">
        <v>0</v>
      </c>
      <c r="DU249">
        <v>0</v>
      </c>
      <c r="DV249">
        <v>9</v>
      </c>
      <c r="DW249">
        <v>0</v>
      </c>
      <c r="DX249">
        <v>0</v>
      </c>
      <c r="DY249">
        <v>32</v>
      </c>
      <c r="DZ249">
        <v>0</v>
      </c>
      <c r="EA249">
        <v>0</v>
      </c>
      <c r="EB249">
        <v>2</v>
      </c>
      <c r="EC249">
        <v>1</v>
      </c>
      <c r="ED249">
        <v>1</v>
      </c>
      <c r="EE249">
        <v>0</v>
      </c>
      <c r="EF249">
        <v>0</v>
      </c>
      <c r="EG249">
        <v>1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1</v>
      </c>
      <c r="EN249">
        <v>0</v>
      </c>
      <c r="EO249">
        <v>66</v>
      </c>
      <c r="EP249">
        <v>8</v>
      </c>
      <c r="EQ249">
        <v>1</v>
      </c>
      <c r="ER249">
        <v>2</v>
      </c>
      <c r="ES249">
        <v>0</v>
      </c>
      <c r="ET249">
        <v>0</v>
      </c>
      <c r="EU249">
        <v>0</v>
      </c>
      <c r="EV249">
        <v>0</v>
      </c>
      <c r="EW249">
        <v>1</v>
      </c>
      <c r="EX249">
        <v>0</v>
      </c>
      <c r="EY249">
        <v>0</v>
      </c>
      <c r="EZ249">
        <v>2</v>
      </c>
      <c r="FA249">
        <v>0</v>
      </c>
      <c r="FB249">
        <v>0</v>
      </c>
      <c r="FC249">
        <v>0</v>
      </c>
      <c r="FD249">
        <v>0</v>
      </c>
      <c r="FE249">
        <v>1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1</v>
      </c>
      <c r="FL249">
        <v>0</v>
      </c>
      <c r="FM249">
        <v>8</v>
      </c>
      <c r="FN249">
        <v>28</v>
      </c>
      <c r="FO249">
        <v>8</v>
      </c>
      <c r="FP249">
        <v>1</v>
      </c>
      <c r="FQ249">
        <v>2</v>
      </c>
      <c r="FR249">
        <v>2</v>
      </c>
      <c r="FS249">
        <v>2</v>
      </c>
      <c r="FT249">
        <v>0</v>
      </c>
      <c r="FU249">
        <v>2</v>
      </c>
      <c r="FV249">
        <v>1</v>
      </c>
      <c r="FW249">
        <v>0</v>
      </c>
      <c r="FX249">
        <v>0</v>
      </c>
      <c r="FY249">
        <v>2</v>
      </c>
      <c r="FZ249">
        <v>1</v>
      </c>
      <c r="GA249">
        <v>0</v>
      </c>
      <c r="GB249">
        <v>1</v>
      </c>
      <c r="GC249">
        <v>0</v>
      </c>
      <c r="GD249">
        <v>2</v>
      </c>
      <c r="GE249">
        <v>0</v>
      </c>
      <c r="GF249">
        <v>2</v>
      </c>
      <c r="GG249">
        <v>0</v>
      </c>
      <c r="GH249">
        <v>1</v>
      </c>
      <c r="GI249">
        <v>0</v>
      </c>
      <c r="GJ249">
        <v>1</v>
      </c>
      <c r="GK249">
        <v>28</v>
      </c>
      <c r="GL249">
        <v>4</v>
      </c>
      <c r="GM249">
        <v>1</v>
      </c>
      <c r="GN249">
        <v>1</v>
      </c>
      <c r="GO249">
        <v>0</v>
      </c>
      <c r="GP249">
        <v>0</v>
      </c>
      <c r="GQ249">
        <v>0</v>
      </c>
      <c r="GR249">
        <v>1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1</v>
      </c>
      <c r="HA249">
        <v>0</v>
      </c>
      <c r="HB249">
        <v>0</v>
      </c>
      <c r="HC249">
        <v>0</v>
      </c>
      <c r="HD249">
        <v>0</v>
      </c>
      <c r="HE249">
        <v>4</v>
      </c>
      <c r="HF249">
        <v>1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1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1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</row>
    <row r="250" spans="1:268">
      <c r="A250" t="s">
        <v>1125</v>
      </c>
      <c r="B250" t="s">
        <v>1102</v>
      </c>
      <c r="C250" t="str">
        <f>"141211"</f>
        <v>141211</v>
      </c>
      <c r="D250" t="s">
        <v>1124</v>
      </c>
      <c r="E250">
        <v>1</v>
      </c>
      <c r="F250">
        <v>742</v>
      </c>
      <c r="G250">
        <v>560</v>
      </c>
      <c r="H250">
        <v>201</v>
      </c>
      <c r="I250">
        <v>359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359</v>
      </c>
      <c r="T250">
        <v>0</v>
      </c>
      <c r="U250">
        <v>0</v>
      </c>
      <c r="V250">
        <v>359</v>
      </c>
      <c r="W250">
        <v>15</v>
      </c>
      <c r="X250">
        <v>12</v>
      </c>
      <c r="Y250">
        <v>3</v>
      </c>
      <c r="Z250">
        <v>0</v>
      </c>
      <c r="AA250">
        <v>344</v>
      </c>
      <c r="AB250">
        <v>165</v>
      </c>
      <c r="AC250">
        <v>7</v>
      </c>
      <c r="AD250">
        <v>2</v>
      </c>
      <c r="AE250">
        <v>1</v>
      </c>
      <c r="AF250">
        <v>2</v>
      </c>
      <c r="AG250">
        <v>22</v>
      </c>
      <c r="AH250">
        <v>2</v>
      </c>
      <c r="AI250">
        <v>71</v>
      </c>
      <c r="AJ250">
        <v>5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50</v>
      </c>
      <c r="BA250">
        <v>165</v>
      </c>
      <c r="BB250">
        <v>45</v>
      </c>
      <c r="BC250">
        <v>7</v>
      </c>
      <c r="BD250">
        <v>31</v>
      </c>
      <c r="BE250">
        <v>1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2</v>
      </c>
      <c r="BM250">
        <v>0</v>
      </c>
      <c r="BN250">
        <v>0</v>
      </c>
      <c r="BO250">
        <v>1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0</v>
      </c>
      <c r="BX250">
        <v>1</v>
      </c>
      <c r="BY250">
        <v>45</v>
      </c>
      <c r="BZ250">
        <v>12</v>
      </c>
      <c r="CA250">
        <v>5</v>
      </c>
      <c r="CB250">
        <v>0</v>
      </c>
      <c r="CC250">
        <v>3</v>
      </c>
      <c r="CD250">
        <v>1</v>
      </c>
      <c r="CE250">
        <v>0</v>
      </c>
      <c r="CF250">
        <v>2</v>
      </c>
      <c r="CG250">
        <v>0</v>
      </c>
      <c r="CH250">
        <v>0</v>
      </c>
      <c r="CI250">
        <v>1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12</v>
      </c>
      <c r="CP250">
        <v>9</v>
      </c>
      <c r="CQ250">
        <v>3</v>
      </c>
      <c r="CR250">
        <v>2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1</v>
      </c>
      <c r="CZ250">
        <v>0</v>
      </c>
      <c r="DA250">
        <v>0</v>
      </c>
      <c r="DB250">
        <v>0</v>
      </c>
      <c r="DC250">
        <v>0</v>
      </c>
      <c r="DD250">
        <v>1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1</v>
      </c>
      <c r="DM250">
        <v>1</v>
      </c>
      <c r="DN250">
        <v>0</v>
      </c>
      <c r="DO250">
        <v>9</v>
      </c>
      <c r="DP250">
        <v>47</v>
      </c>
      <c r="DQ250">
        <v>1</v>
      </c>
      <c r="DR250">
        <v>0</v>
      </c>
      <c r="DS250">
        <v>0</v>
      </c>
      <c r="DT250">
        <v>1</v>
      </c>
      <c r="DU250">
        <v>0</v>
      </c>
      <c r="DV250">
        <v>0</v>
      </c>
      <c r="DW250">
        <v>0</v>
      </c>
      <c r="DX250">
        <v>0</v>
      </c>
      <c r="DY250">
        <v>37</v>
      </c>
      <c r="DZ250">
        <v>0</v>
      </c>
      <c r="EA250">
        <v>0</v>
      </c>
      <c r="EB250">
        <v>0</v>
      </c>
      <c r="EC250">
        <v>0</v>
      </c>
      <c r="ED250">
        <v>1</v>
      </c>
      <c r="EE250">
        <v>0</v>
      </c>
      <c r="EF250">
        <v>5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2</v>
      </c>
      <c r="EM250">
        <v>0</v>
      </c>
      <c r="EN250">
        <v>0</v>
      </c>
      <c r="EO250">
        <v>47</v>
      </c>
      <c r="EP250">
        <v>12</v>
      </c>
      <c r="EQ250">
        <v>6</v>
      </c>
      <c r="ER250">
        <v>3</v>
      </c>
      <c r="ES250">
        <v>1</v>
      </c>
      <c r="ET250">
        <v>0</v>
      </c>
      <c r="EU250">
        <v>1</v>
      </c>
      <c r="EV250">
        <v>0</v>
      </c>
      <c r="EW250">
        <v>0</v>
      </c>
      <c r="EX250">
        <v>0</v>
      </c>
      <c r="EY250">
        <v>0</v>
      </c>
      <c r="EZ250">
        <v>1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12</v>
      </c>
      <c r="FN250">
        <v>39</v>
      </c>
      <c r="FO250">
        <v>17</v>
      </c>
      <c r="FP250">
        <v>3</v>
      </c>
      <c r="FQ250">
        <v>1</v>
      </c>
      <c r="FR250">
        <v>8</v>
      </c>
      <c r="FS250">
        <v>0</v>
      </c>
      <c r="FT250">
        <v>1</v>
      </c>
      <c r="FU250">
        <v>1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1</v>
      </c>
      <c r="GC250">
        <v>0</v>
      </c>
      <c r="GD250">
        <v>0</v>
      </c>
      <c r="GE250">
        <v>0</v>
      </c>
      <c r="GF250">
        <v>0</v>
      </c>
      <c r="GG250">
        <v>2</v>
      </c>
      <c r="GH250">
        <v>1</v>
      </c>
      <c r="GI250">
        <v>1</v>
      </c>
      <c r="GJ250">
        <v>3</v>
      </c>
      <c r="GK250">
        <v>39</v>
      </c>
      <c r="GL250">
        <v>13</v>
      </c>
      <c r="GM250">
        <v>8</v>
      </c>
      <c r="GN250">
        <v>0</v>
      </c>
      <c r="GO250">
        <v>0</v>
      </c>
      <c r="GP250">
        <v>0</v>
      </c>
      <c r="GQ250">
        <v>2</v>
      </c>
      <c r="GR250">
        <v>1</v>
      </c>
      <c r="GS250">
        <v>0</v>
      </c>
      <c r="GT250">
        <v>1</v>
      </c>
      <c r="GU250">
        <v>0</v>
      </c>
      <c r="GV250">
        <v>0</v>
      </c>
      <c r="GW250">
        <v>0</v>
      </c>
      <c r="GX250">
        <v>1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13</v>
      </c>
      <c r="HF250">
        <v>2</v>
      </c>
      <c r="HG250">
        <v>2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2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</row>
    <row r="251" spans="1:268">
      <c r="A251" t="s">
        <v>1123</v>
      </c>
      <c r="B251" t="s">
        <v>1102</v>
      </c>
      <c r="C251" t="str">
        <f>"141211"</f>
        <v>141211</v>
      </c>
      <c r="D251" t="s">
        <v>1122</v>
      </c>
      <c r="E251">
        <v>2</v>
      </c>
      <c r="F251">
        <v>962</v>
      </c>
      <c r="G251">
        <v>740</v>
      </c>
      <c r="H251">
        <v>207</v>
      </c>
      <c r="I251">
        <v>533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533</v>
      </c>
      <c r="T251">
        <v>0</v>
      </c>
      <c r="U251">
        <v>0</v>
      </c>
      <c r="V251">
        <v>533</v>
      </c>
      <c r="W251">
        <v>5</v>
      </c>
      <c r="X251">
        <v>3</v>
      </c>
      <c r="Y251">
        <v>2</v>
      </c>
      <c r="Z251">
        <v>0</v>
      </c>
      <c r="AA251">
        <v>528</v>
      </c>
      <c r="AB251">
        <v>223</v>
      </c>
      <c r="AC251">
        <v>17</v>
      </c>
      <c r="AD251">
        <v>3</v>
      </c>
      <c r="AE251">
        <v>0</v>
      </c>
      <c r="AF251">
        <v>4</v>
      </c>
      <c r="AG251">
        <v>14</v>
      </c>
      <c r="AH251">
        <v>0</v>
      </c>
      <c r="AI251">
        <v>72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1</v>
      </c>
      <c r="AP251">
        <v>0</v>
      </c>
      <c r="AQ251">
        <v>0</v>
      </c>
      <c r="AR251">
        <v>3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108</v>
      </c>
      <c r="BA251">
        <v>223</v>
      </c>
      <c r="BB251">
        <v>96</v>
      </c>
      <c r="BC251">
        <v>7</v>
      </c>
      <c r="BD251">
        <v>85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1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96</v>
      </c>
      <c r="BZ251">
        <v>25</v>
      </c>
      <c r="CA251">
        <v>11</v>
      </c>
      <c r="CB251">
        <v>2</v>
      </c>
      <c r="CC251">
        <v>3</v>
      </c>
      <c r="CD251">
        <v>3</v>
      </c>
      <c r="CE251">
        <v>2</v>
      </c>
      <c r="CF251">
        <v>2</v>
      </c>
      <c r="CG251">
        <v>0</v>
      </c>
      <c r="CH251">
        <v>0</v>
      </c>
      <c r="CI251">
        <v>1</v>
      </c>
      <c r="CJ251">
        <v>0</v>
      </c>
      <c r="CK251">
        <v>0</v>
      </c>
      <c r="CL251">
        <v>0</v>
      </c>
      <c r="CM251">
        <v>1</v>
      </c>
      <c r="CN251">
        <v>0</v>
      </c>
      <c r="CO251">
        <v>25</v>
      </c>
      <c r="CP251">
        <v>25</v>
      </c>
      <c r="CQ251">
        <v>4</v>
      </c>
      <c r="CR251">
        <v>5</v>
      </c>
      <c r="CS251">
        <v>0</v>
      </c>
      <c r="CT251">
        <v>1</v>
      </c>
      <c r="CU251">
        <v>0</v>
      </c>
      <c r="CV251">
        <v>1</v>
      </c>
      <c r="CW251">
        <v>0</v>
      </c>
      <c r="CX251">
        <v>1</v>
      </c>
      <c r="CY251">
        <v>4</v>
      </c>
      <c r="CZ251">
        <v>0</v>
      </c>
      <c r="DA251">
        <v>2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6</v>
      </c>
      <c r="DM251">
        <v>0</v>
      </c>
      <c r="DN251">
        <v>1</v>
      </c>
      <c r="DO251">
        <v>25</v>
      </c>
      <c r="DP251">
        <v>41</v>
      </c>
      <c r="DQ251">
        <v>4</v>
      </c>
      <c r="DR251">
        <v>0</v>
      </c>
      <c r="DS251">
        <v>0</v>
      </c>
      <c r="DT251">
        <v>1</v>
      </c>
      <c r="DU251">
        <v>0</v>
      </c>
      <c r="DV251">
        <v>0</v>
      </c>
      <c r="DW251">
        <v>0</v>
      </c>
      <c r="DX251">
        <v>0</v>
      </c>
      <c r="DY251">
        <v>32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1</v>
      </c>
      <c r="EK251">
        <v>1</v>
      </c>
      <c r="EL251">
        <v>1</v>
      </c>
      <c r="EM251">
        <v>0</v>
      </c>
      <c r="EN251">
        <v>1</v>
      </c>
      <c r="EO251">
        <v>41</v>
      </c>
      <c r="EP251">
        <v>26</v>
      </c>
      <c r="EQ251">
        <v>11</v>
      </c>
      <c r="ER251">
        <v>2</v>
      </c>
      <c r="ES251">
        <v>1</v>
      </c>
      <c r="ET251">
        <v>1</v>
      </c>
      <c r="EU251">
        <v>1</v>
      </c>
      <c r="EV251">
        <v>1</v>
      </c>
      <c r="EW251">
        <v>0</v>
      </c>
      <c r="EX251">
        <v>1</v>
      </c>
      <c r="EY251">
        <v>1</v>
      </c>
      <c r="EZ251">
        <v>0</v>
      </c>
      <c r="FA251">
        <v>2</v>
      </c>
      <c r="FB251">
        <v>0</v>
      </c>
      <c r="FC251">
        <v>0</v>
      </c>
      <c r="FD251">
        <v>1</v>
      </c>
      <c r="FE251">
        <v>3</v>
      </c>
      <c r="FF251">
        <v>0</v>
      </c>
      <c r="FG251">
        <v>1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26</v>
      </c>
      <c r="FN251">
        <v>50</v>
      </c>
      <c r="FO251">
        <v>16</v>
      </c>
      <c r="FP251">
        <v>1</v>
      </c>
      <c r="FQ251">
        <v>5</v>
      </c>
      <c r="FR251">
        <v>4</v>
      </c>
      <c r="FS251">
        <v>0</v>
      </c>
      <c r="FT251">
        <v>3</v>
      </c>
      <c r="FU251">
        <v>1</v>
      </c>
      <c r="FV251">
        <v>1</v>
      </c>
      <c r="FW251">
        <v>1</v>
      </c>
      <c r="FX251">
        <v>0</v>
      </c>
      <c r="FY251">
        <v>2</v>
      </c>
      <c r="FZ251">
        <v>0</v>
      </c>
      <c r="GA251">
        <v>0</v>
      </c>
      <c r="GB251">
        <v>3</v>
      </c>
      <c r="GC251">
        <v>0</v>
      </c>
      <c r="GD251">
        <v>0</v>
      </c>
      <c r="GE251">
        <v>4</v>
      </c>
      <c r="GF251">
        <v>0</v>
      </c>
      <c r="GG251">
        <v>1</v>
      </c>
      <c r="GH251">
        <v>3</v>
      </c>
      <c r="GI251">
        <v>1</v>
      </c>
      <c r="GJ251">
        <v>4</v>
      </c>
      <c r="GK251">
        <v>50</v>
      </c>
      <c r="GL251">
        <v>34</v>
      </c>
      <c r="GM251">
        <v>15</v>
      </c>
      <c r="GN251">
        <v>2</v>
      </c>
      <c r="GO251">
        <v>0</v>
      </c>
      <c r="GP251">
        <v>2</v>
      </c>
      <c r="GQ251">
        <v>8</v>
      </c>
      <c r="GR251">
        <v>1</v>
      </c>
      <c r="GS251">
        <v>0</v>
      </c>
      <c r="GT251">
        <v>0</v>
      </c>
      <c r="GU251">
        <v>0</v>
      </c>
      <c r="GV251">
        <v>1</v>
      </c>
      <c r="GW251">
        <v>1</v>
      </c>
      <c r="GX251">
        <v>1</v>
      </c>
      <c r="GY251">
        <v>0</v>
      </c>
      <c r="GZ251">
        <v>0</v>
      </c>
      <c r="HA251">
        <v>0</v>
      </c>
      <c r="HB251">
        <v>2</v>
      </c>
      <c r="HC251">
        <v>0</v>
      </c>
      <c r="HD251">
        <v>1</v>
      </c>
      <c r="HE251">
        <v>34</v>
      </c>
      <c r="HF251">
        <v>2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1</v>
      </c>
      <c r="HO251">
        <v>0</v>
      </c>
      <c r="HP251">
        <v>0</v>
      </c>
      <c r="HQ251">
        <v>1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2</v>
      </c>
      <c r="HZ251">
        <v>3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2</v>
      </c>
      <c r="II251">
        <v>1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3</v>
      </c>
      <c r="IR251">
        <v>3</v>
      </c>
      <c r="IS251">
        <v>1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1</v>
      </c>
      <c r="JG251">
        <v>1</v>
      </c>
      <c r="JH251">
        <v>3</v>
      </c>
    </row>
    <row r="252" spans="1:268">
      <c r="A252" t="s">
        <v>1121</v>
      </c>
      <c r="B252" t="s">
        <v>1102</v>
      </c>
      <c r="C252" t="str">
        <f>"141211"</f>
        <v>141211</v>
      </c>
      <c r="D252" t="s">
        <v>1120</v>
      </c>
      <c r="E252">
        <v>3</v>
      </c>
      <c r="F252">
        <v>1457</v>
      </c>
      <c r="G252">
        <v>1100</v>
      </c>
      <c r="H252">
        <v>336</v>
      </c>
      <c r="I252">
        <v>764</v>
      </c>
      <c r="J252">
        <v>0</v>
      </c>
      <c r="K252">
        <v>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764</v>
      </c>
      <c r="T252">
        <v>0</v>
      </c>
      <c r="U252">
        <v>0</v>
      </c>
      <c r="V252">
        <v>764</v>
      </c>
      <c r="W252">
        <v>25</v>
      </c>
      <c r="X252">
        <v>17</v>
      </c>
      <c r="Y252">
        <v>5</v>
      </c>
      <c r="Z252">
        <v>0</v>
      </c>
      <c r="AA252">
        <v>739</v>
      </c>
      <c r="AB252">
        <v>377</v>
      </c>
      <c r="AC252">
        <v>34</v>
      </c>
      <c r="AD252">
        <v>8</v>
      </c>
      <c r="AE252">
        <v>6</v>
      </c>
      <c r="AF252">
        <v>3</v>
      </c>
      <c r="AG252">
        <v>29</v>
      </c>
      <c r="AH252">
        <v>3</v>
      </c>
      <c r="AI252">
        <v>101</v>
      </c>
      <c r="AJ252">
        <v>7</v>
      </c>
      <c r="AK252">
        <v>2</v>
      </c>
      <c r="AL252">
        <v>0</v>
      </c>
      <c r="AM252">
        <v>6</v>
      </c>
      <c r="AN252">
        <v>0</v>
      </c>
      <c r="AO252">
        <v>1</v>
      </c>
      <c r="AP252">
        <v>2</v>
      </c>
      <c r="AQ252">
        <v>1</v>
      </c>
      <c r="AR252">
        <v>7</v>
      </c>
      <c r="AS252">
        <v>1</v>
      </c>
      <c r="AT252">
        <v>1</v>
      </c>
      <c r="AU252">
        <v>0</v>
      </c>
      <c r="AV252">
        <v>0</v>
      </c>
      <c r="AW252">
        <v>2</v>
      </c>
      <c r="AX252">
        <v>2</v>
      </c>
      <c r="AY252">
        <v>3</v>
      </c>
      <c r="AZ252">
        <v>158</v>
      </c>
      <c r="BA252">
        <v>377</v>
      </c>
      <c r="BB252">
        <v>120</v>
      </c>
      <c r="BC252">
        <v>15</v>
      </c>
      <c r="BD252">
        <v>88</v>
      </c>
      <c r="BE252">
        <v>3</v>
      </c>
      <c r="BF252">
        <v>1</v>
      </c>
      <c r="BG252">
        <v>3</v>
      </c>
      <c r="BH252">
        <v>2</v>
      </c>
      <c r="BI252">
        <v>0</v>
      </c>
      <c r="BJ252">
        <v>0</v>
      </c>
      <c r="BK252">
        <v>2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2</v>
      </c>
      <c r="BV252">
        <v>0</v>
      </c>
      <c r="BW252">
        <v>0</v>
      </c>
      <c r="BX252">
        <v>4</v>
      </c>
      <c r="BY252">
        <v>120</v>
      </c>
      <c r="BZ252">
        <v>20</v>
      </c>
      <c r="CA252">
        <v>11</v>
      </c>
      <c r="CB252">
        <v>4</v>
      </c>
      <c r="CC252">
        <v>0</v>
      </c>
      <c r="CD252">
        <v>2</v>
      </c>
      <c r="CE252">
        <v>0</v>
      </c>
      <c r="CF252">
        <v>0</v>
      </c>
      <c r="CG252">
        <v>0</v>
      </c>
      <c r="CH252">
        <v>1</v>
      </c>
      <c r="CI252">
        <v>0</v>
      </c>
      <c r="CJ252">
        <v>0</v>
      </c>
      <c r="CK252">
        <v>0</v>
      </c>
      <c r="CL252">
        <v>0</v>
      </c>
      <c r="CM252">
        <v>2</v>
      </c>
      <c r="CN252">
        <v>0</v>
      </c>
      <c r="CO252">
        <v>20</v>
      </c>
      <c r="CP252">
        <v>36</v>
      </c>
      <c r="CQ252">
        <v>8</v>
      </c>
      <c r="CR252">
        <v>7</v>
      </c>
      <c r="CS252">
        <v>2</v>
      </c>
      <c r="CT252">
        <v>0</v>
      </c>
      <c r="CU252">
        <v>0</v>
      </c>
      <c r="CV252">
        <v>0</v>
      </c>
      <c r="CW252">
        <v>0</v>
      </c>
      <c r="CX252">
        <v>1</v>
      </c>
      <c r="CY252">
        <v>1</v>
      </c>
      <c r="CZ252">
        <v>1</v>
      </c>
      <c r="DA252">
        <v>1</v>
      </c>
      <c r="DB252">
        <v>3</v>
      </c>
      <c r="DC252">
        <v>1</v>
      </c>
      <c r="DD252">
        <v>1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1</v>
      </c>
      <c r="DK252">
        <v>0</v>
      </c>
      <c r="DL252">
        <v>7</v>
      </c>
      <c r="DM252">
        <v>0</v>
      </c>
      <c r="DN252">
        <v>2</v>
      </c>
      <c r="DO252">
        <v>36</v>
      </c>
      <c r="DP252">
        <v>58</v>
      </c>
      <c r="DQ252">
        <v>10</v>
      </c>
      <c r="DR252">
        <v>0</v>
      </c>
      <c r="DS252">
        <v>1</v>
      </c>
      <c r="DT252">
        <v>0</v>
      </c>
      <c r="DU252">
        <v>0</v>
      </c>
      <c r="DV252">
        <v>1</v>
      </c>
      <c r="DW252">
        <v>0</v>
      </c>
      <c r="DX252">
        <v>0</v>
      </c>
      <c r="DY252">
        <v>38</v>
      </c>
      <c r="DZ252">
        <v>0</v>
      </c>
      <c r="EA252">
        <v>1</v>
      </c>
      <c r="EB252">
        <v>0</v>
      </c>
      <c r="EC252">
        <v>0</v>
      </c>
      <c r="ED252">
        <v>0</v>
      </c>
      <c r="EE252">
        <v>0</v>
      </c>
      <c r="EF252">
        <v>2</v>
      </c>
      <c r="EG252">
        <v>0</v>
      </c>
      <c r="EH252">
        <v>2</v>
      </c>
      <c r="EI252">
        <v>0</v>
      </c>
      <c r="EJ252">
        <v>0</v>
      </c>
      <c r="EK252">
        <v>1</v>
      </c>
      <c r="EL252">
        <v>2</v>
      </c>
      <c r="EM252">
        <v>0</v>
      </c>
      <c r="EN252">
        <v>0</v>
      </c>
      <c r="EO252">
        <v>58</v>
      </c>
      <c r="EP252">
        <v>17</v>
      </c>
      <c r="EQ252">
        <v>3</v>
      </c>
      <c r="ER252">
        <v>4</v>
      </c>
      <c r="ES252">
        <v>1</v>
      </c>
      <c r="ET252">
        <v>1</v>
      </c>
      <c r="EU252">
        <v>0</v>
      </c>
      <c r="EV252">
        <v>0</v>
      </c>
      <c r="EW252">
        <v>0</v>
      </c>
      <c r="EX252">
        <v>1</v>
      </c>
      <c r="EY252">
        <v>1</v>
      </c>
      <c r="EZ252">
        <v>0</v>
      </c>
      <c r="FA252">
        <v>0</v>
      </c>
      <c r="FB252">
        <v>0</v>
      </c>
      <c r="FC252">
        <v>1</v>
      </c>
      <c r="FD252">
        <v>0</v>
      </c>
      <c r="FE252">
        <v>3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2</v>
      </c>
      <c r="FL252">
        <v>0</v>
      </c>
      <c r="FM252">
        <v>17</v>
      </c>
      <c r="FN252">
        <v>71</v>
      </c>
      <c r="FO252">
        <v>29</v>
      </c>
      <c r="FP252">
        <v>3</v>
      </c>
      <c r="FQ252">
        <v>3</v>
      </c>
      <c r="FR252">
        <v>3</v>
      </c>
      <c r="FS252">
        <v>3</v>
      </c>
      <c r="FT252">
        <v>2</v>
      </c>
      <c r="FU252">
        <v>3</v>
      </c>
      <c r="FV252">
        <v>5</v>
      </c>
      <c r="FW252">
        <v>3</v>
      </c>
      <c r="FX252">
        <v>0</v>
      </c>
      <c r="FY252">
        <v>1</v>
      </c>
      <c r="FZ252">
        <v>0</v>
      </c>
      <c r="GA252">
        <v>0</v>
      </c>
      <c r="GB252">
        <v>0</v>
      </c>
      <c r="GC252">
        <v>1</v>
      </c>
      <c r="GD252">
        <v>3</v>
      </c>
      <c r="GE252">
        <v>1</v>
      </c>
      <c r="GF252">
        <v>1</v>
      </c>
      <c r="GG252">
        <v>4</v>
      </c>
      <c r="GH252">
        <v>0</v>
      </c>
      <c r="GI252">
        <v>0</v>
      </c>
      <c r="GJ252">
        <v>6</v>
      </c>
      <c r="GK252">
        <v>71</v>
      </c>
      <c r="GL252">
        <v>31</v>
      </c>
      <c r="GM252">
        <v>15</v>
      </c>
      <c r="GN252">
        <v>1</v>
      </c>
      <c r="GO252">
        <v>1</v>
      </c>
      <c r="GP252">
        <v>1</v>
      </c>
      <c r="GQ252">
        <v>6</v>
      </c>
      <c r="GR252">
        <v>2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1</v>
      </c>
      <c r="GY252">
        <v>0</v>
      </c>
      <c r="GZ252">
        <v>1</v>
      </c>
      <c r="HA252">
        <v>0</v>
      </c>
      <c r="HB252">
        <v>1</v>
      </c>
      <c r="HC252">
        <v>0</v>
      </c>
      <c r="HD252">
        <v>2</v>
      </c>
      <c r="HE252">
        <v>31</v>
      </c>
      <c r="HF252">
        <v>1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1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1</v>
      </c>
      <c r="HZ252">
        <v>3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1</v>
      </c>
      <c r="IL252">
        <v>0</v>
      </c>
      <c r="IM252">
        <v>2</v>
      </c>
      <c r="IN252">
        <v>0</v>
      </c>
      <c r="IO252">
        <v>0</v>
      </c>
      <c r="IP252">
        <v>0</v>
      </c>
      <c r="IQ252">
        <v>3</v>
      </c>
      <c r="IR252">
        <v>5</v>
      </c>
      <c r="IS252">
        <v>1</v>
      </c>
      <c r="IT252">
        <v>0</v>
      </c>
      <c r="IU252">
        <v>1</v>
      </c>
      <c r="IV252">
        <v>1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1</v>
      </c>
      <c r="JC252">
        <v>0</v>
      </c>
      <c r="JD252">
        <v>0</v>
      </c>
      <c r="JE252">
        <v>0</v>
      </c>
      <c r="JF252">
        <v>0</v>
      </c>
      <c r="JG252">
        <v>1</v>
      </c>
      <c r="JH252">
        <v>5</v>
      </c>
    </row>
    <row r="253" spans="1:268">
      <c r="A253" t="s">
        <v>1119</v>
      </c>
      <c r="B253" t="s">
        <v>1102</v>
      </c>
      <c r="C253" t="str">
        <f>"141211"</f>
        <v>141211</v>
      </c>
      <c r="D253" t="s">
        <v>1118</v>
      </c>
      <c r="E253">
        <v>4</v>
      </c>
      <c r="F253">
        <v>1335</v>
      </c>
      <c r="G253">
        <v>1010</v>
      </c>
      <c r="H253">
        <v>371</v>
      </c>
      <c r="I253">
        <v>639</v>
      </c>
      <c r="J253">
        <v>1</v>
      </c>
      <c r="K253">
        <v>2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639</v>
      </c>
      <c r="T253">
        <v>1</v>
      </c>
      <c r="U253">
        <v>0</v>
      </c>
      <c r="V253">
        <v>639</v>
      </c>
      <c r="W253">
        <v>18</v>
      </c>
      <c r="X253">
        <v>8</v>
      </c>
      <c r="Y253">
        <v>10</v>
      </c>
      <c r="Z253">
        <v>0</v>
      </c>
      <c r="AA253">
        <v>621</v>
      </c>
      <c r="AB253">
        <v>292</v>
      </c>
      <c r="AC253">
        <v>40</v>
      </c>
      <c r="AD253">
        <v>4</v>
      </c>
      <c r="AE253">
        <v>9</v>
      </c>
      <c r="AF253">
        <v>5</v>
      </c>
      <c r="AG253">
        <v>21</v>
      </c>
      <c r="AH253">
        <v>2</v>
      </c>
      <c r="AI253">
        <v>83</v>
      </c>
      <c r="AJ253">
        <v>10</v>
      </c>
      <c r="AK253">
        <v>3</v>
      </c>
      <c r="AL253">
        <v>0</v>
      </c>
      <c r="AM253">
        <v>1</v>
      </c>
      <c r="AN253">
        <v>0</v>
      </c>
      <c r="AO253">
        <v>0</v>
      </c>
      <c r="AP253">
        <v>2</v>
      </c>
      <c r="AQ253">
        <v>1</v>
      </c>
      <c r="AR253">
        <v>2</v>
      </c>
      <c r="AS253">
        <v>0</v>
      </c>
      <c r="AT253">
        <v>5</v>
      </c>
      <c r="AU253">
        <v>1</v>
      </c>
      <c r="AV253">
        <v>0</v>
      </c>
      <c r="AW253">
        <v>3</v>
      </c>
      <c r="AX253">
        <v>1</v>
      </c>
      <c r="AY253">
        <v>2</v>
      </c>
      <c r="AZ253">
        <v>97</v>
      </c>
      <c r="BA253">
        <v>292</v>
      </c>
      <c r="BB253">
        <v>113</v>
      </c>
      <c r="BC253">
        <v>18</v>
      </c>
      <c r="BD253">
        <v>85</v>
      </c>
      <c r="BE253">
        <v>3</v>
      </c>
      <c r="BF253">
        <v>1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1</v>
      </c>
      <c r="BP253">
        <v>0</v>
      </c>
      <c r="BQ253">
        <v>2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1</v>
      </c>
      <c r="BX253">
        <v>1</v>
      </c>
      <c r="BY253">
        <v>113</v>
      </c>
      <c r="BZ253">
        <v>27</v>
      </c>
      <c r="CA253">
        <v>10</v>
      </c>
      <c r="CB253">
        <v>2</v>
      </c>
      <c r="CC253">
        <v>2</v>
      </c>
      <c r="CD253">
        <v>0</v>
      </c>
      <c r="CE253">
        <v>0</v>
      </c>
      <c r="CF253">
        <v>2</v>
      </c>
      <c r="CG253">
        <v>0</v>
      </c>
      <c r="CH253">
        <v>0</v>
      </c>
      <c r="CI253">
        <v>4</v>
      </c>
      <c r="CJ253">
        <v>1</v>
      </c>
      <c r="CK253">
        <v>2</v>
      </c>
      <c r="CL253">
        <v>1</v>
      </c>
      <c r="CM253">
        <v>1</v>
      </c>
      <c r="CN253">
        <v>2</v>
      </c>
      <c r="CO253">
        <v>27</v>
      </c>
      <c r="CP253">
        <v>34</v>
      </c>
      <c r="CQ253">
        <v>1</v>
      </c>
      <c r="CR253">
        <v>3</v>
      </c>
      <c r="CS253">
        <v>0</v>
      </c>
      <c r="CT253">
        <v>0</v>
      </c>
      <c r="CU253">
        <v>0</v>
      </c>
      <c r="CV253">
        <v>0</v>
      </c>
      <c r="CW253">
        <v>1</v>
      </c>
      <c r="CX253">
        <v>0</v>
      </c>
      <c r="CY253">
        <v>2</v>
      </c>
      <c r="CZ253">
        <v>0</v>
      </c>
      <c r="DA253">
        <v>1</v>
      </c>
      <c r="DB253">
        <v>23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3</v>
      </c>
      <c r="DM253">
        <v>0</v>
      </c>
      <c r="DN253">
        <v>0</v>
      </c>
      <c r="DO253">
        <v>34</v>
      </c>
      <c r="DP253">
        <v>36</v>
      </c>
      <c r="DQ253">
        <v>8</v>
      </c>
      <c r="DR253">
        <v>0</v>
      </c>
      <c r="DS253">
        <v>1</v>
      </c>
      <c r="DT253">
        <v>0</v>
      </c>
      <c r="DU253">
        <v>0</v>
      </c>
      <c r="DV253">
        <v>1</v>
      </c>
      <c r="DW253">
        <v>0</v>
      </c>
      <c r="DX253">
        <v>0</v>
      </c>
      <c r="DY253">
        <v>19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1</v>
      </c>
      <c r="EH253">
        <v>1</v>
      </c>
      <c r="EI253">
        <v>0</v>
      </c>
      <c r="EJ253">
        <v>0</v>
      </c>
      <c r="EK253">
        <v>1</v>
      </c>
      <c r="EL253">
        <v>4</v>
      </c>
      <c r="EM253">
        <v>0</v>
      </c>
      <c r="EN253">
        <v>0</v>
      </c>
      <c r="EO253">
        <v>36</v>
      </c>
      <c r="EP253">
        <v>24</v>
      </c>
      <c r="EQ253">
        <v>9</v>
      </c>
      <c r="ER253">
        <v>3</v>
      </c>
      <c r="ES253">
        <v>0</v>
      </c>
      <c r="ET253">
        <v>1</v>
      </c>
      <c r="EU253">
        <v>3</v>
      </c>
      <c r="EV253">
        <v>0</v>
      </c>
      <c r="EW253">
        <v>0</v>
      </c>
      <c r="EX253">
        <v>1</v>
      </c>
      <c r="EY253">
        <v>3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4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24</v>
      </c>
      <c r="FN253">
        <v>53</v>
      </c>
      <c r="FO253">
        <v>15</v>
      </c>
      <c r="FP253">
        <v>0</v>
      </c>
      <c r="FQ253">
        <v>2</v>
      </c>
      <c r="FR253">
        <v>11</v>
      </c>
      <c r="FS253">
        <v>1</v>
      </c>
      <c r="FT253">
        <v>0</v>
      </c>
      <c r="FU253">
        <v>1</v>
      </c>
      <c r="FV253">
        <v>0</v>
      </c>
      <c r="FW253">
        <v>2</v>
      </c>
      <c r="FX253">
        <v>4</v>
      </c>
      <c r="FY253">
        <v>3</v>
      </c>
      <c r="FZ253">
        <v>1</v>
      </c>
      <c r="GA253">
        <v>1</v>
      </c>
      <c r="GB253">
        <v>0</v>
      </c>
      <c r="GC253">
        <v>1</v>
      </c>
      <c r="GD253">
        <v>0</v>
      </c>
      <c r="GE253">
        <v>0</v>
      </c>
      <c r="GF253">
        <v>1</v>
      </c>
      <c r="GG253">
        <v>0</v>
      </c>
      <c r="GH253">
        <v>1</v>
      </c>
      <c r="GI253">
        <v>0</v>
      </c>
      <c r="GJ253">
        <v>9</v>
      </c>
      <c r="GK253">
        <v>53</v>
      </c>
      <c r="GL253">
        <v>39</v>
      </c>
      <c r="GM253">
        <v>15</v>
      </c>
      <c r="GN253">
        <v>2</v>
      </c>
      <c r="GO253">
        <v>0</v>
      </c>
      <c r="GP253">
        <v>2</v>
      </c>
      <c r="GQ253">
        <v>9</v>
      </c>
      <c r="GR253">
        <v>1</v>
      </c>
      <c r="GS253">
        <v>3</v>
      </c>
      <c r="GT253">
        <v>0</v>
      </c>
      <c r="GU253">
        <v>1</v>
      </c>
      <c r="GV253">
        <v>0</v>
      </c>
      <c r="GW253">
        <v>0</v>
      </c>
      <c r="GX253">
        <v>0</v>
      </c>
      <c r="GY253">
        <v>2</v>
      </c>
      <c r="GZ253">
        <v>0</v>
      </c>
      <c r="HA253">
        <v>0</v>
      </c>
      <c r="HB253">
        <v>2</v>
      </c>
      <c r="HC253">
        <v>2</v>
      </c>
      <c r="HD253">
        <v>0</v>
      </c>
      <c r="HE253">
        <v>39</v>
      </c>
      <c r="HF253">
        <v>1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1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1</v>
      </c>
      <c r="HZ253">
        <v>1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1</v>
      </c>
      <c r="IP253">
        <v>0</v>
      </c>
      <c r="IQ253">
        <v>1</v>
      </c>
      <c r="IR253">
        <v>1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1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1</v>
      </c>
    </row>
    <row r="254" spans="1:268">
      <c r="A254" t="s">
        <v>1117</v>
      </c>
      <c r="B254" t="s">
        <v>1102</v>
      </c>
      <c r="C254" t="str">
        <f>"141211"</f>
        <v>141211</v>
      </c>
      <c r="D254" t="s">
        <v>1116</v>
      </c>
      <c r="E254">
        <v>5</v>
      </c>
      <c r="F254">
        <v>827</v>
      </c>
      <c r="G254">
        <v>630</v>
      </c>
      <c r="H254">
        <v>257</v>
      </c>
      <c r="I254">
        <v>373</v>
      </c>
      <c r="J254">
        <v>0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373</v>
      </c>
      <c r="T254">
        <v>0</v>
      </c>
      <c r="U254">
        <v>0</v>
      </c>
      <c r="V254">
        <v>373</v>
      </c>
      <c r="W254">
        <v>15</v>
      </c>
      <c r="X254">
        <v>11</v>
      </c>
      <c r="Y254">
        <v>4</v>
      </c>
      <c r="Z254">
        <v>0</v>
      </c>
      <c r="AA254">
        <v>358</v>
      </c>
      <c r="AB254">
        <v>139</v>
      </c>
      <c r="AC254">
        <v>10</v>
      </c>
      <c r="AD254">
        <v>2</v>
      </c>
      <c r="AE254">
        <v>4</v>
      </c>
      <c r="AF254">
        <v>4</v>
      </c>
      <c r="AG254">
        <v>18</v>
      </c>
      <c r="AH254">
        <v>1</v>
      </c>
      <c r="AI254">
        <v>48</v>
      </c>
      <c r="AJ254">
        <v>2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0</v>
      </c>
      <c r="AY254">
        <v>0</v>
      </c>
      <c r="AZ254">
        <v>49</v>
      </c>
      <c r="BA254">
        <v>139</v>
      </c>
      <c r="BB254">
        <v>81</v>
      </c>
      <c r="BC254">
        <v>7</v>
      </c>
      <c r="BD254">
        <v>60</v>
      </c>
      <c r="BE254">
        <v>6</v>
      </c>
      <c r="BF254">
        <v>0</v>
      </c>
      <c r="BG254">
        <v>2</v>
      </c>
      <c r="BH254">
        <v>0</v>
      </c>
      <c r="BI254">
        <v>0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  <c r="BP254">
        <v>0</v>
      </c>
      <c r="BQ254">
        <v>1</v>
      </c>
      <c r="BR254">
        <v>0</v>
      </c>
      <c r="BS254">
        <v>0</v>
      </c>
      <c r="BT254">
        <v>0</v>
      </c>
      <c r="BU254">
        <v>0</v>
      </c>
      <c r="BV254">
        <v>1</v>
      </c>
      <c r="BW254">
        <v>1</v>
      </c>
      <c r="BX254">
        <v>0</v>
      </c>
      <c r="BY254">
        <v>81</v>
      </c>
      <c r="BZ254">
        <v>13</v>
      </c>
      <c r="CA254">
        <v>5</v>
      </c>
      <c r="CB254">
        <v>1</v>
      </c>
      <c r="CC254">
        <v>3</v>
      </c>
      <c r="CD254">
        <v>0</v>
      </c>
      <c r="CE254">
        <v>1</v>
      </c>
      <c r="CF254">
        <v>1</v>
      </c>
      <c r="CG254">
        <v>0</v>
      </c>
      <c r="CH254">
        <v>1</v>
      </c>
      <c r="CI254">
        <v>1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13</v>
      </c>
      <c r="CP254">
        <v>18</v>
      </c>
      <c r="CQ254">
        <v>9</v>
      </c>
      <c r="CR254">
        <v>2</v>
      </c>
      <c r="CS254">
        <v>0</v>
      </c>
      <c r="CT254">
        <v>1</v>
      </c>
      <c r="CU254">
        <v>0</v>
      </c>
      <c r="CV254">
        <v>2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1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3</v>
      </c>
      <c r="DM254">
        <v>0</v>
      </c>
      <c r="DN254">
        <v>0</v>
      </c>
      <c r="DO254">
        <v>18</v>
      </c>
      <c r="DP254">
        <v>20</v>
      </c>
      <c r="DQ254">
        <v>4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15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1</v>
      </c>
      <c r="EM254">
        <v>0</v>
      </c>
      <c r="EN254">
        <v>0</v>
      </c>
      <c r="EO254">
        <v>20</v>
      </c>
      <c r="EP254">
        <v>24</v>
      </c>
      <c r="EQ254">
        <v>11</v>
      </c>
      <c r="ER254">
        <v>1</v>
      </c>
      <c r="ES254">
        <v>4</v>
      </c>
      <c r="ET254">
        <v>2</v>
      </c>
      <c r="EU254">
        <v>1</v>
      </c>
      <c r="EV254">
        <v>0</v>
      </c>
      <c r="EW254">
        <v>0</v>
      </c>
      <c r="EX254">
        <v>2</v>
      </c>
      <c r="EY254">
        <v>0</v>
      </c>
      <c r="EZ254">
        <v>0</v>
      </c>
      <c r="FA254">
        <v>0</v>
      </c>
      <c r="FB254">
        <v>0</v>
      </c>
      <c r="FC254">
        <v>1</v>
      </c>
      <c r="FD254">
        <v>2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24</v>
      </c>
      <c r="FN254">
        <v>35</v>
      </c>
      <c r="FO254">
        <v>18</v>
      </c>
      <c r="FP254">
        <v>2</v>
      </c>
      <c r="FQ254">
        <v>0</v>
      </c>
      <c r="FR254">
        <v>2</v>
      </c>
      <c r="FS254">
        <v>2</v>
      </c>
      <c r="FT254">
        <v>2</v>
      </c>
      <c r="FU254">
        <v>1</v>
      </c>
      <c r="FV254">
        <v>0</v>
      </c>
      <c r="FW254">
        <v>0</v>
      </c>
      <c r="FX254">
        <v>0</v>
      </c>
      <c r="FY254">
        <v>1</v>
      </c>
      <c r="FZ254">
        <v>0</v>
      </c>
      <c r="GA254">
        <v>0</v>
      </c>
      <c r="GB254">
        <v>3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1</v>
      </c>
      <c r="GI254">
        <v>2</v>
      </c>
      <c r="GJ254">
        <v>1</v>
      </c>
      <c r="GK254">
        <v>35</v>
      </c>
      <c r="GL254">
        <v>25</v>
      </c>
      <c r="GM254">
        <v>18</v>
      </c>
      <c r="GN254">
        <v>1</v>
      </c>
      <c r="GO254">
        <v>0</v>
      </c>
      <c r="GP254">
        <v>0</v>
      </c>
      <c r="GQ254">
        <v>2</v>
      </c>
      <c r="GR254">
        <v>1</v>
      </c>
      <c r="GS254">
        <v>0</v>
      </c>
      <c r="GT254">
        <v>1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1</v>
      </c>
      <c r="HA254">
        <v>0</v>
      </c>
      <c r="HB254">
        <v>1</v>
      </c>
      <c r="HC254">
        <v>0</v>
      </c>
      <c r="HD254">
        <v>0</v>
      </c>
      <c r="HE254">
        <v>25</v>
      </c>
      <c r="HF254">
        <v>1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1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1</v>
      </c>
      <c r="HZ254">
        <v>2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1</v>
      </c>
      <c r="IJ254">
        <v>0</v>
      </c>
      <c r="IK254">
        <v>0</v>
      </c>
      <c r="IL254">
        <v>0</v>
      </c>
      <c r="IM254">
        <v>0</v>
      </c>
      <c r="IN254">
        <v>1</v>
      </c>
      <c r="IO254">
        <v>0</v>
      </c>
      <c r="IP254">
        <v>0</v>
      </c>
      <c r="IQ254">
        <v>2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</row>
    <row r="255" spans="1:268">
      <c r="A255" t="s">
        <v>1115</v>
      </c>
      <c r="B255" t="s">
        <v>1102</v>
      </c>
      <c r="C255" t="str">
        <f>"141211"</f>
        <v>141211</v>
      </c>
      <c r="D255" t="s">
        <v>1114</v>
      </c>
      <c r="E255">
        <v>6</v>
      </c>
      <c r="F255">
        <v>1836</v>
      </c>
      <c r="G255">
        <v>1389</v>
      </c>
      <c r="H255">
        <v>378</v>
      </c>
      <c r="I255">
        <v>1011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1011</v>
      </c>
      <c r="T255">
        <v>0</v>
      </c>
      <c r="U255">
        <v>0</v>
      </c>
      <c r="V255">
        <v>1011</v>
      </c>
      <c r="W255">
        <v>36</v>
      </c>
      <c r="X255">
        <v>27</v>
      </c>
      <c r="Y255">
        <v>9</v>
      </c>
      <c r="Z255">
        <v>0</v>
      </c>
      <c r="AA255">
        <v>975</v>
      </c>
      <c r="AB255">
        <v>435</v>
      </c>
      <c r="AC255">
        <v>26</v>
      </c>
      <c r="AD255">
        <v>11</v>
      </c>
      <c r="AE255">
        <v>7</v>
      </c>
      <c r="AF255">
        <v>7</v>
      </c>
      <c r="AG255">
        <v>62</v>
      </c>
      <c r="AH255">
        <v>7</v>
      </c>
      <c r="AI255">
        <v>152</v>
      </c>
      <c r="AJ255">
        <v>10</v>
      </c>
      <c r="AK255">
        <v>1</v>
      </c>
      <c r="AL255">
        <v>1</v>
      </c>
      <c r="AM255">
        <v>3</v>
      </c>
      <c r="AN255">
        <v>0</v>
      </c>
      <c r="AO255">
        <v>0</v>
      </c>
      <c r="AP255">
        <v>4</v>
      </c>
      <c r="AQ255">
        <v>0</v>
      </c>
      <c r="AR255">
        <v>2</v>
      </c>
      <c r="AS255">
        <v>1</v>
      </c>
      <c r="AT255">
        <v>1</v>
      </c>
      <c r="AU255">
        <v>0</v>
      </c>
      <c r="AV255">
        <v>1</v>
      </c>
      <c r="AW255">
        <v>2</v>
      </c>
      <c r="AX255">
        <v>1</v>
      </c>
      <c r="AY255">
        <v>1</v>
      </c>
      <c r="AZ255">
        <v>135</v>
      </c>
      <c r="BA255">
        <v>435</v>
      </c>
      <c r="BB255">
        <v>185</v>
      </c>
      <c r="BC255">
        <v>11</v>
      </c>
      <c r="BD255">
        <v>155</v>
      </c>
      <c r="BE255">
        <v>4</v>
      </c>
      <c r="BF255">
        <v>1</v>
      </c>
      <c r="BG255">
        <v>2</v>
      </c>
      <c r="BH255">
        <v>2</v>
      </c>
      <c r="BI255">
        <v>1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1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1</v>
      </c>
      <c r="BV255">
        <v>0</v>
      </c>
      <c r="BW255">
        <v>0</v>
      </c>
      <c r="BX255">
        <v>5</v>
      </c>
      <c r="BY255">
        <v>185</v>
      </c>
      <c r="BZ255">
        <v>29</v>
      </c>
      <c r="CA255">
        <v>13</v>
      </c>
      <c r="CB255">
        <v>5</v>
      </c>
      <c r="CC255">
        <v>4</v>
      </c>
      <c r="CD255">
        <v>0</v>
      </c>
      <c r="CE255">
        <v>0</v>
      </c>
      <c r="CF255">
        <v>2</v>
      </c>
      <c r="CG255">
        <v>0</v>
      </c>
      <c r="CH255">
        <v>0</v>
      </c>
      <c r="CI255">
        <v>1</v>
      </c>
      <c r="CJ255">
        <v>1</v>
      </c>
      <c r="CK255">
        <v>2</v>
      </c>
      <c r="CL255">
        <v>1</v>
      </c>
      <c r="CM255">
        <v>0</v>
      </c>
      <c r="CN255">
        <v>0</v>
      </c>
      <c r="CO255">
        <v>29</v>
      </c>
      <c r="CP255">
        <v>48</v>
      </c>
      <c r="CQ255">
        <v>18</v>
      </c>
      <c r="CR255">
        <v>13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4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1</v>
      </c>
      <c r="DH255">
        <v>1</v>
      </c>
      <c r="DI255">
        <v>0</v>
      </c>
      <c r="DJ255">
        <v>1</v>
      </c>
      <c r="DK255">
        <v>0</v>
      </c>
      <c r="DL255">
        <v>10</v>
      </c>
      <c r="DM255">
        <v>0</v>
      </c>
      <c r="DN255">
        <v>0</v>
      </c>
      <c r="DO255">
        <v>48</v>
      </c>
      <c r="DP255">
        <v>124</v>
      </c>
      <c r="DQ255">
        <v>14</v>
      </c>
      <c r="DR255">
        <v>0</v>
      </c>
      <c r="DS255">
        <v>1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96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9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4</v>
      </c>
      <c r="EM255">
        <v>0</v>
      </c>
      <c r="EN255">
        <v>0</v>
      </c>
      <c r="EO255">
        <v>124</v>
      </c>
      <c r="EP255">
        <v>33</v>
      </c>
      <c r="EQ255">
        <v>14</v>
      </c>
      <c r="ER255">
        <v>2</v>
      </c>
      <c r="ES255">
        <v>4</v>
      </c>
      <c r="ET255">
        <v>2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1</v>
      </c>
      <c r="FA255">
        <v>0</v>
      </c>
      <c r="FB255">
        <v>1</v>
      </c>
      <c r="FC255">
        <v>1</v>
      </c>
      <c r="FD255">
        <v>0</v>
      </c>
      <c r="FE255">
        <v>3</v>
      </c>
      <c r="FF255">
        <v>0</v>
      </c>
      <c r="FG255">
        <v>3</v>
      </c>
      <c r="FH255">
        <v>0</v>
      </c>
      <c r="FI255">
        <v>1</v>
      </c>
      <c r="FJ255">
        <v>0</v>
      </c>
      <c r="FK255">
        <v>1</v>
      </c>
      <c r="FL255">
        <v>0</v>
      </c>
      <c r="FM255">
        <v>33</v>
      </c>
      <c r="FN255">
        <v>80</v>
      </c>
      <c r="FO255">
        <v>25</v>
      </c>
      <c r="FP255">
        <v>6</v>
      </c>
      <c r="FQ255">
        <v>9</v>
      </c>
      <c r="FR255">
        <v>17</v>
      </c>
      <c r="FS255">
        <v>3</v>
      </c>
      <c r="FT255">
        <v>5</v>
      </c>
      <c r="FU255">
        <v>2</v>
      </c>
      <c r="FV255">
        <v>0</v>
      </c>
      <c r="FW255">
        <v>0</v>
      </c>
      <c r="FX255">
        <v>0</v>
      </c>
      <c r="FY255">
        <v>0</v>
      </c>
      <c r="FZ255">
        <v>1</v>
      </c>
      <c r="GA255">
        <v>0</v>
      </c>
      <c r="GB255">
        <v>2</v>
      </c>
      <c r="GC255">
        <v>2</v>
      </c>
      <c r="GD255">
        <v>1</v>
      </c>
      <c r="GE255">
        <v>0</v>
      </c>
      <c r="GF255">
        <v>0</v>
      </c>
      <c r="GG255">
        <v>0</v>
      </c>
      <c r="GH255">
        <v>0</v>
      </c>
      <c r="GI255">
        <v>1</v>
      </c>
      <c r="GJ255">
        <v>6</v>
      </c>
      <c r="GK255">
        <v>80</v>
      </c>
      <c r="GL255">
        <v>34</v>
      </c>
      <c r="GM255">
        <v>16</v>
      </c>
      <c r="GN255">
        <v>3</v>
      </c>
      <c r="GO255">
        <v>0</v>
      </c>
      <c r="GP255">
        <v>1</v>
      </c>
      <c r="GQ255">
        <v>8</v>
      </c>
      <c r="GR255">
        <v>0</v>
      </c>
      <c r="GS255">
        <v>2</v>
      </c>
      <c r="GT255">
        <v>1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1</v>
      </c>
      <c r="HC255">
        <v>2</v>
      </c>
      <c r="HD255">
        <v>0</v>
      </c>
      <c r="HE255">
        <v>34</v>
      </c>
      <c r="HF255">
        <v>3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1</v>
      </c>
      <c r="HV255">
        <v>0</v>
      </c>
      <c r="HW255">
        <v>0</v>
      </c>
      <c r="HX255">
        <v>2</v>
      </c>
      <c r="HY255">
        <v>3</v>
      </c>
      <c r="HZ255">
        <v>2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2</v>
      </c>
      <c r="IQ255">
        <v>2</v>
      </c>
      <c r="IR255">
        <v>2</v>
      </c>
      <c r="IS255">
        <v>1</v>
      </c>
      <c r="IT255">
        <v>0</v>
      </c>
      <c r="IU255">
        <v>0</v>
      </c>
      <c r="IV255">
        <v>0</v>
      </c>
      <c r="IW255">
        <v>0</v>
      </c>
      <c r="IX255">
        <v>1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2</v>
      </c>
    </row>
    <row r="256" spans="1:268">
      <c r="A256" t="s">
        <v>1113</v>
      </c>
      <c r="B256" t="s">
        <v>1102</v>
      </c>
      <c r="C256" t="str">
        <f>"141211"</f>
        <v>141211</v>
      </c>
      <c r="D256" t="s">
        <v>1112</v>
      </c>
      <c r="E256">
        <v>7</v>
      </c>
      <c r="F256">
        <v>707</v>
      </c>
      <c r="G256">
        <v>540</v>
      </c>
      <c r="H256">
        <v>216</v>
      </c>
      <c r="I256">
        <v>324</v>
      </c>
      <c r="J256">
        <v>0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324</v>
      </c>
      <c r="T256">
        <v>0</v>
      </c>
      <c r="U256">
        <v>0</v>
      </c>
      <c r="V256">
        <v>324</v>
      </c>
      <c r="W256">
        <v>10</v>
      </c>
      <c r="X256">
        <v>8</v>
      </c>
      <c r="Y256">
        <v>2</v>
      </c>
      <c r="Z256">
        <v>0</v>
      </c>
      <c r="AA256">
        <v>314</v>
      </c>
      <c r="AB256">
        <v>171</v>
      </c>
      <c r="AC256">
        <v>18</v>
      </c>
      <c r="AD256">
        <v>3</v>
      </c>
      <c r="AE256">
        <v>2</v>
      </c>
      <c r="AF256">
        <v>4</v>
      </c>
      <c r="AG256">
        <v>15</v>
      </c>
      <c r="AH256">
        <v>7</v>
      </c>
      <c r="AI256">
        <v>46</v>
      </c>
      <c r="AJ256">
        <v>5</v>
      </c>
      <c r="AK256">
        <v>3</v>
      </c>
      <c r="AL256">
        <v>0</v>
      </c>
      <c r="AM256">
        <v>4</v>
      </c>
      <c r="AN256">
        <v>0</v>
      </c>
      <c r="AO256">
        <v>0</v>
      </c>
      <c r="AP256">
        <v>1</v>
      </c>
      <c r="AQ256">
        <v>0</v>
      </c>
      <c r="AR256">
        <v>4</v>
      </c>
      <c r="AS256">
        <v>0</v>
      </c>
      <c r="AT256">
        <v>0</v>
      </c>
      <c r="AU256">
        <v>0</v>
      </c>
      <c r="AV256">
        <v>0</v>
      </c>
      <c r="AW256">
        <v>2</v>
      </c>
      <c r="AX256">
        <v>4</v>
      </c>
      <c r="AY256">
        <v>0</v>
      </c>
      <c r="AZ256">
        <v>53</v>
      </c>
      <c r="BA256">
        <v>171</v>
      </c>
      <c r="BB256">
        <v>54</v>
      </c>
      <c r="BC256">
        <v>6</v>
      </c>
      <c r="BD256">
        <v>41</v>
      </c>
      <c r="BE256">
        <v>1</v>
      </c>
      <c r="BF256">
        <v>0</v>
      </c>
      <c r="BG256">
        <v>1</v>
      </c>
      <c r="BH256">
        <v>1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2</v>
      </c>
      <c r="BY256">
        <v>54</v>
      </c>
      <c r="BZ256">
        <v>8</v>
      </c>
      <c r="CA256">
        <v>5</v>
      </c>
      <c r="CB256">
        <v>0</v>
      </c>
      <c r="CC256">
        <v>1</v>
      </c>
      <c r="CD256">
        <v>0</v>
      </c>
      <c r="CE256">
        <v>0</v>
      </c>
      <c r="CF256">
        <v>0</v>
      </c>
      <c r="CG256">
        <v>0</v>
      </c>
      <c r="CH256">
        <v>1</v>
      </c>
      <c r="CI256">
        <v>0</v>
      </c>
      <c r="CJ256">
        <v>0</v>
      </c>
      <c r="CK256">
        <v>1</v>
      </c>
      <c r="CL256">
        <v>0</v>
      </c>
      <c r="CM256">
        <v>0</v>
      </c>
      <c r="CN256">
        <v>0</v>
      </c>
      <c r="CO256">
        <v>8</v>
      </c>
      <c r="CP256">
        <v>15</v>
      </c>
      <c r="CQ256">
        <v>2</v>
      </c>
      <c r="CR256">
        <v>3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1</v>
      </c>
      <c r="DB256">
        <v>6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3</v>
      </c>
      <c r="DM256">
        <v>0</v>
      </c>
      <c r="DN256">
        <v>0</v>
      </c>
      <c r="DO256">
        <v>15</v>
      </c>
      <c r="DP256">
        <v>14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9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1</v>
      </c>
      <c r="EI256">
        <v>0</v>
      </c>
      <c r="EJ256">
        <v>1</v>
      </c>
      <c r="EK256">
        <v>0</v>
      </c>
      <c r="EL256">
        <v>3</v>
      </c>
      <c r="EM256">
        <v>0</v>
      </c>
      <c r="EN256">
        <v>0</v>
      </c>
      <c r="EO256">
        <v>14</v>
      </c>
      <c r="EP256">
        <v>10</v>
      </c>
      <c r="EQ256">
        <v>1</v>
      </c>
      <c r="ER256">
        <v>1</v>
      </c>
      <c r="ES256">
        <v>1</v>
      </c>
      <c r="ET256">
        <v>3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1</v>
      </c>
      <c r="FD256">
        <v>1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1</v>
      </c>
      <c r="FM256">
        <v>10</v>
      </c>
      <c r="FN256">
        <v>26</v>
      </c>
      <c r="FO256">
        <v>8</v>
      </c>
      <c r="FP256">
        <v>1</v>
      </c>
      <c r="FQ256">
        <v>5</v>
      </c>
      <c r="FR256">
        <v>1</v>
      </c>
      <c r="FS256">
        <v>2</v>
      </c>
      <c r="FT256">
        <v>0</v>
      </c>
      <c r="FU256">
        <v>1</v>
      </c>
      <c r="FV256">
        <v>0</v>
      </c>
      <c r="FW256">
        <v>0</v>
      </c>
      <c r="FX256">
        <v>0</v>
      </c>
      <c r="FY256">
        <v>1</v>
      </c>
      <c r="FZ256">
        <v>1</v>
      </c>
      <c r="GA256">
        <v>0</v>
      </c>
      <c r="GB256">
        <v>0</v>
      </c>
      <c r="GC256">
        <v>1</v>
      </c>
      <c r="GD256">
        <v>1</v>
      </c>
      <c r="GE256">
        <v>0</v>
      </c>
      <c r="GF256">
        <v>0</v>
      </c>
      <c r="GG256">
        <v>1</v>
      </c>
      <c r="GH256">
        <v>0</v>
      </c>
      <c r="GI256">
        <v>1</v>
      </c>
      <c r="GJ256">
        <v>2</v>
      </c>
      <c r="GK256">
        <v>26</v>
      </c>
      <c r="GL256">
        <v>14</v>
      </c>
      <c r="GM256">
        <v>6</v>
      </c>
      <c r="GN256">
        <v>0</v>
      </c>
      <c r="GO256">
        <v>0</v>
      </c>
      <c r="GP256">
        <v>0</v>
      </c>
      <c r="GQ256">
        <v>4</v>
      </c>
      <c r="GR256">
        <v>0</v>
      </c>
      <c r="GS256">
        <v>0</v>
      </c>
      <c r="GT256">
        <v>1</v>
      </c>
      <c r="GU256">
        <v>0</v>
      </c>
      <c r="GV256">
        <v>0</v>
      </c>
      <c r="GW256">
        <v>1</v>
      </c>
      <c r="GX256">
        <v>0</v>
      </c>
      <c r="GY256">
        <v>0</v>
      </c>
      <c r="GZ256">
        <v>0</v>
      </c>
      <c r="HA256">
        <v>0</v>
      </c>
      <c r="HB256">
        <v>1</v>
      </c>
      <c r="HC256">
        <v>0</v>
      </c>
      <c r="HD256">
        <v>1</v>
      </c>
      <c r="HE256">
        <v>14</v>
      </c>
      <c r="HF256">
        <v>2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1</v>
      </c>
      <c r="HU256">
        <v>0</v>
      </c>
      <c r="HV256">
        <v>1</v>
      </c>
      <c r="HW256">
        <v>0</v>
      </c>
      <c r="HX256">
        <v>0</v>
      </c>
      <c r="HY256">
        <v>2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</row>
    <row r="257" spans="1:268">
      <c r="A257" t="s">
        <v>1111</v>
      </c>
      <c r="B257" t="s">
        <v>1102</v>
      </c>
      <c r="C257" t="str">
        <f>"141211"</f>
        <v>141211</v>
      </c>
      <c r="D257" t="s">
        <v>1110</v>
      </c>
      <c r="E257">
        <v>8</v>
      </c>
      <c r="F257">
        <v>940</v>
      </c>
      <c r="G257">
        <v>720</v>
      </c>
      <c r="H257">
        <v>230</v>
      </c>
      <c r="I257">
        <v>490</v>
      </c>
      <c r="J257">
        <v>0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490</v>
      </c>
      <c r="T257">
        <v>0</v>
      </c>
      <c r="U257">
        <v>0</v>
      </c>
      <c r="V257">
        <v>490</v>
      </c>
      <c r="W257">
        <v>4</v>
      </c>
      <c r="X257">
        <v>3</v>
      </c>
      <c r="Y257">
        <v>1</v>
      </c>
      <c r="Z257">
        <v>0</v>
      </c>
      <c r="AA257">
        <v>486</v>
      </c>
      <c r="AB257">
        <v>201</v>
      </c>
      <c r="AC257">
        <v>23</v>
      </c>
      <c r="AD257">
        <v>5</v>
      </c>
      <c r="AE257">
        <v>3</v>
      </c>
      <c r="AF257">
        <v>4</v>
      </c>
      <c r="AG257">
        <v>27</v>
      </c>
      <c r="AH257">
        <v>1</v>
      </c>
      <c r="AI257">
        <v>66</v>
      </c>
      <c r="AJ257">
        <v>6</v>
      </c>
      <c r="AK257">
        <v>0</v>
      </c>
      <c r="AL257">
        <v>1</v>
      </c>
      <c r="AM257">
        <v>0</v>
      </c>
      <c r="AN257">
        <v>1</v>
      </c>
      <c r="AO257">
        <v>0</v>
      </c>
      <c r="AP257">
        <v>3</v>
      </c>
      <c r="AQ257">
        <v>0</v>
      </c>
      <c r="AR257">
        <v>5</v>
      </c>
      <c r="AS257">
        <v>0</v>
      </c>
      <c r="AT257">
        <v>0</v>
      </c>
      <c r="AU257">
        <v>0</v>
      </c>
      <c r="AV257">
        <v>0</v>
      </c>
      <c r="AW257">
        <v>2</v>
      </c>
      <c r="AX257">
        <v>0</v>
      </c>
      <c r="AY257">
        <v>0</v>
      </c>
      <c r="AZ257">
        <v>54</v>
      </c>
      <c r="BA257">
        <v>201</v>
      </c>
      <c r="BB257">
        <v>105</v>
      </c>
      <c r="BC257">
        <v>6</v>
      </c>
      <c r="BD257">
        <v>85</v>
      </c>
      <c r="BE257">
        <v>0</v>
      </c>
      <c r="BF257">
        <v>1</v>
      </c>
      <c r="BG257">
        <v>3</v>
      </c>
      <c r="BH257">
        <v>0</v>
      </c>
      <c r="BI257">
        <v>0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  <c r="BP257">
        <v>0</v>
      </c>
      <c r="BQ257">
        <v>1</v>
      </c>
      <c r="BR257">
        <v>0</v>
      </c>
      <c r="BS257">
        <v>3</v>
      </c>
      <c r="BT257">
        <v>0</v>
      </c>
      <c r="BU257">
        <v>0</v>
      </c>
      <c r="BV257">
        <v>1</v>
      </c>
      <c r="BW257">
        <v>0</v>
      </c>
      <c r="BX257">
        <v>2</v>
      </c>
      <c r="BY257">
        <v>105</v>
      </c>
      <c r="BZ257">
        <v>10</v>
      </c>
      <c r="CA257">
        <v>7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1</v>
      </c>
      <c r="CH257">
        <v>1</v>
      </c>
      <c r="CI257">
        <v>1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10</v>
      </c>
      <c r="CP257">
        <v>21</v>
      </c>
      <c r="CQ257">
        <v>8</v>
      </c>
      <c r="CR257">
        <v>1</v>
      </c>
      <c r="CS257">
        <v>1</v>
      </c>
      <c r="CT257">
        <v>0</v>
      </c>
      <c r="CU257">
        <v>0</v>
      </c>
      <c r="CV257">
        <v>1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1</v>
      </c>
      <c r="DC257">
        <v>1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5</v>
      </c>
      <c r="DM257">
        <v>0</v>
      </c>
      <c r="DN257">
        <v>3</v>
      </c>
      <c r="DO257">
        <v>21</v>
      </c>
      <c r="DP257">
        <v>41</v>
      </c>
      <c r="DQ257">
        <v>6</v>
      </c>
      <c r="DR257">
        <v>0</v>
      </c>
      <c r="DS257">
        <v>2</v>
      </c>
      <c r="DT257">
        <v>1</v>
      </c>
      <c r="DU257">
        <v>0</v>
      </c>
      <c r="DV257">
        <v>0</v>
      </c>
      <c r="DW257">
        <v>0</v>
      </c>
      <c r="DX257">
        <v>0</v>
      </c>
      <c r="DY257">
        <v>13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1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18</v>
      </c>
      <c r="EM257">
        <v>0</v>
      </c>
      <c r="EN257">
        <v>0</v>
      </c>
      <c r="EO257">
        <v>41</v>
      </c>
      <c r="EP257">
        <v>17</v>
      </c>
      <c r="EQ257">
        <v>11</v>
      </c>
      <c r="ER257">
        <v>0</v>
      </c>
      <c r="ES257">
        <v>0</v>
      </c>
      <c r="ET257">
        <v>0</v>
      </c>
      <c r="EU257">
        <v>0</v>
      </c>
      <c r="EV257">
        <v>1</v>
      </c>
      <c r="EW257">
        <v>0</v>
      </c>
      <c r="EX257">
        <v>0</v>
      </c>
      <c r="EY257">
        <v>1</v>
      </c>
      <c r="EZ257">
        <v>0</v>
      </c>
      <c r="FA257">
        <v>1</v>
      </c>
      <c r="FB257">
        <v>0</v>
      </c>
      <c r="FC257">
        <v>0</v>
      </c>
      <c r="FD257">
        <v>1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2</v>
      </c>
      <c r="FM257">
        <v>17</v>
      </c>
      <c r="FN257">
        <v>46</v>
      </c>
      <c r="FO257">
        <v>16</v>
      </c>
      <c r="FP257">
        <v>4</v>
      </c>
      <c r="FQ257">
        <v>4</v>
      </c>
      <c r="FR257">
        <v>11</v>
      </c>
      <c r="FS257">
        <v>1</v>
      </c>
      <c r="FT257">
        <v>2</v>
      </c>
      <c r="FU257">
        <v>0</v>
      </c>
      <c r="FV257">
        <v>0</v>
      </c>
      <c r="FW257">
        <v>0</v>
      </c>
      <c r="FX257">
        <v>0</v>
      </c>
      <c r="FY257">
        <v>1</v>
      </c>
      <c r="FZ257">
        <v>1</v>
      </c>
      <c r="GA257">
        <v>0</v>
      </c>
      <c r="GB257">
        <v>0</v>
      </c>
      <c r="GC257">
        <v>0</v>
      </c>
      <c r="GD257">
        <v>1</v>
      </c>
      <c r="GE257">
        <v>0</v>
      </c>
      <c r="GF257">
        <v>0</v>
      </c>
      <c r="GG257">
        <v>1</v>
      </c>
      <c r="GH257">
        <v>0</v>
      </c>
      <c r="GI257">
        <v>3</v>
      </c>
      <c r="GJ257">
        <v>1</v>
      </c>
      <c r="GK257">
        <v>46</v>
      </c>
      <c r="GL257">
        <v>42</v>
      </c>
      <c r="GM257">
        <v>9</v>
      </c>
      <c r="GN257">
        <v>3</v>
      </c>
      <c r="GO257">
        <v>0</v>
      </c>
      <c r="GP257">
        <v>2</v>
      </c>
      <c r="GQ257">
        <v>12</v>
      </c>
      <c r="GR257">
        <v>4</v>
      </c>
      <c r="GS257">
        <v>3</v>
      </c>
      <c r="GT257">
        <v>0</v>
      </c>
      <c r="GU257">
        <v>2</v>
      </c>
      <c r="GV257">
        <v>0</v>
      </c>
      <c r="GW257">
        <v>1</v>
      </c>
      <c r="GX257">
        <v>0</v>
      </c>
      <c r="GY257">
        <v>0</v>
      </c>
      <c r="GZ257">
        <v>1</v>
      </c>
      <c r="HA257">
        <v>0</v>
      </c>
      <c r="HB257">
        <v>1</v>
      </c>
      <c r="HC257">
        <v>2</v>
      </c>
      <c r="HD257">
        <v>2</v>
      </c>
      <c r="HE257">
        <v>42</v>
      </c>
      <c r="HF257">
        <v>2</v>
      </c>
      <c r="HG257">
        <v>1</v>
      </c>
      <c r="HH257">
        <v>1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2</v>
      </c>
      <c r="HZ257">
        <v>1</v>
      </c>
      <c r="IA257">
        <v>1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1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</row>
    <row r="258" spans="1:268">
      <c r="A258" t="s">
        <v>1109</v>
      </c>
      <c r="B258" t="s">
        <v>1102</v>
      </c>
      <c r="C258" t="str">
        <f>"141211"</f>
        <v>141211</v>
      </c>
      <c r="D258" t="s">
        <v>1108</v>
      </c>
      <c r="E258">
        <v>9</v>
      </c>
      <c r="F258">
        <v>719</v>
      </c>
      <c r="G258">
        <v>550</v>
      </c>
      <c r="H258">
        <v>98</v>
      </c>
      <c r="I258">
        <v>452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452</v>
      </c>
      <c r="T258">
        <v>0</v>
      </c>
      <c r="U258">
        <v>0</v>
      </c>
      <c r="V258">
        <v>452</v>
      </c>
      <c r="W258">
        <v>5</v>
      </c>
      <c r="X258">
        <v>4</v>
      </c>
      <c r="Y258">
        <v>1</v>
      </c>
      <c r="Z258">
        <v>0</v>
      </c>
      <c r="AA258">
        <v>447</v>
      </c>
      <c r="AB258">
        <v>203</v>
      </c>
      <c r="AC258">
        <v>26</v>
      </c>
      <c r="AD258">
        <v>5</v>
      </c>
      <c r="AE258">
        <v>3</v>
      </c>
      <c r="AF258">
        <v>2</v>
      </c>
      <c r="AG258">
        <v>22</v>
      </c>
      <c r="AH258">
        <v>1</v>
      </c>
      <c r="AI258">
        <v>73</v>
      </c>
      <c r="AJ258">
        <v>7</v>
      </c>
      <c r="AK258">
        <v>0</v>
      </c>
      <c r="AL258">
        <v>1</v>
      </c>
      <c r="AM258">
        <v>1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2</v>
      </c>
      <c r="AU258">
        <v>1</v>
      </c>
      <c r="AV258">
        <v>1</v>
      </c>
      <c r="AW258">
        <v>1</v>
      </c>
      <c r="AX258">
        <v>0</v>
      </c>
      <c r="AY258">
        <v>0</v>
      </c>
      <c r="AZ258">
        <v>56</v>
      </c>
      <c r="BA258">
        <v>203</v>
      </c>
      <c r="BB258">
        <v>91</v>
      </c>
      <c r="BC258">
        <v>7</v>
      </c>
      <c r="BD258">
        <v>77</v>
      </c>
      <c r="BE258">
        <v>1</v>
      </c>
      <c r="BF258">
        <v>0</v>
      </c>
      <c r="BG258">
        <v>1</v>
      </c>
      <c r="BH258">
        <v>1</v>
      </c>
      <c r="BI258">
        <v>0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0</v>
      </c>
      <c r="BX258">
        <v>0</v>
      </c>
      <c r="BY258">
        <v>91</v>
      </c>
      <c r="BZ258">
        <v>9</v>
      </c>
      <c r="CA258">
        <v>6</v>
      </c>
      <c r="CB258">
        <v>1</v>
      </c>
      <c r="CC258">
        <v>0</v>
      </c>
      <c r="CD258">
        <v>0</v>
      </c>
      <c r="CE258">
        <v>1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9</v>
      </c>
      <c r="CP258">
        <v>28</v>
      </c>
      <c r="CQ258">
        <v>10</v>
      </c>
      <c r="CR258">
        <v>6</v>
      </c>
      <c r="CS258">
        <v>1</v>
      </c>
      <c r="CT258">
        <v>0</v>
      </c>
      <c r="CU258">
        <v>0</v>
      </c>
      <c r="CV258">
        <v>1</v>
      </c>
      <c r="CW258">
        <v>1</v>
      </c>
      <c r="CX258">
        <v>1</v>
      </c>
      <c r="CY258">
        <v>2</v>
      </c>
      <c r="CZ258">
        <v>0</v>
      </c>
      <c r="DA258">
        <v>0</v>
      </c>
      <c r="DB258">
        <v>2</v>
      </c>
      <c r="DC258">
        <v>2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1</v>
      </c>
      <c r="DJ258">
        <v>0</v>
      </c>
      <c r="DK258">
        <v>0</v>
      </c>
      <c r="DL258">
        <v>1</v>
      </c>
      <c r="DM258">
        <v>0</v>
      </c>
      <c r="DN258">
        <v>0</v>
      </c>
      <c r="DO258">
        <v>28</v>
      </c>
      <c r="DP258">
        <v>25</v>
      </c>
      <c r="DQ258">
        <v>2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17</v>
      </c>
      <c r="DZ258">
        <v>1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1</v>
      </c>
      <c r="EI258">
        <v>0</v>
      </c>
      <c r="EJ258">
        <v>0</v>
      </c>
      <c r="EK258">
        <v>0</v>
      </c>
      <c r="EL258">
        <v>4</v>
      </c>
      <c r="EM258">
        <v>0</v>
      </c>
      <c r="EN258">
        <v>0</v>
      </c>
      <c r="EO258">
        <v>25</v>
      </c>
      <c r="EP258">
        <v>19</v>
      </c>
      <c r="EQ258">
        <v>11</v>
      </c>
      <c r="ER258">
        <v>0</v>
      </c>
      <c r="ES258">
        <v>0</v>
      </c>
      <c r="ET258">
        <v>1</v>
      </c>
      <c r="EU258">
        <v>0</v>
      </c>
      <c r="EV258">
        <v>1</v>
      </c>
      <c r="EW258">
        <v>0</v>
      </c>
      <c r="EX258">
        <v>1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3</v>
      </c>
      <c r="FF258">
        <v>0</v>
      </c>
      <c r="FG258">
        <v>0</v>
      </c>
      <c r="FH258">
        <v>0</v>
      </c>
      <c r="FI258">
        <v>0</v>
      </c>
      <c r="FJ258">
        <v>1</v>
      </c>
      <c r="FK258">
        <v>0</v>
      </c>
      <c r="FL258">
        <v>1</v>
      </c>
      <c r="FM258">
        <v>19</v>
      </c>
      <c r="FN258">
        <v>50</v>
      </c>
      <c r="FO258">
        <v>17</v>
      </c>
      <c r="FP258">
        <v>3</v>
      </c>
      <c r="FQ258">
        <v>5</v>
      </c>
      <c r="FR258">
        <v>6</v>
      </c>
      <c r="FS258">
        <v>1</v>
      </c>
      <c r="FT258">
        <v>1</v>
      </c>
      <c r="FU258">
        <v>4</v>
      </c>
      <c r="FV258">
        <v>1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1</v>
      </c>
      <c r="GC258">
        <v>1</v>
      </c>
      <c r="GD258">
        <v>1</v>
      </c>
      <c r="GE258">
        <v>0</v>
      </c>
      <c r="GF258">
        <v>0</v>
      </c>
      <c r="GG258">
        <v>1</v>
      </c>
      <c r="GH258">
        <v>0</v>
      </c>
      <c r="GI258">
        <v>3</v>
      </c>
      <c r="GJ258">
        <v>5</v>
      </c>
      <c r="GK258">
        <v>50</v>
      </c>
      <c r="GL258">
        <v>20</v>
      </c>
      <c r="GM258">
        <v>11</v>
      </c>
      <c r="GN258">
        <v>1</v>
      </c>
      <c r="GO258">
        <v>0</v>
      </c>
      <c r="GP258">
        <v>0</v>
      </c>
      <c r="GQ258">
        <v>4</v>
      </c>
      <c r="GR258">
        <v>1</v>
      </c>
      <c r="GS258">
        <v>1</v>
      </c>
      <c r="GT258">
        <v>1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1</v>
      </c>
      <c r="HE258">
        <v>20</v>
      </c>
      <c r="HF258">
        <v>1</v>
      </c>
      <c r="HG258">
        <v>0</v>
      </c>
      <c r="HH258">
        <v>0</v>
      </c>
      <c r="HI258">
        <v>0</v>
      </c>
      <c r="HJ258">
        <v>0</v>
      </c>
      <c r="HK258">
        <v>1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1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1</v>
      </c>
      <c r="IS258">
        <v>1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1</v>
      </c>
    </row>
    <row r="259" spans="1:268">
      <c r="A259" t="s">
        <v>1107</v>
      </c>
      <c r="B259" t="s">
        <v>1102</v>
      </c>
      <c r="C259" t="str">
        <f>"141211"</f>
        <v>141211</v>
      </c>
      <c r="D259" t="s">
        <v>1106</v>
      </c>
      <c r="E259">
        <v>10</v>
      </c>
      <c r="F259">
        <v>776</v>
      </c>
      <c r="G259">
        <v>590</v>
      </c>
      <c r="H259">
        <v>137</v>
      </c>
      <c r="I259">
        <v>453</v>
      </c>
      <c r="J259">
        <v>0</v>
      </c>
      <c r="K259">
        <v>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453</v>
      </c>
      <c r="T259">
        <v>0</v>
      </c>
      <c r="U259">
        <v>0</v>
      </c>
      <c r="V259">
        <v>453</v>
      </c>
      <c r="W259">
        <v>6</v>
      </c>
      <c r="X259">
        <v>3</v>
      </c>
      <c r="Y259">
        <v>3</v>
      </c>
      <c r="Z259">
        <v>0</v>
      </c>
      <c r="AA259">
        <v>447</v>
      </c>
      <c r="AB259">
        <v>178</v>
      </c>
      <c r="AC259">
        <v>9</v>
      </c>
      <c r="AD259">
        <v>7</v>
      </c>
      <c r="AE259">
        <v>1</v>
      </c>
      <c r="AF259">
        <v>3</v>
      </c>
      <c r="AG259">
        <v>9</v>
      </c>
      <c r="AH259">
        <v>1</v>
      </c>
      <c r="AI259">
        <v>69</v>
      </c>
      <c r="AJ259">
        <v>6</v>
      </c>
      <c r="AK259">
        <v>0</v>
      </c>
      <c r="AL259">
        <v>0</v>
      </c>
      <c r="AM259">
        <v>1</v>
      </c>
      <c r="AN259">
        <v>5</v>
      </c>
      <c r="AO259">
        <v>0</v>
      </c>
      <c r="AP259">
        <v>0</v>
      </c>
      <c r="AQ259">
        <v>0</v>
      </c>
      <c r="AR259">
        <v>5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2</v>
      </c>
      <c r="AY259">
        <v>0</v>
      </c>
      <c r="AZ259">
        <v>59</v>
      </c>
      <c r="BA259">
        <v>178</v>
      </c>
      <c r="BB259">
        <v>101</v>
      </c>
      <c r="BC259">
        <v>7</v>
      </c>
      <c r="BD259">
        <v>87</v>
      </c>
      <c r="BE259">
        <v>3</v>
      </c>
      <c r="BF259">
        <v>0</v>
      </c>
      <c r="BG259">
        <v>0</v>
      </c>
      <c r="BH259">
        <v>3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1</v>
      </c>
      <c r="BW259">
        <v>0</v>
      </c>
      <c r="BX259">
        <v>0</v>
      </c>
      <c r="BY259">
        <v>101</v>
      </c>
      <c r="BZ259">
        <v>18</v>
      </c>
      <c r="CA259">
        <v>8</v>
      </c>
      <c r="CB259">
        <v>3</v>
      </c>
      <c r="CC259">
        <v>1</v>
      </c>
      <c r="CD259">
        <v>2</v>
      </c>
      <c r="CE259">
        <v>1</v>
      </c>
      <c r="CF259">
        <v>1</v>
      </c>
      <c r="CG259">
        <v>0</v>
      </c>
      <c r="CH259">
        <v>0</v>
      </c>
      <c r="CI259">
        <v>1</v>
      </c>
      <c r="CJ259">
        <v>0</v>
      </c>
      <c r="CK259">
        <v>0</v>
      </c>
      <c r="CL259">
        <v>1</v>
      </c>
      <c r="CM259">
        <v>0</v>
      </c>
      <c r="CN259">
        <v>0</v>
      </c>
      <c r="CO259">
        <v>18</v>
      </c>
      <c r="CP259">
        <v>36</v>
      </c>
      <c r="CQ259">
        <v>15</v>
      </c>
      <c r="CR259">
        <v>7</v>
      </c>
      <c r="CS259">
        <v>1</v>
      </c>
      <c r="CT259">
        <v>1</v>
      </c>
      <c r="CU259">
        <v>0</v>
      </c>
      <c r="CV259">
        <v>0</v>
      </c>
      <c r="CW259">
        <v>1</v>
      </c>
      <c r="CX259">
        <v>2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1</v>
      </c>
      <c r="DI259">
        <v>0</v>
      </c>
      <c r="DJ259">
        <v>1</v>
      </c>
      <c r="DK259">
        <v>1</v>
      </c>
      <c r="DL259">
        <v>6</v>
      </c>
      <c r="DM259">
        <v>0</v>
      </c>
      <c r="DN259">
        <v>0</v>
      </c>
      <c r="DO259">
        <v>36</v>
      </c>
      <c r="DP259">
        <v>17</v>
      </c>
      <c r="DQ259">
        <v>6</v>
      </c>
      <c r="DR259">
        <v>0</v>
      </c>
      <c r="DS259">
        <v>1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9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1</v>
      </c>
      <c r="EM259">
        <v>0</v>
      </c>
      <c r="EN259">
        <v>0</v>
      </c>
      <c r="EO259">
        <v>17</v>
      </c>
      <c r="EP259">
        <v>29</v>
      </c>
      <c r="EQ259">
        <v>15</v>
      </c>
      <c r="ER259">
        <v>2</v>
      </c>
      <c r="ES259">
        <v>1</v>
      </c>
      <c r="ET259">
        <v>2</v>
      </c>
      <c r="EU259">
        <v>0</v>
      </c>
      <c r="EV259">
        <v>0</v>
      </c>
      <c r="EW259">
        <v>0</v>
      </c>
      <c r="EX259">
        <v>1</v>
      </c>
      <c r="EY259">
        <v>0</v>
      </c>
      <c r="EZ259">
        <v>2</v>
      </c>
      <c r="FA259">
        <v>0</v>
      </c>
      <c r="FB259">
        <v>0</v>
      </c>
      <c r="FC259">
        <v>0</v>
      </c>
      <c r="FD259">
        <v>1</v>
      </c>
      <c r="FE259">
        <v>3</v>
      </c>
      <c r="FF259">
        <v>1</v>
      </c>
      <c r="FG259">
        <v>0</v>
      </c>
      <c r="FH259">
        <v>0</v>
      </c>
      <c r="FI259">
        <v>0</v>
      </c>
      <c r="FJ259">
        <v>0</v>
      </c>
      <c r="FK259">
        <v>1</v>
      </c>
      <c r="FL259">
        <v>0</v>
      </c>
      <c r="FM259">
        <v>29</v>
      </c>
      <c r="FN259">
        <v>42</v>
      </c>
      <c r="FO259">
        <v>17</v>
      </c>
      <c r="FP259">
        <v>4</v>
      </c>
      <c r="FQ259">
        <v>3</v>
      </c>
      <c r="FR259">
        <v>5</v>
      </c>
      <c r="FS259">
        <v>1</v>
      </c>
      <c r="FT259">
        <v>1</v>
      </c>
      <c r="FU259">
        <v>0</v>
      </c>
      <c r="FV259">
        <v>0</v>
      </c>
      <c r="FW259">
        <v>1</v>
      </c>
      <c r="FX259">
        <v>1</v>
      </c>
      <c r="FY259">
        <v>1</v>
      </c>
      <c r="FZ259">
        <v>3</v>
      </c>
      <c r="GA259">
        <v>1</v>
      </c>
      <c r="GB259">
        <v>0</v>
      </c>
      <c r="GC259">
        <v>0</v>
      </c>
      <c r="GD259">
        <v>0</v>
      </c>
      <c r="GE259">
        <v>2</v>
      </c>
      <c r="GF259">
        <v>0</v>
      </c>
      <c r="GG259">
        <v>0</v>
      </c>
      <c r="GH259">
        <v>0</v>
      </c>
      <c r="GI259">
        <v>0</v>
      </c>
      <c r="GJ259">
        <v>2</v>
      </c>
      <c r="GK259">
        <v>42</v>
      </c>
      <c r="GL259">
        <v>24</v>
      </c>
      <c r="GM259">
        <v>6</v>
      </c>
      <c r="GN259">
        <v>2</v>
      </c>
      <c r="GO259">
        <v>1</v>
      </c>
      <c r="GP259">
        <v>1</v>
      </c>
      <c r="GQ259">
        <v>8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1</v>
      </c>
      <c r="HA259">
        <v>1</v>
      </c>
      <c r="HB259">
        <v>2</v>
      </c>
      <c r="HC259">
        <v>2</v>
      </c>
      <c r="HD259">
        <v>0</v>
      </c>
      <c r="HE259">
        <v>24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1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1</v>
      </c>
      <c r="IN259">
        <v>0</v>
      </c>
      <c r="IO259">
        <v>0</v>
      </c>
      <c r="IP259">
        <v>0</v>
      </c>
      <c r="IQ259">
        <v>1</v>
      </c>
      <c r="IR259">
        <v>1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1</v>
      </c>
      <c r="JD259">
        <v>0</v>
      </c>
      <c r="JE259">
        <v>0</v>
      </c>
      <c r="JF259">
        <v>0</v>
      </c>
      <c r="JG259">
        <v>0</v>
      </c>
      <c r="JH259">
        <v>1</v>
      </c>
    </row>
    <row r="260" spans="1:268">
      <c r="A260" t="s">
        <v>1105</v>
      </c>
      <c r="B260" t="s">
        <v>1102</v>
      </c>
      <c r="C260" t="str">
        <f>"141211"</f>
        <v>141211</v>
      </c>
      <c r="D260" t="s">
        <v>1104</v>
      </c>
      <c r="E260">
        <v>11</v>
      </c>
      <c r="F260">
        <v>619</v>
      </c>
      <c r="G260">
        <v>470</v>
      </c>
      <c r="H260">
        <v>101</v>
      </c>
      <c r="I260">
        <v>369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369</v>
      </c>
      <c r="T260">
        <v>0</v>
      </c>
      <c r="U260">
        <v>0</v>
      </c>
      <c r="V260">
        <v>369</v>
      </c>
      <c r="W260">
        <v>13</v>
      </c>
      <c r="X260">
        <v>7</v>
      </c>
      <c r="Y260">
        <v>6</v>
      </c>
      <c r="Z260">
        <v>0</v>
      </c>
      <c r="AA260">
        <v>356</v>
      </c>
      <c r="AB260">
        <v>200</v>
      </c>
      <c r="AC260">
        <v>21</v>
      </c>
      <c r="AD260">
        <v>5</v>
      </c>
      <c r="AE260">
        <v>3</v>
      </c>
      <c r="AF260">
        <v>3</v>
      </c>
      <c r="AG260">
        <v>11</v>
      </c>
      <c r="AH260">
        <v>2</v>
      </c>
      <c r="AI260">
        <v>94</v>
      </c>
      <c r="AJ260">
        <v>10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2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1</v>
      </c>
      <c r="AZ260">
        <v>45</v>
      </c>
      <c r="BA260">
        <v>200</v>
      </c>
      <c r="BB260">
        <v>49</v>
      </c>
      <c r="BC260">
        <v>7</v>
      </c>
      <c r="BD260">
        <v>33</v>
      </c>
      <c r="BE260">
        <v>1</v>
      </c>
      <c r="BF260">
        <v>0</v>
      </c>
      <c r="BG260">
        <v>0</v>
      </c>
      <c r="BH260">
        <v>3</v>
      </c>
      <c r="BI260">
        <v>0</v>
      </c>
      <c r="BJ260">
        <v>1</v>
      </c>
      <c r="BK260">
        <v>1</v>
      </c>
      <c r="BL260">
        <v>1</v>
      </c>
      <c r="BM260">
        <v>0</v>
      </c>
      <c r="BN260">
        <v>0</v>
      </c>
      <c r="BO260">
        <v>1</v>
      </c>
      <c r="BP260">
        <v>1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49</v>
      </c>
      <c r="BZ260">
        <v>10</v>
      </c>
      <c r="CA260">
        <v>5</v>
      </c>
      <c r="CB260">
        <v>1</v>
      </c>
      <c r="CC260">
        <v>0</v>
      </c>
      <c r="CD260">
        <v>0</v>
      </c>
      <c r="CE260">
        <v>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1</v>
      </c>
      <c r="CN260">
        <v>1</v>
      </c>
      <c r="CO260">
        <v>10</v>
      </c>
      <c r="CP260">
        <v>16</v>
      </c>
      <c r="CQ260">
        <v>5</v>
      </c>
      <c r="CR260">
        <v>0</v>
      </c>
      <c r="CS260">
        <v>0</v>
      </c>
      <c r="CT260">
        <v>1</v>
      </c>
      <c r="CU260">
        <v>0</v>
      </c>
      <c r="CV260">
        <v>0</v>
      </c>
      <c r="CW260">
        <v>0</v>
      </c>
      <c r="CX260">
        <v>0</v>
      </c>
      <c r="CY260">
        <v>1</v>
      </c>
      <c r="CZ260">
        <v>0</v>
      </c>
      <c r="DA260">
        <v>0</v>
      </c>
      <c r="DB260">
        <v>3</v>
      </c>
      <c r="DC260">
        <v>1</v>
      </c>
      <c r="DD260">
        <v>1</v>
      </c>
      <c r="DE260">
        <v>0</v>
      </c>
      <c r="DF260">
        <v>0</v>
      </c>
      <c r="DG260">
        <v>0</v>
      </c>
      <c r="DH260">
        <v>1</v>
      </c>
      <c r="DI260">
        <v>0</v>
      </c>
      <c r="DJ260">
        <v>1</v>
      </c>
      <c r="DK260">
        <v>0</v>
      </c>
      <c r="DL260">
        <v>2</v>
      </c>
      <c r="DM260">
        <v>0</v>
      </c>
      <c r="DN260">
        <v>0</v>
      </c>
      <c r="DO260">
        <v>16</v>
      </c>
      <c r="DP260">
        <v>25</v>
      </c>
      <c r="DQ260">
        <v>6</v>
      </c>
      <c r="DR260">
        <v>0</v>
      </c>
      <c r="DS260">
        <v>1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17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1</v>
      </c>
      <c r="EM260">
        <v>0</v>
      </c>
      <c r="EN260">
        <v>0</v>
      </c>
      <c r="EO260">
        <v>25</v>
      </c>
      <c r="EP260">
        <v>5</v>
      </c>
      <c r="EQ260">
        <v>2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1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2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5</v>
      </c>
      <c r="FN260">
        <v>34</v>
      </c>
      <c r="FO260">
        <v>13</v>
      </c>
      <c r="FP260">
        <v>4</v>
      </c>
      <c r="FQ260">
        <v>2</v>
      </c>
      <c r="FR260">
        <v>3</v>
      </c>
      <c r="FS260">
        <v>0</v>
      </c>
      <c r="FT260">
        <v>1</v>
      </c>
      <c r="FU260">
        <v>0</v>
      </c>
      <c r="FV260">
        <v>1</v>
      </c>
      <c r="FW260">
        <v>0</v>
      </c>
      <c r="FX260">
        <v>0</v>
      </c>
      <c r="FY260">
        <v>1</v>
      </c>
      <c r="FZ260">
        <v>0</v>
      </c>
      <c r="GA260">
        <v>2</v>
      </c>
      <c r="GB260">
        <v>1</v>
      </c>
      <c r="GC260">
        <v>0</v>
      </c>
      <c r="GD260">
        <v>0</v>
      </c>
      <c r="GE260">
        <v>0</v>
      </c>
      <c r="GF260">
        <v>0</v>
      </c>
      <c r="GG260">
        <v>2</v>
      </c>
      <c r="GH260">
        <v>2</v>
      </c>
      <c r="GI260">
        <v>1</v>
      </c>
      <c r="GJ260">
        <v>1</v>
      </c>
      <c r="GK260">
        <v>34</v>
      </c>
      <c r="GL260">
        <v>17</v>
      </c>
      <c r="GM260">
        <v>4</v>
      </c>
      <c r="GN260">
        <v>0</v>
      </c>
      <c r="GO260">
        <v>2</v>
      </c>
      <c r="GP260">
        <v>0</v>
      </c>
      <c r="GQ260">
        <v>9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2</v>
      </c>
      <c r="HD260">
        <v>0</v>
      </c>
      <c r="HE260">
        <v>17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</row>
    <row r="261" spans="1:268">
      <c r="A261" t="s">
        <v>1103</v>
      </c>
      <c r="B261" t="s">
        <v>1102</v>
      </c>
      <c r="C261" t="str">
        <f>"141211"</f>
        <v>141211</v>
      </c>
      <c r="D261" t="s">
        <v>1101</v>
      </c>
      <c r="E261">
        <v>12</v>
      </c>
      <c r="F261">
        <v>418</v>
      </c>
      <c r="G261">
        <v>320</v>
      </c>
      <c r="H261">
        <v>78</v>
      </c>
      <c r="I261">
        <v>242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242</v>
      </c>
      <c r="T261">
        <v>0</v>
      </c>
      <c r="U261">
        <v>0</v>
      </c>
      <c r="V261">
        <v>242</v>
      </c>
      <c r="W261">
        <v>7</v>
      </c>
      <c r="X261">
        <v>0</v>
      </c>
      <c r="Y261">
        <v>7</v>
      </c>
      <c r="Z261">
        <v>0</v>
      </c>
      <c r="AA261">
        <v>235</v>
      </c>
      <c r="AB261">
        <v>124</v>
      </c>
      <c r="AC261">
        <v>5</v>
      </c>
      <c r="AD261">
        <v>3</v>
      </c>
      <c r="AE261">
        <v>2</v>
      </c>
      <c r="AF261">
        <v>0</v>
      </c>
      <c r="AG261">
        <v>16</v>
      </c>
      <c r="AH261">
        <v>1</v>
      </c>
      <c r="AI261">
        <v>39</v>
      </c>
      <c r="AJ261">
        <v>7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2</v>
      </c>
      <c r="AQ261">
        <v>0</v>
      </c>
      <c r="AR261">
        <v>0</v>
      </c>
      <c r="AS261">
        <v>0</v>
      </c>
      <c r="AT261">
        <v>1</v>
      </c>
      <c r="AU261">
        <v>0</v>
      </c>
      <c r="AV261">
        <v>1</v>
      </c>
      <c r="AW261">
        <v>4</v>
      </c>
      <c r="AX261">
        <v>0</v>
      </c>
      <c r="AY261">
        <v>0</v>
      </c>
      <c r="AZ261">
        <v>43</v>
      </c>
      <c r="BA261">
        <v>124</v>
      </c>
      <c r="BB261">
        <v>41</v>
      </c>
      <c r="BC261">
        <v>7</v>
      </c>
      <c r="BD261">
        <v>29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2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2</v>
      </c>
      <c r="BW261">
        <v>0</v>
      </c>
      <c r="BX261">
        <v>1</v>
      </c>
      <c r="BY261">
        <v>41</v>
      </c>
      <c r="BZ261">
        <v>6</v>
      </c>
      <c r="CA261">
        <v>3</v>
      </c>
      <c r="CB261">
        <v>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6</v>
      </c>
      <c r="CP261">
        <v>8</v>
      </c>
      <c r="CQ261">
        <v>1</v>
      </c>
      <c r="CR261">
        <v>3</v>
      </c>
      <c r="CS261">
        <v>0</v>
      </c>
      <c r="CT261">
        <v>1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1</v>
      </c>
      <c r="DK261">
        <v>0</v>
      </c>
      <c r="DL261">
        <v>2</v>
      </c>
      <c r="DM261">
        <v>0</v>
      </c>
      <c r="DN261">
        <v>0</v>
      </c>
      <c r="DO261">
        <v>8</v>
      </c>
      <c r="DP261">
        <v>28</v>
      </c>
      <c r="DQ261">
        <v>1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26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1</v>
      </c>
      <c r="EN261">
        <v>0</v>
      </c>
      <c r="EO261">
        <v>28</v>
      </c>
      <c r="EP261">
        <v>4</v>
      </c>
      <c r="EQ261">
        <v>2</v>
      </c>
      <c r="ER261">
        <v>0</v>
      </c>
      <c r="ES261">
        <v>0</v>
      </c>
      <c r="ET261">
        <v>1</v>
      </c>
      <c r="EU261">
        <v>1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4</v>
      </c>
      <c r="FN261">
        <v>11</v>
      </c>
      <c r="FO261">
        <v>4</v>
      </c>
      <c r="FP261">
        <v>0</v>
      </c>
      <c r="FQ261">
        <v>0</v>
      </c>
      <c r="FR261">
        <v>3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2</v>
      </c>
      <c r="GD261">
        <v>0</v>
      </c>
      <c r="GE261">
        <v>0</v>
      </c>
      <c r="GF261">
        <v>0</v>
      </c>
      <c r="GG261">
        <v>1</v>
      </c>
      <c r="GH261">
        <v>0</v>
      </c>
      <c r="GI261">
        <v>0</v>
      </c>
      <c r="GJ261">
        <v>1</v>
      </c>
      <c r="GK261">
        <v>11</v>
      </c>
      <c r="GL261">
        <v>12</v>
      </c>
      <c r="GM261">
        <v>4</v>
      </c>
      <c r="GN261">
        <v>0</v>
      </c>
      <c r="GO261">
        <v>0</v>
      </c>
      <c r="GP261">
        <v>0</v>
      </c>
      <c r="GQ261">
        <v>3</v>
      </c>
      <c r="GR261">
        <v>1</v>
      </c>
      <c r="GS261">
        <v>1</v>
      </c>
      <c r="GT261">
        <v>0</v>
      </c>
      <c r="GU261">
        <v>0</v>
      </c>
      <c r="GV261">
        <v>1</v>
      </c>
      <c r="GW261">
        <v>0</v>
      </c>
      <c r="GX261">
        <v>1</v>
      </c>
      <c r="GY261">
        <v>0</v>
      </c>
      <c r="GZ261">
        <v>0</v>
      </c>
      <c r="HA261">
        <v>0</v>
      </c>
      <c r="HB261">
        <v>0</v>
      </c>
      <c r="HC261">
        <v>1</v>
      </c>
      <c r="HD261">
        <v>0</v>
      </c>
      <c r="HE261">
        <v>12</v>
      </c>
      <c r="HF261">
        <v>1</v>
      </c>
      <c r="HG261">
        <v>0</v>
      </c>
      <c r="HH261">
        <v>0</v>
      </c>
      <c r="HI261">
        <v>0</v>
      </c>
      <c r="HJ261">
        <v>1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1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</row>
    <row r="262" spans="1:268">
      <c r="A262" t="s">
        <v>1100</v>
      </c>
      <c r="B262" t="s">
        <v>1081</v>
      </c>
      <c r="C262" t="str">
        <f>"141212"</f>
        <v>141212</v>
      </c>
      <c r="D262" t="s">
        <v>1099</v>
      </c>
      <c r="E262">
        <v>1</v>
      </c>
      <c r="F262">
        <v>521</v>
      </c>
      <c r="G262">
        <v>390</v>
      </c>
      <c r="H262">
        <v>211</v>
      </c>
      <c r="I262">
        <v>179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179</v>
      </c>
      <c r="T262">
        <v>0</v>
      </c>
      <c r="U262">
        <v>0</v>
      </c>
      <c r="V262">
        <v>179</v>
      </c>
      <c r="W262">
        <v>11</v>
      </c>
      <c r="X262">
        <v>6</v>
      </c>
      <c r="Y262">
        <v>5</v>
      </c>
      <c r="Z262">
        <v>0</v>
      </c>
      <c r="AA262">
        <v>168</v>
      </c>
      <c r="AB262">
        <v>106</v>
      </c>
      <c r="AC262">
        <v>18</v>
      </c>
      <c r="AD262">
        <v>14</v>
      </c>
      <c r="AE262">
        <v>3</v>
      </c>
      <c r="AF262">
        <v>6</v>
      </c>
      <c r="AG262">
        <v>11</v>
      </c>
      <c r="AH262">
        <v>2</v>
      </c>
      <c r="AI262">
        <v>20</v>
      </c>
      <c r="AJ262">
        <v>3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2</v>
      </c>
      <c r="AQ262">
        <v>0</v>
      </c>
      <c r="AR262">
        <v>1</v>
      </c>
      <c r="AS262">
        <v>1</v>
      </c>
      <c r="AT262">
        <v>1</v>
      </c>
      <c r="AU262">
        <v>0</v>
      </c>
      <c r="AV262">
        <v>0</v>
      </c>
      <c r="AW262">
        <v>0</v>
      </c>
      <c r="AX262">
        <v>2</v>
      </c>
      <c r="AY262">
        <v>0</v>
      </c>
      <c r="AZ262">
        <v>21</v>
      </c>
      <c r="BA262">
        <v>106</v>
      </c>
      <c r="BB262">
        <v>15</v>
      </c>
      <c r="BC262">
        <v>2</v>
      </c>
      <c r="BD262">
        <v>7</v>
      </c>
      <c r="BE262">
        <v>2</v>
      </c>
      <c r="BF262">
        <v>1</v>
      </c>
      <c r="BG262">
        <v>0</v>
      </c>
      <c r="BH262">
        <v>0</v>
      </c>
      <c r="BI262">
        <v>1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0</v>
      </c>
      <c r="BY262">
        <v>15</v>
      </c>
      <c r="BZ262">
        <v>3</v>
      </c>
      <c r="CA262">
        <v>2</v>
      </c>
      <c r="CB262">
        <v>1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3</v>
      </c>
      <c r="CP262">
        <v>5</v>
      </c>
      <c r="CQ262">
        <v>1</v>
      </c>
      <c r="CR262">
        <v>0</v>
      </c>
      <c r="CS262">
        <v>0</v>
      </c>
      <c r="CT262">
        <v>0</v>
      </c>
      <c r="CU262">
        <v>0</v>
      </c>
      <c r="CV262">
        <v>1</v>
      </c>
      <c r="CW262">
        <v>0</v>
      </c>
      <c r="CX262">
        <v>0</v>
      </c>
      <c r="CY262">
        <v>0</v>
      </c>
      <c r="CZ262">
        <v>0</v>
      </c>
      <c r="DA262">
        <v>1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2</v>
      </c>
      <c r="DM262">
        <v>0</v>
      </c>
      <c r="DN262">
        <v>0</v>
      </c>
      <c r="DO262">
        <v>5</v>
      </c>
      <c r="DP262">
        <v>15</v>
      </c>
      <c r="DQ262">
        <v>4</v>
      </c>
      <c r="DR262">
        <v>0</v>
      </c>
      <c r="DS262">
        <v>5</v>
      </c>
      <c r="DT262">
        <v>0</v>
      </c>
      <c r="DU262">
        <v>0</v>
      </c>
      <c r="DV262">
        <v>1</v>
      </c>
      <c r="DW262">
        <v>0</v>
      </c>
      <c r="DX262">
        <v>0</v>
      </c>
      <c r="DY262">
        <v>3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2</v>
      </c>
      <c r="EK262">
        <v>0</v>
      </c>
      <c r="EL262">
        <v>0</v>
      </c>
      <c r="EM262">
        <v>0</v>
      </c>
      <c r="EN262">
        <v>0</v>
      </c>
      <c r="EO262">
        <v>15</v>
      </c>
      <c r="EP262">
        <v>3</v>
      </c>
      <c r="EQ262">
        <v>0</v>
      </c>
      <c r="ER262">
        <v>1</v>
      </c>
      <c r="ES262">
        <v>0</v>
      </c>
      <c r="ET262">
        <v>0</v>
      </c>
      <c r="EU262">
        <v>1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1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3</v>
      </c>
      <c r="FN262">
        <v>13</v>
      </c>
      <c r="FO262">
        <v>3</v>
      </c>
      <c r="FP262">
        <v>2</v>
      </c>
      <c r="FQ262">
        <v>1</v>
      </c>
      <c r="FR262">
        <v>4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2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1</v>
      </c>
      <c r="GJ262">
        <v>0</v>
      </c>
      <c r="GK262">
        <v>13</v>
      </c>
      <c r="GL262">
        <v>7</v>
      </c>
      <c r="GM262">
        <v>2</v>
      </c>
      <c r="GN262">
        <v>0</v>
      </c>
      <c r="GO262">
        <v>0</v>
      </c>
      <c r="GP262">
        <v>0</v>
      </c>
      <c r="GQ262">
        <v>0</v>
      </c>
      <c r="GR262">
        <v>2</v>
      </c>
      <c r="GS262">
        <v>2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1</v>
      </c>
      <c r="HD262">
        <v>0</v>
      </c>
      <c r="HE262">
        <v>7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1</v>
      </c>
      <c r="IA262">
        <v>0</v>
      </c>
      <c r="IB262">
        <v>1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1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</row>
    <row r="263" spans="1:268">
      <c r="A263" t="s">
        <v>1098</v>
      </c>
      <c r="B263" t="s">
        <v>1081</v>
      </c>
      <c r="C263" t="str">
        <f>"141212"</f>
        <v>141212</v>
      </c>
      <c r="D263" t="s">
        <v>1097</v>
      </c>
      <c r="E263">
        <v>2</v>
      </c>
      <c r="F263">
        <v>618</v>
      </c>
      <c r="G263">
        <v>470</v>
      </c>
      <c r="H263">
        <v>223</v>
      </c>
      <c r="I263">
        <v>247</v>
      </c>
      <c r="J263">
        <v>0</v>
      </c>
      <c r="K263">
        <v>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247</v>
      </c>
      <c r="T263">
        <v>0</v>
      </c>
      <c r="U263">
        <v>0</v>
      </c>
      <c r="V263">
        <v>247</v>
      </c>
      <c r="W263">
        <v>8</v>
      </c>
      <c r="X263">
        <v>5</v>
      </c>
      <c r="Y263">
        <v>3</v>
      </c>
      <c r="Z263">
        <v>0</v>
      </c>
      <c r="AA263">
        <v>239</v>
      </c>
      <c r="AB263">
        <v>141</v>
      </c>
      <c r="AC263">
        <v>19</v>
      </c>
      <c r="AD263">
        <v>8</v>
      </c>
      <c r="AE263">
        <v>3</v>
      </c>
      <c r="AF263">
        <v>4</v>
      </c>
      <c r="AG263">
        <v>10</v>
      </c>
      <c r="AH263">
        <v>4</v>
      </c>
      <c r="AI263">
        <v>31</v>
      </c>
      <c r="AJ263">
        <v>4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4</v>
      </c>
      <c r="AQ263">
        <v>0</v>
      </c>
      <c r="AR263">
        <v>8</v>
      </c>
      <c r="AS263">
        <v>1</v>
      </c>
      <c r="AT263">
        <v>1</v>
      </c>
      <c r="AU263">
        <v>0</v>
      </c>
      <c r="AV263">
        <v>0</v>
      </c>
      <c r="AW263">
        <v>2</v>
      </c>
      <c r="AX263">
        <v>1</v>
      </c>
      <c r="AY263">
        <v>0</v>
      </c>
      <c r="AZ263">
        <v>40</v>
      </c>
      <c r="BA263">
        <v>141</v>
      </c>
      <c r="BB263">
        <v>26</v>
      </c>
      <c r="BC263">
        <v>1</v>
      </c>
      <c r="BD263">
        <v>20</v>
      </c>
      <c r="BE263">
        <v>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1</v>
      </c>
      <c r="BY263">
        <v>26</v>
      </c>
      <c r="BZ263">
        <v>2</v>
      </c>
      <c r="CA263">
        <v>1</v>
      </c>
      <c r="CB263">
        <v>0</v>
      </c>
      <c r="CC263">
        <v>1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2</v>
      </c>
      <c r="CP263">
        <v>5</v>
      </c>
      <c r="CQ263">
        <v>4</v>
      </c>
      <c r="CR263">
        <v>1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5</v>
      </c>
      <c r="DP263">
        <v>27</v>
      </c>
      <c r="DQ263">
        <v>10</v>
      </c>
      <c r="DR263">
        <v>0</v>
      </c>
      <c r="DS263">
        <v>2</v>
      </c>
      <c r="DT263">
        <v>0</v>
      </c>
      <c r="DU263">
        <v>0</v>
      </c>
      <c r="DV263">
        <v>5</v>
      </c>
      <c r="DW263">
        <v>1</v>
      </c>
      <c r="DX263">
        <v>0</v>
      </c>
      <c r="DY263">
        <v>5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1</v>
      </c>
      <c r="EH263">
        <v>0</v>
      </c>
      <c r="EI263">
        <v>0</v>
      </c>
      <c r="EJ263">
        <v>1</v>
      </c>
      <c r="EK263">
        <v>0</v>
      </c>
      <c r="EL263">
        <v>1</v>
      </c>
      <c r="EM263">
        <v>0</v>
      </c>
      <c r="EN263">
        <v>1</v>
      </c>
      <c r="EO263">
        <v>27</v>
      </c>
      <c r="EP263">
        <v>6</v>
      </c>
      <c r="EQ263">
        <v>3</v>
      </c>
      <c r="ER263">
        <v>1</v>
      </c>
      <c r="ES263">
        <v>0</v>
      </c>
      <c r="ET263">
        <v>2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6</v>
      </c>
      <c r="FN263">
        <v>22</v>
      </c>
      <c r="FO263">
        <v>8</v>
      </c>
      <c r="FP263">
        <v>0</v>
      </c>
      <c r="FQ263">
        <v>1</v>
      </c>
      <c r="FR263">
        <v>2</v>
      </c>
      <c r="FS263">
        <v>0</v>
      </c>
      <c r="FT263">
        <v>5</v>
      </c>
      <c r="FU263">
        <v>0</v>
      </c>
      <c r="FV263">
        <v>0</v>
      </c>
      <c r="FW263">
        <v>0</v>
      </c>
      <c r="FX263">
        <v>0</v>
      </c>
      <c r="FY263">
        <v>2</v>
      </c>
      <c r="FZ263">
        <v>0</v>
      </c>
      <c r="GA263">
        <v>0</v>
      </c>
      <c r="GB263">
        <v>1</v>
      </c>
      <c r="GC263">
        <v>0</v>
      </c>
      <c r="GD263">
        <v>0</v>
      </c>
      <c r="GE263">
        <v>0</v>
      </c>
      <c r="GF263">
        <v>0</v>
      </c>
      <c r="GG263">
        <v>1</v>
      </c>
      <c r="GH263">
        <v>1</v>
      </c>
      <c r="GI263">
        <v>1</v>
      </c>
      <c r="GJ263">
        <v>0</v>
      </c>
      <c r="GK263">
        <v>22</v>
      </c>
      <c r="GL263">
        <v>9</v>
      </c>
      <c r="GM263">
        <v>6</v>
      </c>
      <c r="GN263">
        <v>0</v>
      </c>
      <c r="GO263">
        <v>0</v>
      </c>
      <c r="GP263">
        <v>0</v>
      </c>
      <c r="GQ263">
        <v>0</v>
      </c>
      <c r="GR263">
        <v>1</v>
      </c>
      <c r="GS263">
        <v>1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1</v>
      </c>
      <c r="HB263">
        <v>0</v>
      </c>
      <c r="HC263">
        <v>0</v>
      </c>
      <c r="HD263">
        <v>0</v>
      </c>
      <c r="HE263">
        <v>9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1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1</v>
      </c>
      <c r="JE263">
        <v>0</v>
      </c>
      <c r="JF263">
        <v>0</v>
      </c>
      <c r="JG263">
        <v>0</v>
      </c>
      <c r="JH263">
        <v>1</v>
      </c>
    </row>
    <row r="264" spans="1:268">
      <c r="A264" t="s">
        <v>1096</v>
      </c>
      <c r="B264" t="s">
        <v>1081</v>
      </c>
      <c r="C264" t="str">
        <f>"141212"</f>
        <v>141212</v>
      </c>
      <c r="D264" t="s">
        <v>1095</v>
      </c>
      <c r="E264">
        <v>3</v>
      </c>
      <c r="F264">
        <v>531</v>
      </c>
      <c r="G264">
        <v>401</v>
      </c>
      <c r="H264">
        <v>164</v>
      </c>
      <c r="I264">
        <v>237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237</v>
      </c>
      <c r="T264">
        <v>0</v>
      </c>
      <c r="U264">
        <v>0</v>
      </c>
      <c r="V264">
        <v>237</v>
      </c>
      <c r="W264">
        <v>10</v>
      </c>
      <c r="X264">
        <v>4</v>
      </c>
      <c r="Y264">
        <v>6</v>
      </c>
      <c r="Z264">
        <v>0</v>
      </c>
      <c r="AA264">
        <v>227</v>
      </c>
      <c r="AB264">
        <v>116</v>
      </c>
      <c r="AC264">
        <v>13</v>
      </c>
      <c r="AD264">
        <v>15</v>
      </c>
      <c r="AE264">
        <v>0</v>
      </c>
      <c r="AF264">
        <v>4</v>
      </c>
      <c r="AG264">
        <v>5</v>
      </c>
      <c r="AH264">
        <v>1</v>
      </c>
      <c r="AI264">
        <v>29</v>
      </c>
      <c r="AJ264">
        <v>3</v>
      </c>
      <c r="AK264">
        <v>4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2</v>
      </c>
      <c r="AS264">
        <v>2</v>
      </c>
      <c r="AT264">
        <v>2</v>
      </c>
      <c r="AU264">
        <v>1</v>
      </c>
      <c r="AV264">
        <v>0</v>
      </c>
      <c r="AW264">
        <v>2</v>
      </c>
      <c r="AX264">
        <v>0</v>
      </c>
      <c r="AY264">
        <v>0</v>
      </c>
      <c r="AZ264">
        <v>33</v>
      </c>
      <c r="BA264">
        <v>116</v>
      </c>
      <c r="BB264">
        <v>26</v>
      </c>
      <c r="BC264">
        <v>6</v>
      </c>
      <c r="BD264">
        <v>18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26</v>
      </c>
      <c r="BZ264">
        <v>9</v>
      </c>
      <c r="CA264">
        <v>5</v>
      </c>
      <c r="CB264">
        <v>1</v>
      </c>
      <c r="CC264">
        <v>0</v>
      </c>
      <c r="CD264">
        <v>1</v>
      </c>
      <c r="CE264">
        <v>0</v>
      </c>
      <c r="CF264">
        <v>0</v>
      </c>
      <c r="CG264">
        <v>0</v>
      </c>
      <c r="CH264">
        <v>0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1</v>
      </c>
      <c r="CO264">
        <v>9</v>
      </c>
      <c r="CP264">
        <v>9</v>
      </c>
      <c r="CQ264">
        <v>4</v>
      </c>
      <c r="CR264">
        <v>2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3</v>
      </c>
      <c r="DM264">
        <v>0</v>
      </c>
      <c r="DN264">
        <v>0</v>
      </c>
      <c r="DO264">
        <v>9</v>
      </c>
      <c r="DP264">
        <v>27</v>
      </c>
      <c r="DQ264">
        <v>6</v>
      </c>
      <c r="DR264">
        <v>0</v>
      </c>
      <c r="DS264">
        <v>3</v>
      </c>
      <c r="DT264">
        <v>1</v>
      </c>
      <c r="DU264">
        <v>0</v>
      </c>
      <c r="DV264">
        <v>0</v>
      </c>
      <c r="DW264">
        <v>0</v>
      </c>
      <c r="DX264">
        <v>0</v>
      </c>
      <c r="DY264">
        <v>12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1</v>
      </c>
      <c r="EH264">
        <v>0</v>
      </c>
      <c r="EI264">
        <v>0</v>
      </c>
      <c r="EJ264">
        <v>2</v>
      </c>
      <c r="EK264">
        <v>2</v>
      </c>
      <c r="EL264">
        <v>0</v>
      </c>
      <c r="EM264">
        <v>0</v>
      </c>
      <c r="EN264">
        <v>0</v>
      </c>
      <c r="EO264">
        <v>27</v>
      </c>
      <c r="EP264">
        <v>19</v>
      </c>
      <c r="EQ264">
        <v>8</v>
      </c>
      <c r="ER264">
        <v>0</v>
      </c>
      <c r="ES264">
        <v>0</v>
      </c>
      <c r="ET264">
        <v>4</v>
      </c>
      <c r="EU264">
        <v>0</v>
      </c>
      <c r="EV264">
        <v>2</v>
      </c>
      <c r="EW264">
        <v>0</v>
      </c>
      <c r="EX264">
        <v>0</v>
      </c>
      <c r="EY264">
        <v>0</v>
      </c>
      <c r="EZ264">
        <v>1</v>
      </c>
      <c r="FA264">
        <v>0</v>
      </c>
      <c r="FB264">
        <v>1</v>
      </c>
      <c r="FC264">
        <v>0</v>
      </c>
      <c r="FD264">
        <v>0</v>
      </c>
      <c r="FE264">
        <v>2</v>
      </c>
      <c r="FF264">
        <v>1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19</v>
      </c>
      <c r="FN264">
        <v>8</v>
      </c>
      <c r="FO264">
        <v>3</v>
      </c>
      <c r="FP264">
        <v>1</v>
      </c>
      <c r="FQ264">
        <v>0</v>
      </c>
      <c r="FR264">
        <v>1</v>
      </c>
      <c r="FS264">
        <v>0</v>
      </c>
      <c r="FT264">
        <v>1</v>
      </c>
      <c r="FU264">
        <v>0</v>
      </c>
      <c r="FV264">
        <v>0</v>
      </c>
      <c r="FW264">
        <v>1</v>
      </c>
      <c r="FX264">
        <v>0</v>
      </c>
      <c r="FY264">
        <v>0</v>
      </c>
      <c r="FZ264">
        <v>0</v>
      </c>
      <c r="GA264">
        <v>0</v>
      </c>
      <c r="GB264">
        <v>1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8</v>
      </c>
      <c r="GL264">
        <v>10</v>
      </c>
      <c r="GM264">
        <v>5</v>
      </c>
      <c r="GN264">
        <v>1</v>
      </c>
      <c r="GO264">
        <v>0</v>
      </c>
      <c r="GP264">
        <v>1</v>
      </c>
      <c r="GQ264">
        <v>2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1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10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1</v>
      </c>
      <c r="IA264">
        <v>1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1</v>
      </c>
      <c r="IR264">
        <v>2</v>
      </c>
      <c r="IS264">
        <v>1</v>
      </c>
      <c r="IT264">
        <v>0</v>
      </c>
      <c r="IU264">
        <v>0</v>
      </c>
      <c r="IV264">
        <v>1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2</v>
      </c>
    </row>
    <row r="265" spans="1:268">
      <c r="A265" t="s">
        <v>1094</v>
      </c>
      <c r="B265" t="s">
        <v>1081</v>
      </c>
      <c r="C265" t="str">
        <f>"141212"</f>
        <v>141212</v>
      </c>
      <c r="D265" t="s">
        <v>1093</v>
      </c>
      <c r="E265">
        <v>4</v>
      </c>
      <c r="F265">
        <v>483</v>
      </c>
      <c r="G265">
        <v>370</v>
      </c>
      <c r="H265">
        <v>187</v>
      </c>
      <c r="I265">
        <v>183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183</v>
      </c>
      <c r="T265">
        <v>0</v>
      </c>
      <c r="U265">
        <v>0</v>
      </c>
      <c r="V265">
        <v>183</v>
      </c>
      <c r="W265">
        <v>10</v>
      </c>
      <c r="X265">
        <v>7</v>
      </c>
      <c r="Y265">
        <v>3</v>
      </c>
      <c r="Z265">
        <v>0</v>
      </c>
      <c r="AA265">
        <v>173</v>
      </c>
      <c r="AB265">
        <v>99</v>
      </c>
      <c r="AC265">
        <v>11</v>
      </c>
      <c r="AD265">
        <v>15</v>
      </c>
      <c r="AE265">
        <v>3</v>
      </c>
      <c r="AF265">
        <v>2</v>
      </c>
      <c r="AG265">
        <v>6</v>
      </c>
      <c r="AH265">
        <v>1</v>
      </c>
      <c r="AI265">
        <v>25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1</v>
      </c>
      <c r="AP265">
        <v>0</v>
      </c>
      <c r="AQ265">
        <v>0</v>
      </c>
      <c r="AR265">
        <v>6</v>
      </c>
      <c r="AS265">
        <v>0</v>
      </c>
      <c r="AT265">
        <v>2</v>
      </c>
      <c r="AU265">
        <v>0</v>
      </c>
      <c r="AV265">
        <v>0</v>
      </c>
      <c r="AW265">
        <v>1</v>
      </c>
      <c r="AX265">
        <v>1</v>
      </c>
      <c r="AY265">
        <v>0</v>
      </c>
      <c r="AZ265">
        <v>24</v>
      </c>
      <c r="BA265">
        <v>99</v>
      </c>
      <c r="BB265">
        <v>22</v>
      </c>
      <c r="BC265">
        <v>3</v>
      </c>
      <c r="BD265">
        <v>11</v>
      </c>
      <c r="BE265">
        <v>2</v>
      </c>
      <c r="BF265">
        <v>1</v>
      </c>
      <c r="BG265">
        <v>1</v>
      </c>
      <c r="BH265">
        <v>1</v>
      </c>
      <c r="BI265">
        <v>0</v>
      </c>
      <c r="BJ265">
        <v>1</v>
      </c>
      <c r="BK265">
        <v>0</v>
      </c>
      <c r="BL265">
        <v>0</v>
      </c>
      <c r="BM265">
        <v>0</v>
      </c>
      <c r="BN265">
        <v>0</v>
      </c>
      <c r="BO265">
        <v>1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</v>
      </c>
      <c r="BW265">
        <v>0</v>
      </c>
      <c r="BX265">
        <v>0</v>
      </c>
      <c r="BY265">
        <v>22</v>
      </c>
      <c r="BZ265">
        <v>9</v>
      </c>
      <c r="CA265">
        <v>3</v>
      </c>
      <c r="CB265">
        <v>4</v>
      </c>
      <c r="CC265">
        <v>1</v>
      </c>
      <c r="CD265">
        <v>0</v>
      </c>
      <c r="CE265">
        <v>0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9</v>
      </c>
      <c r="CP265">
        <v>7</v>
      </c>
      <c r="CQ265">
        <v>0</v>
      </c>
      <c r="CR265">
        <v>4</v>
      </c>
      <c r="CS265">
        <v>0</v>
      </c>
      <c r="CT265">
        <v>0</v>
      </c>
      <c r="CU265">
        <v>0</v>
      </c>
      <c r="CV265">
        <v>0</v>
      </c>
      <c r="CW265">
        <v>1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2</v>
      </c>
      <c r="DM265">
        <v>0</v>
      </c>
      <c r="DN265">
        <v>0</v>
      </c>
      <c r="DO265">
        <v>7</v>
      </c>
      <c r="DP265">
        <v>14</v>
      </c>
      <c r="DQ265">
        <v>4</v>
      </c>
      <c r="DR265">
        <v>0</v>
      </c>
      <c r="DS265">
        <v>1</v>
      </c>
      <c r="DT265">
        <v>0</v>
      </c>
      <c r="DU265">
        <v>0</v>
      </c>
      <c r="DV265">
        <v>2</v>
      </c>
      <c r="DW265">
        <v>0</v>
      </c>
      <c r="DX265">
        <v>0</v>
      </c>
      <c r="DY265">
        <v>2</v>
      </c>
      <c r="DZ265">
        <v>1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3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1</v>
      </c>
      <c r="EO265">
        <v>14</v>
      </c>
      <c r="EP265">
        <v>1</v>
      </c>
      <c r="EQ265">
        <v>0</v>
      </c>
      <c r="ER265">
        <v>0</v>
      </c>
      <c r="ES265">
        <v>1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1</v>
      </c>
      <c r="FN265">
        <v>14</v>
      </c>
      <c r="FO265">
        <v>4</v>
      </c>
      <c r="FP265">
        <v>1</v>
      </c>
      <c r="FQ265">
        <v>1</v>
      </c>
      <c r="FR265">
        <v>1</v>
      </c>
      <c r="FS265">
        <v>0</v>
      </c>
      <c r="FT265">
        <v>2</v>
      </c>
      <c r="FU265">
        <v>0</v>
      </c>
      <c r="FV265">
        <v>0</v>
      </c>
      <c r="FW265">
        <v>3</v>
      </c>
      <c r="FX265">
        <v>0</v>
      </c>
      <c r="FY265">
        <v>0</v>
      </c>
      <c r="FZ265">
        <v>0</v>
      </c>
      <c r="GA265">
        <v>0</v>
      </c>
      <c r="GB265">
        <v>1</v>
      </c>
      <c r="GC265">
        <v>0</v>
      </c>
      <c r="GD265">
        <v>0</v>
      </c>
      <c r="GE265">
        <v>0</v>
      </c>
      <c r="GF265">
        <v>0</v>
      </c>
      <c r="GG265">
        <v>1</v>
      </c>
      <c r="GH265">
        <v>0</v>
      </c>
      <c r="GI265">
        <v>0</v>
      </c>
      <c r="GJ265">
        <v>0</v>
      </c>
      <c r="GK265">
        <v>14</v>
      </c>
      <c r="GL265">
        <v>5</v>
      </c>
      <c r="GM265">
        <v>2</v>
      </c>
      <c r="GN265">
        <v>0</v>
      </c>
      <c r="GO265">
        <v>1</v>
      </c>
      <c r="GP265">
        <v>0</v>
      </c>
      <c r="GQ265">
        <v>1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1</v>
      </c>
      <c r="HC265">
        <v>0</v>
      </c>
      <c r="HD265">
        <v>0</v>
      </c>
      <c r="HE265">
        <v>5</v>
      </c>
      <c r="HF265">
        <v>2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1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1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2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</row>
    <row r="266" spans="1:268">
      <c r="A266" t="s">
        <v>1092</v>
      </c>
      <c r="B266" t="s">
        <v>1081</v>
      </c>
      <c r="C266" t="str">
        <f>"141212"</f>
        <v>141212</v>
      </c>
      <c r="D266" t="s">
        <v>1091</v>
      </c>
      <c r="E266">
        <v>5</v>
      </c>
      <c r="F266">
        <v>390</v>
      </c>
      <c r="G266">
        <v>300</v>
      </c>
      <c r="H266">
        <v>154</v>
      </c>
      <c r="I266">
        <v>146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146</v>
      </c>
      <c r="T266">
        <v>0</v>
      </c>
      <c r="U266">
        <v>0</v>
      </c>
      <c r="V266">
        <v>146</v>
      </c>
      <c r="W266">
        <v>2</v>
      </c>
      <c r="X266">
        <v>2</v>
      </c>
      <c r="Y266">
        <v>0</v>
      </c>
      <c r="Z266">
        <v>0</v>
      </c>
      <c r="AA266">
        <v>144</v>
      </c>
      <c r="AB266">
        <v>63</v>
      </c>
      <c r="AC266">
        <v>7</v>
      </c>
      <c r="AD266">
        <v>12</v>
      </c>
      <c r="AE266">
        <v>1</v>
      </c>
      <c r="AF266">
        <v>3</v>
      </c>
      <c r="AG266">
        <v>5</v>
      </c>
      <c r="AH266">
        <v>0</v>
      </c>
      <c r="AI266">
        <v>17</v>
      </c>
      <c r="AJ266">
        <v>2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3</v>
      </c>
      <c r="AS266">
        <v>0</v>
      </c>
      <c r="AT266">
        <v>1</v>
      </c>
      <c r="AU266">
        <v>0</v>
      </c>
      <c r="AV266">
        <v>1</v>
      </c>
      <c r="AW266">
        <v>0</v>
      </c>
      <c r="AX266">
        <v>0</v>
      </c>
      <c r="AY266">
        <v>0</v>
      </c>
      <c r="AZ266">
        <v>9</v>
      </c>
      <c r="BA266">
        <v>63</v>
      </c>
      <c r="BB266">
        <v>26</v>
      </c>
      <c r="BC266">
        <v>5</v>
      </c>
      <c r="BD266">
        <v>18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1</v>
      </c>
      <c r="BT266">
        <v>0</v>
      </c>
      <c r="BU266">
        <v>0</v>
      </c>
      <c r="BV266">
        <v>1</v>
      </c>
      <c r="BW266">
        <v>0</v>
      </c>
      <c r="BX266">
        <v>0</v>
      </c>
      <c r="BY266">
        <v>26</v>
      </c>
      <c r="BZ266">
        <v>4</v>
      </c>
      <c r="CA266">
        <v>2</v>
      </c>
      <c r="CB266">
        <v>0</v>
      </c>
      <c r="CC266">
        <v>0</v>
      </c>
      <c r="CD266">
        <v>0</v>
      </c>
      <c r="CE266">
        <v>2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4</v>
      </c>
      <c r="CP266">
        <v>6</v>
      </c>
      <c r="CQ266">
        <v>1</v>
      </c>
      <c r="CR266">
        <v>0</v>
      </c>
      <c r="CS266">
        <v>0</v>
      </c>
      <c r="CT266">
        <v>1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1</v>
      </c>
      <c r="DJ266">
        <v>0</v>
      </c>
      <c r="DK266">
        <v>0</v>
      </c>
      <c r="DL266">
        <v>3</v>
      </c>
      <c r="DM266">
        <v>0</v>
      </c>
      <c r="DN266">
        <v>0</v>
      </c>
      <c r="DO266">
        <v>6</v>
      </c>
      <c r="DP266">
        <v>27</v>
      </c>
      <c r="DQ266">
        <v>9</v>
      </c>
      <c r="DR266">
        <v>0</v>
      </c>
      <c r="DS266">
        <v>1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16</v>
      </c>
      <c r="DZ266">
        <v>0</v>
      </c>
      <c r="EA266">
        <v>0</v>
      </c>
      <c r="EB266">
        <v>1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27</v>
      </c>
      <c r="EP266">
        <v>4</v>
      </c>
      <c r="EQ266">
        <v>2</v>
      </c>
      <c r="ER266">
        <v>0</v>
      </c>
      <c r="ES266">
        <v>0</v>
      </c>
      <c r="ET266">
        <v>1</v>
      </c>
      <c r="EU266">
        <v>0</v>
      </c>
      <c r="EV266">
        <v>0</v>
      </c>
      <c r="EW266">
        <v>0</v>
      </c>
      <c r="EX266">
        <v>1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4</v>
      </c>
      <c r="FN266">
        <v>11</v>
      </c>
      <c r="FO266">
        <v>4</v>
      </c>
      <c r="FP266">
        <v>1</v>
      </c>
      <c r="FQ266">
        <v>0</v>
      </c>
      <c r="FR266">
        <v>1</v>
      </c>
      <c r="FS266">
        <v>1</v>
      </c>
      <c r="FT266">
        <v>1</v>
      </c>
      <c r="FU266">
        <v>0</v>
      </c>
      <c r="FV266">
        <v>0</v>
      </c>
      <c r="FW266">
        <v>0</v>
      </c>
      <c r="FX266">
        <v>0</v>
      </c>
      <c r="FY266">
        <v>1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1</v>
      </c>
      <c r="GJ266">
        <v>1</v>
      </c>
      <c r="GK266">
        <v>11</v>
      </c>
      <c r="GL266">
        <v>3</v>
      </c>
      <c r="GM266">
        <v>2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1</v>
      </c>
      <c r="HA266">
        <v>0</v>
      </c>
      <c r="HB266">
        <v>0</v>
      </c>
      <c r="HC266">
        <v>0</v>
      </c>
      <c r="HD266">
        <v>0</v>
      </c>
      <c r="HE266">
        <v>3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</row>
    <row r="267" spans="1:268">
      <c r="A267" t="s">
        <v>1090</v>
      </c>
      <c r="B267" t="s">
        <v>1081</v>
      </c>
      <c r="C267" t="str">
        <f>"141212"</f>
        <v>141212</v>
      </c>
      <c r="D267" t="s">
        <v>1089</v>
      </c>
      <c r="E267">
        <v>6</v>
      </c>
      <c r="F267">
        <v>1436</v>
      </c>
      <c r="G267">
        <v>1092</v>
      </c>
      <c r="H267">
        <v>306</v>
      </c>
      <c r="I267">
        <v>786</v>
      </c>
      <c r="J267">
        <v>0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786</v>
      </c>
      <c r="T267">
        <v>0</v>
      </c>
      <c r="U267">
        <v>0</v>
      </c>
      <c r="V267">
        <v>786</v>
      </c>
      <c r="W267">
        <v>8</v>
      </c>
      <c r="X267">
        <v>6</v>
      </c>
      <c r="Y267">
        <v>2</v>
      </c>
      <c r="Z267">
        <v>0</v>
      </c>
      <c r="AA267">
        <v>778</v>
      </c>
      <c r="AB267">
        <v>315</v>
      </c>
      <c r="AC267">
        <v>43</v>
      </c>
      <c r="AD267">
        <v>44</v>
      </c>
      <c r="AE267">
        <v>7</v>
      </c>
      <c r="AF267">
        <v>8</v>
      </c>
      <c r="AG267">
        <v>29</v>
      </c>
      <c r="AH267">
        <v>5</v>
      </c>
      <c r="AI267">
        <v>73</v>
      </c>
      <c r="AJ267">
        <v>7</v>
      </c>
      <c r="AK267">
        <v>3</v>
      </c>
      <c r="AL267">
        <v>0</v>
      </c>
      <c r="AM267">
        <v>2</v>
      </c>
      <c r="AN267">
        <v>1</v>
      </c>
      <c r="AO267">
        <v>3</v>
      </c>
      <c r="AP267">
        <v>7</v>
      </c>
      <c r="AQ267">
        <v>0</v>
      </c>
      <c r="AR267">
        <v>11</v>
      </c>
      <c r="AS267">
        <v>0</v>
      </c>
      <c r="AT267">
        <v>5</v>
      </c>
      <c r="AU267">
        <v>1</v>
      </c>
      <c r="AV267">
        <v>2</v>
      </c>
      <c r="AW267">
        <v>1</v>
      </c>
      <c r="AX267">
        <v>0</v>
      </c>
      <c r="AY267">
        <v>0</v>
      </c>
      <c r="AZ267">
        <v>63</v>
      </c>
      <c r="BA267">
        <v>315</v>
      </c>
      <c r="BB267">
        <v>163</v>
      </c>
      <c r="BC267">
        <v>22</v>
      </c>
      <c r="BD267">
        <v>123</v>
      </c>
      <c r="BE267">
        <v>3</v>
      </c>
      <c r="BF267">
        <v>0</v>
      </c>
      <c r="BG267">
        <v>2</v>
      </c>
      <c r="BH267">
        <v>6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0</v>
      </c>
      <c r="BS267">
        <v>2</v>
      </c>
      <c r="BT267">
        <v>0</v>
      </c>
      <c r="BU267">
        <v>0</v>
      </c>
      <c r="BV267">
        <v>0</v>
      </c>
      <c r="BW267">
        <v>2</v>
      </c>
      <c r="BX267">
        <v>0</v>
      </c>
      <c r="BY267">
        <v>163</v>
      </c>
      <c r="BZ267">
        <v>27</v>
      </c>
      <c r="CA267">
        <v>15</v>
      </c>
      <c r="CB267">
        <v>3</v>
      </c>
      <c r="CC267">
        <v>3</v>
      </c>
      <c r="CD267">
        <v>0</v>
      </c>
      <c r="CE267">
        <v>1</v>
      </c>
      <c r="CF267">
        <v>2</v>
      </c>
      <c r="CG267">
        <v>0</v>
      </c>
      <c r="CH267">
        <v>0</v>
      </c>
      <c r="CI267">
        <v>0</v>
      </c>
      <c r="CJ267">
        <v>0</v>
      </c>
      <c r="CK267">
        <v>1</v>
      </c>
      <c r="CL267">
        <v>0</v>
      </c>
      <c r="CM267">
        <v>0</v>
      </c>
      <c r="CN267">
        <v>2</v>
      </c>
      <c r="CO267">
        <v>27</v>
      </c>
      <c r="CP267">
        <v>49</v>
      </c>
      <c r="CQ267">
        <v>15</v>
      </c>
      <c r="CR267">
        <v>6</v>
      </c>
      <c r="CS267">
        <v>0</v>
      </c>
      <c r="CT267">
        <v>0</v>
      </c>
      <c r="CU267">
        <v>0</v>
      </c>
      <c r="CV267">
        <v>1</v>
      </c>
      <c r="CW267">
        <v>0</v>
      </c>
      <c r="CX267">
        <v>0</v>
      </c>
      <c r="CY267">
        <v>0</v>
      </c>
      <c r="CZ267">
        <v>1</v>
      </c>
      <c r="DA267">
        <v>0</v>
      </c>
      <c r="DB267">
        <v>10</v>
      </c>
      <c r="DC267">
        <v>0</v>
      </c>
      <c r="DD267">
        <v>0</v>
      </c>
      <c r="DE267">
        <v>1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12</v>
      </c>
      <c r="DM267">
        <v>1</v>
      </c>
      <c r="DN267">
        <v>1</v>
      </c>
      <c r="DO267">
        <v>49</v>
      </c>
      <c r="DP267">
        <v>50</v>
      </c>
      <c r="DQ267">
        <v>14</v>
      </c>
      <c r="DR267">
        <v>0</v>
      </c>
      <c r="DS267">
        <v>7</v>
      </c>
      <c r="DT267">
        <v>0</v>
      </c>
      <c r="DU267">
        <v>0</v>
      </c>
      <c r="DV267">
        <v>0</v>
      </c>
      <c r="DW267">
        <v>1</v>
      </c>
      <c r="DX267">
        <v>0</v>
      </c>
      <c r="DY267">
        <v>19</v>
      </c>
      <c r="DZ267">
        <v>0</v>
      </c>
      <c r="EA267">
        <v>0</v>
      </c>
      <c r="EB267">
        <v>4</v>
      </c>
      <c r="EC267">
        <v>0</v>
      </c>
      <c r="ED267">
        <v>1</v>
      </c>
      <c r="EE267">
        <v>0</v>
      </c>
      <c r="EF267">
        <v>0</v>
      </c>
      <c r="EG267">
        <v>2</v>
      </c>
      <c r="EH267">
        <v>0</v>
      </c>
      <c r="EI267">
        <v>0</v>
      </c>
      <c r="EJ267">
        <v>0</v>
      </c>
      <c r="EK267">
        <v>0</v>
      </c>
      <c r="EL267">
        <v>2</v>
      </c>
      <c r="EM267">
        <v>0</v>
      </c>
      <c r="EN267">
        <v>0</v>
      </c>
      <c r="EO267">
        <v>50</v>
      </c>
      <c r="EP267">
        <v>53</v>
      </c>
      <c r="EQ267">
        <v>20</v>
      </c>
      <c r="ER267">
        <v>4</v>
      </c>
      <c r="ES267">
        <v>4</v>
      </c>
      <c r="ET267">
        <v>6</v>
      </c>
      <c r="EU267">
        <v>5</v>
      </c>
      <c r="EV267">
        <v>0</v>
      </c>
      <c r="EW267">
        <v>0</v>
      </c>
      <c r="EX267">
        <v>0</v>
      </c>
      <c r="EY267">
        <v>2</v>
      </c>
      <c r="EZ267">
        <v>5</v>
      </c>
      <c r="FA267">
        <v>0</v>
      </c>
      <c r="FB267">
        <v>1</v>
      </c>
      <c r="FC267">
        <v>0</v>
      </c>
      <c r="FD267">
        <v>1</v>
      </c>
      <c r="FE267">
        <v>1</v>
      </c>
      <c r="FF267">
        <v>0</v>
      </c>
      <c r="FG267">
        <v>1</v>
      </c>
      <c r="FH267">
        <v>0</v>
      </c>
      <c r="FI267">
        <v>1</v>
      </c>
      <c r="FJ267">
        <v>1</v>
      </c>
      <c r="FK267">
        <v>0</v>
      </c>
      <c r="FL267">
        <v>1</v>
      </c>
      <c r="FM267">
        <v>53</v>
      </c>
      <c r="FN267">
        <v>71</v>
      </c>
      <c r="FO267">
        <v>30</v>
      </c>
      <c r="FP267">
        <v>6</v>
      </c>
      <c r="FQ267">
        <v>3</v>
      </c>
      <c r="FR267">
        <v>1</v>
      </c>
      <c r="FS267">
        <v>2</v>
      </c>
      <c r="FT267">
        <v>3</v>
      </c>
      <c r="FU267">
        <v>4</v>
      </c>
      <c r="FV267">
        <v>0</v>
      </c>
      <c r="FW267">
        <v>2</v>
      </c>
      <c r="FX267">
        <v>0</v>
      </c>
      <c r="FY267">
        <v>2</v>
      </c>
      <c r="FZ267">
        <v>1</v>
      </c>
      <c r="GA267">
        <v>0</v>
      </c>
      <c r="GB267">
        <v>1</v>
      </c>
      <c r="GC267">
        <v>0</v>
      </c>
      <c r="GD267">
        <v>0</v>
      </c>
      <c r="GE267">
        <v>3</v>
      </c>
      <c r="GF267">
        <v>1</v>
      </c>
      <c r="GG267">
        <v>2</v>
      </c>
      <c r="GH267">
        <v>3</v>
      </c>
      <c r="GI267">
        <v>1</v>
      </c>
      <c r="GJ267">
        <v>6</v>
      </c>
      <c r="GK267">
        <v>71</v>
      </c>
      <c r="GL267">
        <v>45</v>
      </c>
      <c r="GM267">
        <v>19</v>
      </c>
      <c r="GN267">
        <v>2</v>
      </c>
      <c r="GO267">
        <v>0</v>
      </c>
      <c r="GP267">
        <v>1</v>
      </c>
      <c r="GQ267">
        <v>5</v>
      </c>
      <c r="GR267">
        <v>2</v>
      </c>
      <c r="GS267">
        <v>3</v>
      </c>
      <c r="GT267">
        <v>1</v>
      </c>
      <c r="GU267">
        <v>0</v>
      </c>
      <c r="GV267">
        <v>1</v>
      </c>
      <c r="GW267">
        <v>0</v>
      </c>
      <c r="GX267">
        <v>0</v>
      </c>
      <c r="GY267">
        <v>7</v>
      </c>
      <c r="GZ267">
        <v>0</v>
      </c>
      <c r="HA267">
        <v>0</v>
      </c>
      <c r="HB267">
        <v>2</v>
      </c>
      <c r="HC267">
        <v>1</v>
      </c>
      <c r="HD267">
        <v>1</v>
      </c>
      <c r="HE267">
        <v>45</v>
      </c>
      <c r="HF267">
        <v>1</v>
      </c>
      <c r="HG267">
        <v>0</v>
      </c>
      <c r="HH267">
        <v>1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1</v>
      </c>
      <c r="HZ267">
        <v>4</v>
      </c>
      <c r="IA267">
        <v>2</v>
      </c>
      <c r="IB267">
        <v>1</v>
      </c>
      <c r="IC267">
        <v>0</v>
      </c>
      <c r="ID267">
        <v>1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4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</row>
    <row r="268" spans="1:268">
      <c r="A268" t="s">
        <v>1088</v>
      </c>
      <c r="B268" t="s">
        <v>1081</v>
      </c>
      <c r="C268" t="str">
        <f>"141212"</f>
        <v>141212</v>
      </c>
      <c r="D268" t="s">
        <v>1087</v>
      </c>
      <c r="E268">
        <v>7</v>
      </c>
      <c r="F268">
        <v>895</v>
      </c>
      <c r="G268">
        <v>680</v>
      </c>
      <c r="H268">
        <v>360</v>
      </c>
      <c r="I268">
        <v>320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320</v>
      </c>
      <c r="T268">
        <v>0</v>
      </c>
      <c r="U268">
        <v>0</v>
      </c>
      <c r="V268">
        <v>320</v>
      </c>
      <c r="W268">
        <v>14</v>
      </c>
      <c r="X268">
        <v>12</v>
      </c>
      <c r="Y268">
        <v>2</v>
      </c>
      <c r="Z268">
        <v>0</v>
      </c>
      <c r="AA268">
        <v>306</v>
      </c>
      <c r="AB268">
        <v>162</v>
      </c>
      <c r="AC268">
        <v>13</v>
      </c>
      <c r="AD268">
        <v>14</v>
      </c>
      <c r="AE268">
        <v>4</v>
      </c>
      <c r="AF268">
        <v>6</v>
      </c>
      <c r="AG268">
        <v>38</v>
      </c>
      <c r="AH268">
        <v>1</v>
      </c>
      <c r="AI268">
        <v>28</v>
      </c>
      <c r="AJ268">
        <v>0</v>
      </c>
      <c r="AK268">
        <v>2</v>
      </c>
      <c r="AL268">
        <v>1</v>
      </c>
      <c r="AM268">
        <v>1</v>
      </c>
      <c r="AN268">
        <v>0</v>
      </c>
      <c r="AO268">
        <v>0</v>
      </c>
      <c r="AP268">
        <v>2</v>
      </c>
      <c r="AQ268">
        <v>0</v>
      </c>
      <c r="AR268">
        <v>5</v>
      </c>
      <c r="AS268">
        <v>0</v>
      </c>
      <c r="AT268">
        <v>3</v>
      </c>
      <c r="AU268">
        <v>1</v>
      </c>
      <c r="AV268">
        <v>0</v>
      </c>
      <c r="AW268">
        <v>3</v>
      </c>
      <c r="AX268">
        <v>2</v>
      </c>
      <c r="AY268">
        <v>1</v>
      </c>
      <c r="AZ268">
        <v>37</v>
      </c>
      <c r="BA268">
        <v>162</v>
      </c>
      <c r="BB268">
        <v>64</v>
      </c>
      <c r="BC268">
        <v>2</v>
      </c>
      <c r="BD268">
        <v>51</v>
      </c>
      <c r="BE268">
        <v>2</v>
      </c>
      <c r="BF268">
        <v>0</v>
      </c>
      <c r="BG268">
        <v>1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3</v>
      </c>
      <c r="BP268">
        <v>0</v>
      </c>
      <c r="BQ268">
        <v>2</v>
      </c>
      <c r="BR268">
        <v>1</v>
      </c>
      <c r="BS268">
        <v>1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64</v>
      </c>
      <c r="BZ268">
        <v>5</v>
      </c>
      <c r="CA268">
        <v>2</v>
      </c>
      <c r="CB268">
        <v>0</v>
      </c>
      <c r="CC268">
        <v>0</v>
      </c>
      <c r="CD268">
        <v>1</v>
      </c>
      <c r="CE268">
        <v>0</v>
      </c>
      <c r="CF268">
        <v>0</v>
      </c>
      <c r="CG268">
        <v>0</v>
      </c>
      <c r="CH268">
        <v>2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5</v>
      </c>
      <c r="CP268">
        <v>9</v>
      </c>
      <c r="CQ268">
        <v>1</v>
      </c>
      <c r="CR268">
        <v>1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1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6</v>
      </c>
      <c r="DM268">
        <v>0</v>
      </c>
      <c r="DN268">
        <v>0</v>
      </c>
      <c r="DO268">
        <v>9</v>
      </c>
      <c r="DP268">
        <v>22</v>
      </c>
      <c r="DQ268">
        <v>8</v>
      </c>
      <c r="DR268">
        <v>0</v>
      </c>
      <c r="DS268">
        <v>3</v>
      </c>
      <c r="DT268">
        <v>1</v>
      </c>
      <c r="DU268">
        <v>0</v>
      </c>
      <c r="DV268">
        <v>0</v>
      </c>
      <c r="DW268">
        <v>0</v>
      </c>
      <c r="DX268">
        <v>0</v>
      </c>
      <c r="DY268">
        <v>6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1</v>
      </c>
      <c r="EH268">
        <v>0</v>
      </c>
      <c r="EI268">
        <v>0</v>
      </c>
      <c r="EJ268">
        <v>2</v>
      </c>
      <c r="EK268">
        <v>0</v>
      </c>
      <c r="EL268">
        <v>0</v>
      </c>
      <c r="EM268">
        <v>0</v>
      </c>
      <c r="EN268">
        <v>1</v>
      </c>
      <c r="EO268">
        <v>22</v>
      </c>
      <c r="EP268">
        <v>14</v>
      </c>
      <c r="EQ268">
        <v>6</v>
      </c>
      <c r="ER268">
        <v>2</v>
      </c>
      <c r="ES268">
        <v>0</v>
      </c>
      <c r="ET268">
        <v>1</v>
      </c>
      <c r="EU268">
        <v>0</v>
      </c>
      <c r="EV268">
        <v>1</v>
      </c>
      <c r="EW268">
        <v>1</v>
      </c>
      <c r="EX268">
        <v>0</v>
      </c>
      <c r="EY268">
        <v>0</v>
      </c>
      <c r="EZ268">
        <v>2</v>
      </c>
      <c r="FA268">
        <v>1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14</v>
      </c>
      <c r="FN268">
        <v>17</v>
      </c>
      <c r="FO268">
        <v>5</v>
      </c>
      <c r="FP268">
        <v>0</v>
      </c>
      <c r="FQ268">
        <v>2</v>
      </c>
      <c r="FR268">
        <v>2</v>
      </c>
      <c r="FS268">
        <v>0</v>
      </c>
      <c r="FT268">
        <v>1</v>
      </c>
      <c r="FU268">
        <v>0</v>
      </c>
      <c r="FV268">
        <v>0</v>
      </c>
      <c r="FW268">
        <v>1</v>
      </c>
      <c r="FX268">
        <v>0</v>
      </c>
      <c r="FY268">
        <v>0</v>
      </c>
      <c r="FZ268">
        <v>0</v>
      </c>
      <c r="GA268">
        <v>1</v>
      </c>
      <c r="GB268">
        <v>2</v>
      </c>
      <c r="GC268">
        <v>0</v>
      </c>
      <c r="GD268">
        <v>0</v>
      </c>
      <c r="GE268">
        <v>1</v>
      </c>
      <c r="GF268">
        <v>0</v>
      </c>
      <c r="GG268">
        <v>0</v>
      </c>
      <c r="GH268">
        <v>0</v>
      </c>
      <c r="GI268">
        <v>0</v>
      </c>
      <c r="GJ268">
        <v>2</v>
      </c>
      <c r="GK268">
        <v>17</v>
      </c>
      <c r="GL268">
        <v>10</v>
      </c>
      <c r="GM268">
        <v>4</v>
      </c>
      <c r="GN268">
        <v>2</v>
      </c>
      <c r="GO268">
        <v>1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3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10</v>
      </c>
      <c r="HF268">
        <v>1</v>
      </c>
      <c r="HG268">
        <v>0</v>
      </c>
      <c r="HH268">
        <v>1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1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2</v>
      </c>
      <c r="IS268">
        <v>2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2</v>
      </c>
    </row>
    <row r="269" spans="1:268">
      <c r="A269" t="s">
        <v>1086</v>
      </c>
      <c r="B269" t="s">
        <v>1081</v>
      </c>
      <c r="C269" t="str">
        <f>"141212"</f>
        <v>141212</v>
      </c>
      <c r="D269" t="s">
        <v>1085</v>
      </c>
      <c r="E269">
        <v>8</v>
      </c>
      <c r="F269">
        <v>973</v>
      </c>
      <c r="G269">
        <v>730</v>
      </c>
      <c r="H269">
        <v>163</v>
      </c>
      <c r="I269">
        <v>567</v>
      </c>
      <c r="J269">
        <v>0</v>
      </c>
      <c r="K269">
        <v>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566</v>
      </c>
      <c r="T269">
        <v>0</v>
      </c>
      <c r="U269">
        <v>0</v>
      </c>
      <c r="V269">
        <v>566</v>
      </c>
      <c r="W269">
        <v>14</v>
      </c>
      <c r="X269">
        <v>12</v>
      </c>
      <c r="Y269">
        <v>2</v>
      </c>
      <c r="Z269">
        <v>0</v>
      </c>
      <c r="AA269">
        <v>552</v>
      </c>
      <c r="AB269">
        <v>188</v>
      </c>
      <c r="AC269">
        <v>19</v>
      </c>
      <c r="AD269">
        <v>19</v>
      </c>
      <c r="AE269">
        <v>4</v>
      </c>
      <c r="AF269">
        <v>3</v>
      </c>
      <c r="AG269">
        <v>28</v>
      </c>
      <c r="AH269">
        <v>2</v>
      </c>
      <c r="AI269">
        <v>53</v>
      </c>
      <c r="AJ269">
        <v>2</v>
      </c>
      <c r="AK269">
        <v>0</v>
      </c>
      <c r="AL269">
        <v>1</v>
      </c>
      <c r="AM269">
        <v>1</v>
      </c>
      <c r="AN269">
        <v>0</v>
      </c>
      <c r="AO269">
        <v>1</v>
      </c>
      <c r="AP269">
        <v>1</v>
      </c>
      <c r="AQ269">
        <v>0</v>
      </c>
      <c r="AR269">
        <v>3</v>
      </c>
      <c r="AS269">
        <v>0</v>
      </c>
      <c r="AT269">
        <v>0</v>
      </c>
      <c r="AU269">
        <v>0</v>
      </c>
      <c r="AV269">
        <v>2</v>
      </c>
      <c r="AW269">
        <v>3</v>
      </c>
      <c r="AX269">
        <v>3</v>
      </c>
      <c r="AY269">
        <v>1</v>
      </c>
      <c r="AZ269">
        <v>42</v>
      </c>
      <c r="BA269">
        <v>188</v>
      </c>
      <c r="BB269">
        <v>140</v>
      </c>
      <c r="BC269">
        <v>13</v>
      </c>
      <c r="BD269">
        <v>119</v>
      </c>
      <c r="BE269">
        <v>0</v>
      </c>
      <c r="BF269">
        <v>1</v>
      </c>
      <c r="BG269">
        <v>0</v>
      </c>
      <c r="BH269">
        <v>2</v>
      </c>
      <c r="BI269">
        <v>1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2</v>
      </c>
      <c r="BY269">
        <v>140</v>
      </c>
      <c r="BZ269">
        <v>32</v>
      </c>
      <c r="CA269">
        <v>19</v>
      </c>
      <c r="CB269">
        <v>2</v>
      </c>
      <c r="CC269">
        <v>4</v>
      </c>
      <c r="CD269">
        <v>0</v>
      </c>
      <c r="CE269">
        <v>5</v>
      </c>
      <c r="CF269">
        <v>1</v>
      </c>
      <c r="CG269">
        <v>0</v>
      </c>
      <c r="CH269">
        <v>0</v>
      </c>
      <c r="CI269">
        <v>1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32</v>
      </c>
      <c r="CP269">
        <v>31</v>
      </c>
      <c r="CQ269">
        <v>9</v>
      </c>
      <c r="CR269">
        <v>2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6</v>
      </c>
      <c r="DC269">
        <v>0</v>
      </c>
      <c r="DD269">
        <v>0</v>
      </c>
      <c r="DE269">
        <v>0</v>
      </c>
      <c r="DF269">
        <v>1</v>
      </c>
      <c r="DG269">
        <v>2</v>
      </c>
      <c r="DH269">
        <v>0</v>
      </c>
      <c r="DI269">
        <v>0</v>
      </c>
      <c r="DJ269">
        <v>0</v>
      </c>
      <c r="DK269">
        <v>0</v>
      </c>
      <c r="DL269">
        <v>8</v>
      </c>
      <c r="DM269">
        <v>2</v>
      </c>
      <c r="DN269">
        <v>1</v>
      </c>
      <c r="DO269">
        <v>31</v>
      </c>
      <c r="DP269">
        <v>18</v>
      </c>
      <c r="DQ269">
        <v>6</v>
      </c>
      <c r="DR269">
        <v>1</v>
      </c>
      <c r="DS269">
        <v>6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4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1</v>
      </c>
      <c r="EL269">
        <v>0</v>
      </c>
      <c r="EM269">
        <v>0</v>
      </c>
      <c r="EN269">
        <v>0</v>
      </c>
      <c r="EO269">
        <v>18</v>
      </c>
      <c r="EP269">
        <v>42</v>
      </c>
      <c r="EQ269">
        <v>21</v>
      </c>
      <c r="ER269">
        <v>2</v>
      </c>
      <c r="ES269">
        <v>3</v>
      </c>
      <c r="ET269">
        <v>8</v>
      </c>
      <c r="EU269">
        <v>1</v>
      </c>
      <c r="EV269">
        <v>2</v>
      </c>
      <c r="EW269">
        <v>0</v>
      </c>
      <c r="EX269">
        <v>0</v>
      </c>
      <c r="EY269">
        <v>0</v>
      </c>
      <c r="EZ269">
        <v>1</v>
      </c>
      <c r="FA269">
        <v>0</v>
      </c>
      <c r="FB269">
        <v>0</v>
      </c>
      <c r="FC269">
        <v>0</v>
      </c>
      <c r="FD269">
        <v>1</v>
      </c>
      <c r="FE269">
        <v>0</v>
      </c>
      <c r="FF269">
        <v>0</v>
      </c>
      <c r="FG269">
        <v>1</v>
      </c>
      <c r="FH269">
        <v>1</v>
      </c>
      <c r="FI269">
        <v>0</v>
      </c>
      <c r="FJ269">
        <v>0</v>
      </c>
      <c r="FK269">
        <v>0</v>
      </c>
      <c r="FL269">
        <v>1</v>
      </c>
      <c r="FM269">
        <v>42</v>
      </c>
      <c r="FN269">
        <v>53</v>
      </c>
      <c r="FO269">
        <v>24</v>
      </c>
      <c r="FP269">
        <v>5</v>
      </c>
      <c r="FQ269">
        <v>4</v>
      </c>
      <c r="FR269">
        <v>4</v>
      </c>
      <c r="FS269">
        <v>0</v>
      </c>
      <c r="FT269">
        <v>0</v>
      </c>
      <c r="FU269">
        <v>0</v>
      </c>
      <c r="FV269">
        <v>0</v>
      </c>
      <c r="FW269">
        <v>1</v>
      </c>
      <c r="FX269">
        <v>0</v>
      </c>
      <c r="FY269">
        <v>0</v>
      </c>
      <c r="FZ269">
        <v>1</v>
      </c>
      <c r="GA269">
        <v>1</v>
      </c>
      <c r="GB269">
        <v>0</v>
      </c>
      <c r="GC269">
        <v>1</v>
      </c>
      <c r="GD269">
        <v>3</v>
      </c>
      <c r="GE269">
        <v>1</v>
      </c>
      <c r="GF269">
        <v>1</v>
      </c>
      <c r="GG269">
        <v>1</v>
      </c>
      <c r="GH269">
        <v>3</v>
      </c>
      <c r="GI269">
        <v>0</v>
      </c>
      <c r="GJ269">
        <v>3</v>
      </c>
      <c r="GK269">
        <v>53</v>
      </c>
      <c r="GL269">
        <v>45</v>
      </c>
      <c r="GM269">
        <v>21</v>
      </c>
      <c r="GN269">
        <v>4</v>
      </c>
      <c r="GO269">
        <v>0</v>
      </c>
      <c r="GP269">
        <v>0</v>
      </c>
      <c r="GQ269">
        <v>8</v>
      </c>
      <c r="GR269">
        <v>2</v>
      </c>
      <c r="GS269">
        <v>1</v>
      </c>
      <c r="GT269">
        <v>1</v>
      </c>
      <c r="GU269">
        <v>0</v>
      </c>
      <c r="GV269">
        <v>0</v>
      </c>
      <c r="GW269">
        <v>0</v>
      </c>
      <c r="GX269">
        <v>0</v>
      </c>
      <c r="GY269">
        <v>8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45</v>
      </c>
      <c r="HF269">
        <v>1</v>
      </c>
      <c r="HG269">
        <v>1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1</v>
      </c>
      <c r="HZ269">
        <v>1</v>
      </c>
      <c r="IA269">
        <v>1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1</v>
      </c>
      <c r="IR269">
        <v>1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1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1</v>
      </c>
    </row>
    <row r="270" spans="1:268">
      <c r="A270" t="s">
        <v>1084</v>
      </c>
      <c r="B270" t="s">
        <v>1081</v>
      </c>
      <c r="C270" t="str">
        <f>"141212"</f>
        <v>141212</v>
      </c>
      <c r="D270" t="s">
        <v>1083</v>
      </c>
      <c r="E270">
        <v>9</v>
      </c>
      <c r="F270">
        <v>1071</v>
      </c>
      <c r="G270">
        <v>810</v>
      </c>
      <c r="H270">
        <v>205</v>
      </c>
      <c r="I270">
        <v>605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605</v>
      </c>
      <c r="T270">
        <v>0</v>
      </c>
      <c r="U270">
        <v>0</v>
      </c>
      <c r="V270">
        <v>605</v>
      </c>
      <c r="W270">
        <v>16</v>
      </c>
      <c r="X270">
        <v>9</v>
      </c>
      <c r="Y270">
        <v>4</v>
      </c>
      <c r="Z270">
        <v>0</v>
      </c>
      <c r="AA270">
        <v>589</v>
      </c>
      <c r="AB270">
        <v>290</v>
      </c>
      <c r="AC270">
        <v>24</v>
      </c>
      <c r="AD270">
        <v>30</v>
      </c>
      <c r="AE270">
        <v>11</v>
      </c>
      <c r="AF270">
        <v>0</v>
      </c>
      <c r="AG270">
        <v>52</v>
      </c>
      <c r="AH270">
        <v>2</v>
      </c>
      <c r="AI270">
        <v>54</v>
      </c>
      <c r="AJ270">
        <v>12</v>
      </c>
      <c r="AK270">
        <v>0</v>
      </c>
      <c r="AL270">
        <v>0</v>
      </c>
      <c r="AM270">
        <v>3</v>
      </c>
      <c r="AN270">
        <v>1</v>
      </c>
      <c r="AO270">
        <v>1</v>
      </c>
      <c r="AP270">
        <v>2</v>
      </c>
      <c r="AQ270">
        <v>0</v>
      </c>
      <c r="AR270">
        <v>5</v>
      </c>
      <c r="AS270">
        <v>0</v>
      </c>
      <c r="AT270">
        <v>0</v>
      </c>
      <c r="AU270">
        <v>0</v>
      </c>
      <c r="AV270">
        <v>3</v>
      </c>
      <c r="AW270">
        <v>1</v>
      </c>
      <c r="AX270">
        <v>0</v>
      </c>
      <c r="AY270">
        <v>2</v>
      </c>
      <c r="AZ270">
        <v>87</v>
      </c>
      <c r="BA270">
        <v>290</v>
      </c>
      <c r="BB270">
        <v>125</v>
      </c>
      <c r="BC270">
        <v>4</v>
      </c>
      <c r="BD270">
        <v>110</v>
      </c>
      <c r="BE270">
        <v>0</v>
      </c>
      <c r="BF270">
        <v>0</v>
      </c>
      <c r="BG270">
        <v>0</v>
      </c>
      <c r="BH270">
        <v>3</v>
      </c>
      <c r="BI270">
        <v>2</v>
      </c>
      <c r="BJ270">
        <v>1</v>
      </c>
      <c r="BK270">
        <v>0</v>
      </c>
      <c r="BL270">
        <v>1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2</v>
      </c>
      <c r="BT270">
        <v>0</v>
      </c>
      <c r="BU270">
        <v>0</v>
      </c>
      <c r="BV270">
        <v>0</v>
      </c>
      <c r="BW270">
        <v>1</v>
      </c>
      <c r="BX270">
        <v>1</v>
      </c>
      <c r="BY270">
        <v>125</v>
      </c>
      <c r="BZ270">
        <v>21</v>
      </c>
      <c r="CA270">
        <v>9</v>
      </c>
      <c r="CB270">
        <v>0</v>
      </c>
      <c r="CC270">
        <v>4</v>
      </c>
      <c r="CD270">
        <v>2</v>
      </c>
      <c r="CE270">
        <v>1</v>
      </c>
      <c r="CF270">
        <v>1</v>
      </c>
      <c r="CG270">
        <v>0</v>
      </c>
      <c r="CH270">
        <v>1</v>
      </c>
      <c r="CI270">
        <v>2</v>
      </c>
      <c r="CJ270">
        <v>0</v>
      </c>
      <c r="CK270">
        <v>1</v>
      </c>
      <c r="CL270">
        <v>0</v>
      </c>
      <c r="CM270">
        <v>0</v>
      </c>
      <c r="CN270">
        <v>0</v>
      </c>
      <c r="CO270">
        <v>21</v>
      </c>
      <c r="CP270">
        <v>30</v>
      </c>
      <c r="CQ270">
        <v>14</v>
      </c>
      <c r="CR270">
        <v>3</v>
      </c>
      <c r="CS270">
        <v>0</v>
      </c>
      <c r="CT270">
        <v>1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1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</v>
      </c>
      <c r="DJ270">
        <v>0</v>
      </c>
      <c r="DK270">
        <v>0</v>
      </c>
      <c r="DL270">
        <v>9</v>
      </c>
      <c r="DM270">
        <v>0</v>
      </c>
      <c r="DN270">
        <v>1</v>
      </c>
      <c r="DO270">
        <v>30</v>
      </c>
      <c r="DP270">
        <v>23</v>
      </c>
      <c r="DQ270">
        <v>3</v>
      </c>
      <c r="DR270">
        <v>0</v>
      </c>
      <c r="DS270">
        <v>4</v>
      </c>
      <c r="DT270">
        <v>0</v>
      </c>
      <c r="DU270">
        <v>0</v>
      </c>
      <c r="DV270">
        <v>2</v>
      </c>
      <c r="DW270">
        <v>0</v>
      </c>
      <c r="DX270">
        <v>0</v>
      </c>
      <c r="DY270">
        <v>6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1</v>
      </c>
      <c r="EG270">
        <v>0</v>
      </c>
      <c r="EH270">
        <v>1</v>
      </c>
      <c r="EI270">
        <v>0</v>
      </c>
      <c r="EJ270">
        <v>0</v>
      </c>
      <c r="EK270">
        <v>2</v>
      </c>
      <c r="EL270">
        <v>4</v>
      </c>
      <c r="EM270">
        <v>0</v>
      </c>
      <c r="EN270">
        <v>0</v>
      </c>
      <c r="EO270">
        <v>23</v>
      </c>
      <c r="EP270">
        <v>28</v>
      </c>
      <c r="EQ270">
        <v>11</v>
      </c>
      <c r="ER270">
        <v>1</v>
      </c>
      <c r="ES270">
        <v>2</v>
      </c>
      <c r="ET270">
        <v>6</v>
      </c>
      <c r="EU270">
        <v>0</v>
      </c>
      <c r="EV270">
        <v>0</v>
      </c>
      <c r="EW270">
        <v>0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2</v>
      </c>
      <c r="FG270">
        <v>1</v>
      </c>
      <c r="FH270">
        <v>1</v>
      </c>
      <c r="FI270">
        <v>0</v>
      </c>
      <c r="FJ270">
        <v>1</v>
      </c>
      <c r="FK270">
        <v>0</v>
      </c>
      <c r="FL270">
        <v>2</v>
      </c>
      <c r="FM270">
        <v>28</v>
      </c>
      <c r="FN270">
        <v>38</v>
      </c>
      <c r="FO270">
        <v>14</v>
      </c>
      <c r="FP270">
        <v>3</v>
      </c>
      <c r="FQ270">
        <v>4</v>
      </c>
      <c r="FR270">
        <v>4</v>
      </c>
      <c r="FS270">
        <v>2</v>
      </c>
      <c r="FT270">
        <v>0</v>
      </c>
      <c r="FU270">
        <v>1</v>
      </c>
      <c r="FV270">
        <v>1</v>
      </c>
      <c r="FW270">
        <v>2</v>
      </c>
      <c r="FX270">
        <v>0</v>
      </c>
      <c r="FY270">
        <v>0</v>
      </c>
      <c r="FZ270">
        <v>0</v>
      </c>
      <c r="GA270">
        <v>1</v>
      </c>
      <c r="GB270">
        <v>2</v>
      </c>
      <c r="GC270">
        <v>1</v>
      </c>
      <c r="GD270">
        <v>1</v>
      </c>
      <c r="GE270">
        <v>0</v>
      </c>
      <c r="GF270">
        <v>0</v>
      </c>
      <c r="GG270">
        <v>0</v>
      </c>
      <c r="GH270">
        <v>1</v>
      </c>
      <c r="GI270">
        <v>0</v>
      </c>
      <c r="GJ270">
        <v>1</v>
      </c>
      <c r="GK270">
        <v>38</v>
      </c>
      <c r="GL270">
        <v>34</v>
      </c>
      <c r="GM270">
        <v>13</v>
      </c>
      <c r="GN270">
        <v>4</v>
      </c>
      <c r="GO270">
        <v>1</v>
      </c>
      <c r="GP270">
        <v>0</v>
      </c>
      <c r="GQ270">
        <v>1</v>
      </c>
      <c r="GR270">
        <v>2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11</v>
      </c>
      <c r="GZ270">
        <v>1</v>
      </c>
      <c r="HA270">
        <v>0</v>
      </c>
      <c r="HB270">
        <v>0</v>
      </c>
      <c r="HC270">
        <v>0</v>
      </c>
      <c r="HD270">
        <v>1</v>
      </c>
      <c r="HE270">
        <v>34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</row>
    <row r="271" spans="1:268">
      <c r="A271" t="s">
        <v>1082</v>
      </c>
      <c r="B271" t="s">
        <v>1081</v>
      </c>
      <c r="C271" t="str">
        <f>"141212"</f>
        <v>141212</v>
      </c>
      <c r="D271" t="s">
        <v>1080</v>
      </c>
      <c r="E271">
        <v>10</v>
      </c>
      <c r="F271">
        <v>154</v>
      </c>
      <c r="G271">
        <v>150</v>
      </c>
      <c r="H271">
        <v>95</v>
      </c>
      <c r="I271">
        <v>55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55</v>
      </c>
      <c r="T271">
        <v>0</v>
      </c>
      <c r="U271">
        <v>0</v>
      </c>
      <c r="V271">
        <v>55</v>
      </c>
      <c r="W271">
        <v>3</v>
      </c>
      <c r="X271">
        <v>1</v>
      </c>
      <c r="Y271">
        <v>2</v>
      </c>
      <c r="Z271">
        <v>0</v>
      </c>
      <c r="AA271">
        <v>52</v>
      </c>
      <c r="AB271">
        <v>30</v>
      </c>
      <c r="AC271">
        <v>6</v>
      </c>
      <c r="AD271">
        <v>6</v>
      </c>
      <c r="AE271">
        <v>1</v>
      </c>
      <c r="AF271">
        <v>2</v>
      </c>
      <c r="AG271">
        <v>2</v>
      </c>
      <c r="AH271">
        <v>0</v>
      </c>
      <c r="AI271">
        <v>2</v>
      </c>
      <c r="AJ271">
        <v>1</v>
      </c>
      <c r="AK271">
        <v>0</v>
      </c>
      <c r="AL271">
        <v>1</v>
      </c>
      <c r="AM271">
        <v>4</v>
      </c>
      <c r="AN271">
        <v>0</v>
      </c>
      <c r="AO271">
        <v>1</v>
      </c>
      <c r="AP271">
        <v>2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2</v>
      </c>
      <c r="BA271">
        <v>30</v>
      </c>
      <c r="BB271">
        <v>10</v>
      </c>
      <c r="BC271">
        <v>4</v>
      </c>
      <c r="BD271">
        <v>5</v>
      </c>
      <c r="BE271">
        <v>0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10</v>
      </c>
      <c r="BZ271">
        <v>1</v>
      </c>
      <c r="CA271">
        <v>1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1</v>
      </c>
      <c r="CP271">
        <v>1</v>
      </c>
      <c r="CQ271">
        <v>1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1</v>
      </c>
      <c r="DP271">
        <v>5</v>
      </c>
      <c r="DQ271">
        <v>2</v>
      </c>
      <c r="DR271">
        <v>0</v>
      </c>
      <c r="DS271">
        <v>0</v>
      </c>
      <c r="DT271">
        <v>2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1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5</v>
      </c>
      <c r="EP271">
        <v>2</v>
      </c>
      <c r="EQ271">
        <v>2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2</v>
      </c>
      <c r="FN271">
        <v>2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1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1</v>
      </c>
      <c r="GK271">
        <v>2</v>
      </c>
      <c r="GL271">
        <v>1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1</v>
      </c>
      <c r="HD271">
        <v>0</v>
      </c>
      <c r="HE271">
        <v>1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</row>
    <row r="272" spans="1:268">
      <c r="A272" t="s">
        <v>1079</v>
      </c>
      <c r="B272" t="s">
        <v>1068</v>
      </c>
      <c r="C272" t="str">
        <f>"141213"</f>
        <v>141213</v>
      </c>
      <c r="D272" t="s">
        <v>1078</v>
      </c>
      <c r="E272">
        <v>1</v>
      </c>
      <c r="F272">
        <v>1693</v>
      </c>
      <c r="G272">
        <v>1278</v>
      </c>
      <c r="H272">
        <v>370</v>
      </c>
      <c r="I272">
        <v>908</v>
      </c>
      <c r="J272">
        <v>0</v>
      </c>
      <c r="K272">
        <v>17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908</v>
      </c>
      <c r="T272">
        <v>0</v>
      </c>
      <c r="U272">
        <v>0</v>
      </c>
      <c r="V272">
        <v>908</v>
      </c>
      <c r="W272">
        <v>36</v>
      </c>
      <c r="X272">
        <v>23</v>
      </c>
      <c r="Y272">
        <v>13</v>
      </c>
      <c r="Z272">
        <v>0</v>
      </c>
      <c r="AA272">
        <v>872</v>
      </c>
      <c r="AB272">
        <v>407</v>
      </c>
      <c r="AC272">
        <v>29</v>
      </c>
      <c r="AD272">
        <v>12</v>
      </c>
      <c r="AE272">
        <v>13</v>
      </c>
      <c r="AF272">
        <v>2</v>
      </c>
      <c r="AG272">
        <v>25</v>
      </c>
      <c r="AH272">
        <v>8</v>
      </c>
      <c r="AI272">
        <v>146</v>
      </c>
      <c r="AJ272">
        <v>23</v>
      </c>
      <c r="AK272">
        <v>3</v>
      </c>
      <c r="AL272">
        <v>1</v>
      </c>
      <c r="AM272">
        <v>2</v>
      </c>
      <c r="AN272">
        <v>3</v>
      </c>
      <c r="AO272">
        <v>13</v>
      </c>
      <c r="AP272">
        <v>3</v>
      </c>
      <c r="AQ272">
        <v>0</v>
      </c>
      <c r="AR272">
        <v>6</v>
      </c>
      <c r="AS272">
        <v>1</v>
      </c>
      <c r="AT272">
        <v>1</v>
      </c>
      <c r="AU272">
        <v>1</v>
      </c>
      <c r="AV272">
        <v>1</v>
      </c>
      <c r="AW272">
        <v>2</v>
      </c>
      <c r="AX272">
        <v>3</v>
      </c>
      <c r="AY272">
        <v>0</v>
      </c>
      <c r="AZ272">
        <v>109</v>
      </c>
      <c r="BA272">
        <v>407</v>
      </c>
      <c r="BB272">
        <v>162</v>
      </c>
      <c r="BC272">
        <v>19</v>
      </c>
      <c r="BD272">
        <v>121</v>
      </c>
      <c r="BE272">
        <v>3</v>
      </c>
      <c r="BF272">
        <v>1</v>
      </c>
      <c r="BG272">
        <v>3</v>
      </c>
      <c r="BH272">
        <v>0</v>
      </c>
      <c r="BI272">
        <v>2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  <c r="BP272">
        <v>0</v>
      </c>
      <c r="BQ272">
        <v>1</v>
      </c>
      <c r="BR272">
        <v>1</v>
      </c>
      <c r="BS272">
        <v>2</v>
      </c>
      <c r="BT272">
        <v>1</v>
      </c>
      <c r="BU272">
        <v>0</v>
      </c>
      <c r="BV272">
        <v>1</v>
      </c>
      <c r="BW272">
        <v>0</v>
      </c>
      <c r="BX272">
        <v>4</v>
      </c>
      <c r="BY272">
        <v>162</v>
      </c>
      <c r="BZ272">
        <v>46</v>
      </c>
      <c r="CA272">
        <v>19</v>
      </c>
      <c r="CB272">
        <v>7</v>
      </c>
      <c r="CC272">
        <v>3</v>
      </c>
      <c r="CD272">
        <v>0</v>
      </c>
      <c r="CE272">
        <v>2</v>
      </c>
      <c r="CF272">
        <v>2</v>
      </c>
      <c r="CG272">
        <v>1</v>
      </c>
      <c r="CH272">
        <v>1</v>
      </c>
      <c r="CI272">
        <v>3</v>
      </c>
      <c r="CJ272">
        <v>0</v>
      </c>
      <c r="CK272">
        <v>0</v>
      </c>
      <c r="CL272">
        <v>1</v>
      </c>
      <c r="CM272">
        <v>5</v>
      </c>
      <c r="CN272">
        <v>2</v>
      </c>
      <c r="CO272">
        <v>46</v>
      </c>
      <c r="CP272">
        <v>25</v>
      </c>
      <c r="CQ272">
        <v>8</v>
      </c>
      <c r="CR272">
        <v>6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1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1</v>
      </c>
      <c r="DL272">
        <v>6</v>
      </c>
      <c r="DM272">
        <v>2</v>
      </c>
      <c r="DN272">
        <v>1</v>
      </c>
      <c r="DO272">
        <v>25</v>
      </c>
      <c r="DP272">
        <v>55</v>
      </c>
      <c r="DQ272">
        <v>13</v>
      </c>
      <c r="DR272">
        <v>0</v>
      </c>
      <c r="DS272">
        <v>2</v>
      </c>
      <c r="DT272">
        <v>0</v>
      </c>
      <c r="DU272">
        <v>1</v>
      </c>
      <c r="DV272">
        <v>4</v>
      </c>
      <c r="DW272">
        <v>2</v>
      </c>
      <c r="DX272">
        <v>0</v>
      </c>
      <c r="DY272">
        <v>20</v>
      </c>
      <c r="DZ272">
        <v>1</v>
      </c>
      <c r="EA272">
        <v>0</v>
      </c>
      <c r="EB272">
        <v>2</v>
      </c>
      <c r="EC272">
        <v>1</v>
      </c>
      <c r="ED272">
        <v>0</v>
      </c>
      <c r="EE272">
        <v>0</v>
      </c>
      <c r="EF272">
        <v>3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4</v>
      </c>
      <c r="EM272">
        <v>0</v>
      </c>
      <c r="EN272">
        <v>2</v>
      </c>
      <c r="EO272">
        <v>55</v>
      </c>
      <c r="EP272">
        <v>43</v>
      </c>
      <c r="EQ272">
        <v>11</v>
      </c>
      <c r="ER272">
        <v>4</v>
      </c>
      <c r="ES272">
        <v>5</v>
      </c>
      <c r="ET272">
        <v>1</v>
      </c>
      <c r="EU272">
        <v>1</v>
      </c>
      <c r="EV272">
        <v>4</v>
      </c>
      <c r="EW272">
        <v>0</v>
      </c>
      <c r="EX272">
        <v>2</v>
      </c>
      <c r="EY272">
        <v>0</v>
      </c>
      <c r="EZ272">
        <v>5</v>
      </c>
      <c r="FA272">
        <v>0</v>
      </c>
      <c r="FB272">
        <v>0</v>
      </c>
      <c r="FC272">
        <v>1</v>
      </c>
      <c r="FD272">
        <v>0</v>
      </c>
      <c r="FE272">
        <v>4</v>
      </c>
      <c r="FF272">
        <v>0</v>
      </c>
      <c r="FG272">
        <v>2</v>
      </c>
      <c r="FH272">
        <v>0</v>
      </c>
      <c r="FI272">
        <v>0</v>
      </c>
      <c r="FJ272">
        <v>1</v>
      </c>
      <c r="FK272">
        <v>1</v>
      </c>
      <c r="FL272">
        <v>1</v>
      </c>
      <c r="FM272">
        <v>43</v>
      </c>
      <c r="FN272">
        <v>80</v>
      </c>
      <c r="FO272">
        <v>17</v>
      </c>
      <c r="FP272">
        <v>3</v>
      </c>
      <c r="FQ272">
        <v>11</v>
      </c>
      <c r="FR272">
        <v>18</v>
      </c>
      <c r="FS272">
        <v>5</v>
      </c>
      <c r="FT272">
        <v>1</v>
      </c>
      <c r="FU272">
        <v>1</v>
      </c>
      <c r="FV272">
        <v>1</v>
      </c>
      <c r="FW272">
        <v>0</v>
      </c>
      <c r="FX272">
        <v>1</v>
      </c>
      <c r="FY272">
        <v>5</v>
      </c>
      <c r="FZ272">
        <v>1</v>
      </c>
      <c r="GA272">
        <v>1</v>
      </c>
      <c r="GB272">
        <v>3</v>
      </c>
      <c r="GC272">
        <v>1</v>
      </c>
      <c r="GD272">
        <v>0</v>
      </c>
      <c r="GE272">
        <v>1</v>
      </c>
      <c r="GF272">
        <v>0</v>
      </c>
      <c r="GG272">
        <v>1</v>
      </c>
      <c r="GH272">
        <v>3</v>
      </c>
      <c r="GI272">
        <v>3</v>
      </c>
      <c r="GJ272">
        <v>3</v>
      </c>
      <c r="GK272">
        <v>80</v>
      </c>
      <c r="GL272">
        <v>50</v>
      </c>
      <c r="GM272">
        <v>16</v>
      </c>
      <c r="GN272">
        <v>6</v>
      </c>
      <c r="GO272">
        <v>2</v>
      </c>
      <c r="GP272">
        <v>1</v>
      </c>
      <c r="GQ272">
        <v>13</v>
      </c>
      <c r="GR272">
        <v>2</v>
      </c>
      <c r="GS272">
        <v>2</v>
      </c>
      <c r="GT272">
        <v>0</v>
      </c>
      <c r="GU272">
        <v>1</v>
      </c>
      <c r="GV272">
        <v>0</v>
      </c>
      <c r="GW272">
        <v>1</v>
      </c>
      <c r="GX272">
        <v>0</v>
      </c>
      <c r="GY272">
        <v>0</v>
      </c>
      <c r="GZ272">
        <v>2</v>
      </c>
      <c r="HA272">
        <v>0</v>
      </c>
      <c r="HB272">
        <v>2</v>
      </c>
      <c r="HC272">
        <v>2</v>
      </c>
      <c r="HD272">
        <v>0</v>
      </c>
      <c r="HE272">
        <v>50</v>
      </c>
      <c r="HF272">
        <v>1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1</v>
      </c>
      <c r="HY272">
        <v>1</v>
      </c>
      <c r="HZ272">
        <v>3</v>
      </c>
      <c r="IA272">
        <v>3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3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</row>
    <row r="273" spans="1:268">
      <c r="A273" t="s">
        <v>1077</v>
      </c>
      <c r="B273" t="s">
        <v>1068</v>
      </c>
      <c r="C273" t="str">
        <f>"141213"</f>
        <v>141213</v>
      </c>
      <c r="D273" t="s">
        <v>1076</v>
      </c>
      <c r="E273">
        <v>2</v>
      </c>
      <c r="F273">
        <v>729</v>
      </c>
      <c r="G273">
        <v>559</v>
      </c>
      <c r="H273">
        <v>176</v>
      </c>
      <c r="I273">
        <v>383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383</v>
      </c>
      <c r="T273">
        <v>0</v>
      </c>
      <c r="U273">
        <v>0</v>
      </c>
      <c r="V273">
        <v>383</v>
      </c>
      <c r="W273">
        <v>15</v>
      </c>
      <c r="X273">
        <v>14</v>
      </c>
      <c r="Y273">
        <v>1</v>
      </c>
      <c r="Z273">
        <v>0</v>
      </c>
      <c r="AA273">
        <v>368</v>
      </c>
      <c r="AB273">
        <v>183</v>
      </c>
      <c r="AC273">
        <v>20</v>
      </c>
      <c r="AD273">
        <v>5</v>
      </c>
      <c r="AE273">
        <v>7</v>
      </c>
      <c r="AF273">
        <v>1</v>
      </c>
      <c r="AG273">
        <v>13</v>
      </c>
      <c r="AH273">
        <v>7</v>
      </c>
      <c r="AI273">
        <v>56</v>
      </c>
      <c r="AJ273">
        <v>4</v>
      </c>
      <c r="AK273">
        <v>0</v>
      </c>
      <c r="AL273">
        <v>0</v>
      </c>
      <c r="AM273">
        <v>1</v>
      </c>
      <c r="AN273">
        <v>0</v>
      </c>
      <c r="AO273">
        <v>5</v>
      </c>
      <c r="AP273">
        <v>0</v>
      </c>
      <c r="AQ273">
        <v>1</v>
      </c>
      <c r="AR273">
        <v>4</v>
      </c>
      <c r="AS273">
        <v>0</v>
      </c>
      <c r="AT273">
        <v>2</v>
      </c>
      <c r="AU273">
        <v>0</v>
      </c>
      <c r="AV273">
        <v>1</v>
      </c>
      <c r="AW273">
        <v>4</v>
      </c>
      <c r="AX273">
        <v>1</v>
      </c>
      <c r="AY273">
        <v>0</v>
      </c>
      <c r="AZ273">
        <v>51</v>
      </c>
      <c r="BA273">
        <v>183</v>
      </c>
      <c r="BB273">
        <v>47</v>
      </c>
      <c r="BC273">
        <v>4</v>
      </c>
      <c r="BD273">
        <v>36</v>
      </c>
      <c r="BE273">
        <v>1</v>
      </c>
      <c r="BF273">
        <v>0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2</v>
      </c>
      <c r="BX273">
        <v>0</v>
      </c>
      <c r="BY273">
        <v>47</v>
      </c>
      <c r="BZ273">
        <v>9</v>
      </c>
      <c r="CA273">
        <v>2</v>
      </c>
      <c r="CB273">
        <v>1</v>
      </c>
      <c r="CC273">
        <v>1</v>
      </c>
      <c r="CD273">
        <v>0</v>
      </c>
      <c r="CE273">
        <v>0</v>
      </c>
      <c r="CF273">
        <v>1</v>
      </c>
      <c r="CG273">
        <v>1</v>
      </c>
      <c r="CH273">
        <v>0</v>
      </c>
      <c r="CI273">
        <v>1</v>
      </c>
      <c r="CJ273">
        <v>0</v>
      </c>
      <c r="CK273">
        <v>0</v>
      </c>
      <c r="CL273">
        <v>0</v>
      </c>
      <c r="CM273">
        <v>1</v>
      </c>
      <c r="CN273">
        <v>1</v>
      </c>
      <c r="CO273">
        <v>9</v>
      </c>
      <c r="CP273">
        <v>14</v>
      </c>
      <c r="CQ273">
        <v>5</v>
      </c>
      <c r="CR273">
        <v>0</v>
      </c>
      <c r="CS273">
        <v>0</v>
      </c>
      <c r="CT273">
        <v>0</v>
      </c>
      <c r="CU273">
        <v>1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0</v>
      </c>
      <c r="DB273">
        <v>1</v>
      </c>
      <c r="DC273">
        <v>2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4</v>
      </c>
      <c r="DM273">
        <v>0</v>
      </c>
      <c r="DN273">
        <v>0</v>
      </c>
      <c r="DO273">
        <v>14</v>
      </c>
      <c r="DP273">
        <v>69</v>
      </c>
      <c r="DQ273">
        <v>13</v>
      </c>
      <c r="DR273">
        <v>0</v>
      </c>
      <c r="DS273">
        <v>3</v>
      </c>
      <c r="DT273">
        <v>0</v>
      </c>
      <c r="DU273">
        <v>0</v>
      </c>
      <c r="DV273">
        <v>29</v>
      </c>
      <c r="DW273">
        <v>0</v>
      </c>
      <c r="DX273">
        <v>0</v>
      </c>
      <c r="DY273">
        <v>18</v>
      </c>
      <c r="DZ273">
        <v>1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1</v>
      </c>
      <c r="EL273">
        <v>3</v>
      </c>
      <c r="EM273">
        <v>0</v>
      </c>
      <c r="EN273">
        <v>1</v>
      </c>
      <c r="EO273">
        <v>69</v>
      </c>
      <c r="EP273">
        <v>13</v>
      </c>
      <c r="EQ273">
        <v>2</v>
      </c>
      <c r="ER273">
        <v>2</v>
      </c>
      <c r="ES273">
        <v>2</v>
      </c>
      <c r="ET273">
        <v>1</v>
      </c>
      <c r="EU273">
        <v>0</v>
      </c>
      <c r="EV273">
        <v>3</v>
      </c>
      <c r="EW273">
        <v>0</v>
      </c>
      <c r="EX273">
        <v>0</v>
      </c>
      <c r="EY273">
        <v>0</v>
      </c>
      <c r="EZ273">
        <v>0</v>
      </c>
      <c r="FA273">
        <v>1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2</v>
      </c>
      <c r="FL273">
        <v>0</v>
      </c>
      <c r="FM273">
        <v>13</v>
      </c>
      <c r="FN273">
        <v>24</v>
      </c>
      <c r="FO273">
        <v>8</v>
      </c>
      <c r="FP273">
        <v>3</v>
      </c>
      <c r="FQ273">
        <v>2</v>
      </c>
      <c r="FR273">
        <v>3</v>
      </c>
      <c r="FS273">
        <v>0</v>
      </c>
      <c r="FT273">
        <v>0</v>
      </c>
      <c r="FU273">
        <v>0</v>
      </c>
      <c r="FV273">
        <v>1</v>
      </c>
      <c r="FW273">
        <v>1</v>
      </c>
      <c r="FX273">
        <v>0</v>
      </c>
      <c r="FY273">
        <v>0</v>
      </c>
      <c r="FZ273">
        <v>1</v>
      </c>
      <c r="GA273">
        <v>0</v>
      </c>
      <c r="GB273">
        <v>2</v>
      </c>
      <c r="GC273">
        <v>0</v>
      </c>
      <c r="GD273">
        <v>2</v>
      </c>
      <c r="GE273">
        <v>0</v>
      </c>
      <c r="GF273">
        <v>0</v>
      </c>
      <c r="GG273">
        <v>1</v>
      </c>
      <c r="GH273">
        <v>0</v>
      </c>
      <c r="GI273">
        <v>0</v>
      </c>
      <c r="GJ273">
        <v>0</v>
      </c>
      <c r="GK273">
        <v>24</v>
      </c>
      <c r="GL273">
        <v>8</v>
      </c>
      <c r="GM273">
        <v>4</v>
      </c>
      <c r="GN273">
        <v>0</v>
      </c>
      <c r="GO273">
        <v>0</v>
      </c>
      <c r="GP273">
        <v>0</v>
      </c>
      <c r="GQ273">
        <v>1</v>
      </c>
      <c r="GR273">
        <v>0</v>
      </c>
      <c r="GS273">
        <v>0</v>
      </c>
      <c r="GT273">
        <v>1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2</v>
      </c>
      <c r="HD273">
        <v>0</v>
      </c>
      <c r="HE273">
        <v>8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1</v>
      </c>
      <c r="IS273">
        <v>0</v>
      </c>
      <c r="IT273">
        <v>0</v>
      </c>
      <c r="IU273">
        <v>0</v>
      </c>
      <c r="IV273">
        <v>0</v>
      </c>
      <c r="IW273">
        <v>1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1</v>
      </c>
    </row>
    <row r="274" spans="1:268">
      <c r="A274" t="s">
        <v>1075</v>
      </c>
      <c r="B274" t="s">
        <v>1068</v>
      </c>
      <c r="C274" t="str">
        <f>"141213"</f>
        <v>141213</v>
      </c>
      <c r="D274" t="s">
        <v>1074</v>
      </c>
      <c r="E274">
        <v>3</v>
      </c>
      <c r="F274">
        <v>691</v>
      </c>
      <c r="G274">
        <v>530</v>
      </c>
      <c r="H274">
        <v>222</v>
      </c>
      <c r="I274">
        <v>308</v>
      </c>
      <c r="J274">
        <v>0</v>
      </c>
      <c r="K274">
        <v>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308</v>
      </c>
      <c r="T274">
        <v>0</v>
      </c>
      <c r="U274">
        <v>0</v>
      </c>
      <c r="V274">
        <v>308</v>
      </c>
      <c r="W274">
        <v>19</v>
      </c>
      <c r="X274">
        <v>10</v>
      </c>
      <c r="Y274">
        <v>9</v>
      </c>
      <c r="Z274">
        <v>0</v>
      </c>
      <c r="AA274">
        <v>289</v>
      </c>
      <c r="AB274">
        <v>137</v>
      </c>
      <c r="AC274">
        <v>26</v>
      </c>
      <c r="AD274">
        <v>2</v>
      </c>
      <c r="AE274">
        <v>3</v>
      </c>
      <c r="AF274">
        <v>3</v>
      </c>
      <c r="AG274">
        <v>10</v>
      </c>
      <c r="AH274">
        <v>4</v>
      </c>
      <c r="AI274">
        <v>24</v>
      </c>
      <c r="AJ274">
        <v>14</v>
      </c>
      <c r="AK274">
        <v>0</v>
      </c>
      <c r="AL274">
        <v>0</v>
      </c>
      <c r="AM274">
        <v>0</v>
      </c>
      <c r="AN274">
        <v>0</v>
      </c>
      <c r="AO274">
        <v>7</v>
      </c>
      <c r="AP274">
        <v>0</v>
      </c>
      <c r="AQ274">
        <v>0</v>
      </c>
      <c r="AR274">
        <v>3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2</v>
      </c>
      <c r="AZ274">
        <v>39</v>
      </c>
      <c r="BA274">
        <v>137</v>
      </c>
      <c r="BB274">
        <v>38</v>
      </c>
      <c r="BC274">
        <v>8</v>
      </c>
      <c r="BD274">
        <v>18</v>
      </c>
      <c r="BE274">
        <v>1</v>
      </c>
      <c r="BF274">
        <v>1</v>
      </c>
      <c r="BG274">
        <v>0</v>
      </c>
      <c r="BH274">
        <v>1</v>
      </c>
      <c r="BI274">
        <v>2</v>
      </c>
      <c r="BJ274">
        <v>1</v>
      </c>
      <c r="BK274">
        <v>0</v>
      </c>
      <c r="BL274">
        <v>1</v>
      </c>
      <c r="BM274">
        <v>0</v>
      </c>
      <c r="BN274">
        <v>0</v>
      </c>
      <c r="BO274">
        <v>2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v>0</v>
      </c>
      <c r="BV274">
        <v>1</v>
      </c>
      <c r="BW274">
        <v>0</v>
      </c>
      <c r="BX274">
        <v>1</v>
      </c>
      <c r="BY274">
        <v>38</v>
      </c>
      <c r="BZ274">
        <v>9</v>
      </c>
      <c r="CA274">
        <v>6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1</v>
      </c>
      <c r="CH274">
        <v>1</v>
      </c>
      <c r="CI274">
        <v>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9</v>
      </c>
      <c r="CP274">
        <v>5</v>
      </c>
      <c r="CQ274">
        <v>2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1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</v>
      </c>
      <c r="DJ274">
        <v>0</v>
      </c>
      <c r="DK274">
        <v>1</v>
      </c>
      <c r="DL274">
        <v>0</v>
      </c>
      <c r="DM274">
        <v>0</v>
      </c>
      <c r="DN274">
        <v>0</v>
      </c>
      <c r="DO274">
        <v>5</v>
      </c>
      <c r="DP274">
        <v>55</v>
      </c>
      <c r="DQ274">
        <v>10</v>
      </c>
      <c r="DR274">
        <v>4</v>
      </c>
      <c r="DS274">
        <v>1</v>
      </c>
      <c r="DT274">
        <v>0</v>
      </c>
      <c r="DU274">
        <v>0</v>
      </c>
      <c r="DV274">
        <v>32</v>
      </c>
      <c r="DW274">
        <v>0</v>
      </c>
      <c r="DX274">
        <v>0</v>
      </c>
      <c r="DY274">
        <v>6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2</v>
      </c>
      <c r="EO274">
        <v>55</v>
      </c>
      <c r="EP274">
        <v>12</v>
      </c>
      <c r="EQ274">
        <v>5</v>
      </c>
      <c r="ER274">
        <v>3</v>
      </c>
      <c r="ES274">
        <v>1</v>
      </c>
      <c r="ET274">
        <v>0</v>
      </c>
      <c r="EU274">
        <v>0</v>
      </c>
      <c r="EV274">
        <v>0</v>
      </c>
      <c r="EW274">
        <v>0</v>
      </c>
      <c r="EX274">
        <v>1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1</v>
      </c>
      <c r="FG274">
        <v>0</v>
      </c>
      <c r="FH274">
        <v>0</v>
      </c>
      <c r="FI274">
        <v>0</v>
      </c>
      <c r="FJ274">
        <v>0</v>
      </c>
      <c r="FK274">
        <v>1</v>
      </c>
      <c r="FL274">
        <v>0</v>
      </c>
      <c r="FM274">
        <v>12</v>
      </c>
      <c r="FN274">
        <v>28</v>
      </c>
      <c r="FO274">
        <v>12</v>
      </c>
      <c r="FP274">
        <v>1</v>
      </c>
      <c r="FQ274">
        <v>1</v>
      </c>
      <c r="FR274">
        <v>4</v>
      </c>
      <c r="FS274">
        <v>2</v>
      </c>
      <c r="FT274">
        <v>2</v>
      </c>
      <c r="FU274">
        <v>0</v>
      </c>
      <c r="FV274">
        <v>1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1</v>
      </c>
      <c r="GC274">
        <v>0</v>
      </c>
      <c r="GD274">
        <v>0</v>
      </c>
      <c r="GE274">
        <v>0</v>
      </c>
      <c r="GF274">
        <v>1</v>
      </c>
      <c r="GG274">
        <v>1</v>
      </c>
      <c r="GH274">
        <v>0</v>
      </c>
      <c r="GI274">
        <v>0</v>
      </c>
      <c r="GJ274">
        <v>2</v>
      </c>
      <c r="GK274">
        <v>28</v>
      </c>
      <c r="GL274">
        <v>3</v>
      </c>
      <c r="GM274">
        <v>0</v>
      </c>
      <c r="GN274">
        <v>2</v>
      </c>
      <c r="GO274">
        <v>0</v>
      </c>
      <c r="GP274">
        <v>0</v>
      </c>
      <c r="GQ274">
        <v>0</v>
      </c>
      <c r="GR274">
        <v>1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3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2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1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1</v>
      </c>
      <c r="IO274">
        <v>0</v>
      </c>
      <c r="IP274">
        <v>0</v>
      </c>
      <c r="IQ274">
        <v>2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</row>
    <row r="275" spans="1:268">
      <c r="A275" t="s">
        <v>1073</v>
      </c>
      <c r="B275" t="s">
        <v>1068</v>
      </c>
      <c r="C275" t="str">
        <f>"141213"</f>
        <v>141213</v>
      </c>
      <c r="D275" t="s">
        <v>1072</v>
      </c>
      <c r="E275">
        <v>4</v>
      </c>
      <c r="F275">
        <v>743</v>
      </c>
      <c r="G275">
        <v>560</v>
      </c>
      <c r="H275">
        <v>261</v>
      </c>
      <c r="I275">
        <v>299</v>
      </c>
      <c r="J275">
        <v>0</v>
      </c>
      <c r="K275">
        <v>14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299</v>
      </c>
      <c r="T275">
        <v>0</v>
      </c>
      <c r="U275">
        <v>0</v>
      </c>
      <c r="V275">
        <v>299</v>
      </c>
      <c r="W275">
        <v>15</v>
      </c>
      <c r="X275">
        <v>11</v>
      </c>
      <c r="Y275">
        <v>4</v>
      </c>
      <c r="Z275">
        <v>0</v>
      </c>
      <c r="AA275">
        <v>284</v>
      </c>
      <c r="AB275">
        <v>148</v>
      </c>
      <c r="AC275">
        <v>21</v>
      </c>
      <c r="AD275">
        <v>0</v>
      </c>
      <c r="AE275">
        <v>2</v>
      </c>
      <c r="AF275">
        <v>3</v>
      </c>
      <c r="AG275">
        <v>16</v>
      </c>
      <c r="AH275">
        <v>4</v>
      </c>
      <c r="AI275">
        <v>41</v>
      </c>
      <c r="AJ275">
        <v>14</v>
      </c>
      <c r="AK275">
        <v>0</v>
      </c>
      <c r="AL275">
        <v>0</v>
      </c>
      <c r="AM275">
        <v>1</v>
      </c>
      <c r="AN275">
        <v>2</v>
      </c>
      <c r="AO275">
        <v>2</v>
      </c>
      <c r="AP275">
        <v>0</v>
      </c>
      <c r="AQ275">
        <v>3</v>
      </c>
      <c r="AR275">
        <v>1</v>
      </c>
      <c r="AS275">
        <v>1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0</v>
      </c>
      <c r="AZ275">
        <v>35</v>
      </c>
      <c r="BA275">
        <v>148</v>
      </c>
      <c r="BB275">
        <v>45</v>
      </c>
      <c r="BC275">
        <v>9</v>
      </c>
      <c r="BD275">
        <v>32</v>
      </c>
      <c r="BE275">
        <v>0</v>
      </c>
      <c r="BF275">
        <v>2</v>
      </c>
      <c r="BG275">
        <v>0</v>
      </c>
      <c r="BH275">
        <v>0</v>
      </c>
      <c r="BI275">
        <v>1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1</v>
      </c>
      <c r="BY275">
        <v>45</v>
      </c>
      <c r="BZ275">
        <v>7</v>
      </c>
      <c r="CA275">
        <v>6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1</v>
      </c>
      <c r="CL275">
        <v>0</v>
      </c>
      <c r="CM275">
        <v>0</v>
      </c>
      <c r="CN275">
        <v>0</v>
      </c>
      <c r="CO275">
        <v>7</v>
      </c>
      <c r="CP275">
        <v>7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1</v>
      </c>
      <c r="CZ275">
        <v>0</v>
      </c>
      <c r="DA275">
        <v>0</v>
      </c>
      <c r="DB275">
        <v>4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1</v>
      </c>
      <c r="DM275">
        <v>0</v>
      </c>
      <c r="DN275">
        <v>1</v>
      </c>
      <c r="DO275">
        <v>7</v>
      </c>
      <c r="DP275">
        <v>35</v>
      </c>
      <c r="DQ275">
        <v>14</v>
      </c>
      <c r="DR275">
        <v>0</v>
      </c>
      <c r="DS275">
        <v>0</v>
      </c>
      <c r="DT275">
        <v>0</v>
      </c>
      <c r="DU275">
        <v>0</v>
      </c>
      <c r="DV275">
        <v>6</v>
      </c>
      <c r="DW275">
        <v>1</v>
      </c>
      <c r="DX275">
        <v>0</v>
      </c>
      <c r="DY275">
        <v>12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1</v>
      </c>
      <c r="EM275">
        <v>1</v>
      </c>
      <c r="EN275">
        <v>0</v>
      </c>
      <c r="EO275">
        <v>35</v>
      </c>
      <c r="EP275">
        <v>14</v>
      </c>
      <c r="EQ275">
        <v>5</v>
      </c>
      <c r="ER275">
        <v>4</v>
      </c>
      <c r="ES275">
        <v>1</v>
      </c>
      <c r="ET275">
        <v>1</v>
      </c>
      <c r="EU275">
        <v>0</v>
      </c>
      <c r="EV275">
        <v>0</v>
      </c>
      <c r="EW275">
        <v>0</v>
      </c>
      <c r="EX275">
        <v>1</v>
      </c>
      <c r="EY275">
        <v>1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1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14</v>
      </c>
      <c r="FN275">
        <v>13</v>
      </c>
      <c r="FO275">
        <v>3</v>
      </c>
      <c r="FP275">
        <v>1</v>
      </c>
      <c r="FQ275">
        <v>1</v>
      </c>
      <c r="FR275">
        <v>3</v>
      </c>
      <c r="FS275">
        <v>0</v>
      </c>
      <c r="FT275">
        <v>0</v>
      </c>
      <c r="FU275">
        <v>0</v>
      </c>
      <c r="FV275">
        <v>0</v>
      </c>
      <c r="FW275">
        <v>1</v>
      </c>
      <c r="FX275">
        <v>0</v>
      </c>
      <c r="FY275">
        <v>0</v>
      </c>
      <c r="FZ275">
        <v>1</v>
      </c>
      <c r="GA275">
        <v>1</v>
      </c>
      <c r="GB275">
        <v>2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13</v>
      </c>
      <c r="GL275">
        <v>15</v>
      </c>
      <c r="GM275">
        <v>6</v>
      </c>
      <c r="GN275">
        <v>2</v>
      </c>
      <c r="GO275">
        <v>1</v>
      </c>
      <c r="GP275">
        <v>0</v>
      </c>
      <c r="GQ275">
        <v>0</v>
      </c>
      <c r="GR275">
        <v>0</v>
      </c>
      <c r="GS275">
        <v>2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2</v>
      </c>
      <c r="HC275">
        <v>1</v>
      </c>
      <c r="HD275">
        <v>1</v>
      </c>
      <c r="HE275">
        <v>15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</row>
    <row r="276" spans="1:268">
      <c r="A276" t="s">
        <v>1071</v>
      </c>
      <c r="B276" t="s">
        <v>1068</v>
      </c>
      <c r="C276" t="str">
        <f>"141213"</f>
        <v>141213</v>
      </c>
      <c r="D276" t="s">
        <v>1070</v>
      </c>
      <c r="E276">
        <v>5</v>
      </c>
      <c r="F276">
        <v>1144</v>
      </c>
      <c r="G276">
        <v>860</v>
      </c>
      <c r="H276">
        <v>296</v>
      </c>
      <c r="I276">
        <v>564</v>
      </c>
      <c r="J276">
        <v>0</v>
      </c>
      <c r="K276">
        <v>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564</v>
      </c>
      <c r="T276">
        <v>0</v>
      </c>
      <c r="U276">
        <v>0</v>
      </c>
      <c r="V276">
        <v>564</v>
      </c>
      <c r="W276">
        <v>25</v>
      </c>
      <c r="X276">
        <v>17</v>
      </c>
      <c r="Y276">
        <v>8</v>
      </c>
      <c r="Z276">
        <v>0</v>
      </c>
      <c r="AA276">
        <v>539</v>
      </c>
      <c r="AB276">
        <v>271</v>
      </c>
      <c r="AC276">
        <v>27</v>
      </c>
      <c r="AD276">
        <v>5</v>
      </c>
      <c r="AE276">
        <v>6</v>
      </c>
      <c r="AF276">
        <v>6</v>
      </c>
      <c r="AG276">
        <v>25</v>
      </c>
      <c r="AH276">
        <v>6</v>
      </c>
      <c r="AI276">
        <v>79</v>
      </c>
      <c r="AJ276">
        <v>18</v>
      </c>
      <c r="AK276">
        <v>1</v>
      </c>
      <c r="AL276">
        <v>0</v>
      </c>
      <c r="AM276">
        <v>1</v>
      </c>
      <c r="AN276">
        <v>0</v>
      </c>
      <c r="AO276">
        <v>1</v>
      </c>
      <c r="AP276">
        <v>0</v>
      </c>
      <c r="AQ276">
        <v>0</v>
      </c>
      <c r="AR276">
        <v>3</v>
      </c>
      <c r="AS276">
        <v>0</v>
      </c>
      <c r="AT276">
        <v>1</v>
      </c>
      <c r="AU276">
        <v>1</v>
      </c>
      <c r="AV276">
        <v>1</v>
      </c>
      <c r="AW276">
        <v>0</v>
      </c>
      <c r="AX276">
        <v>2</v>
      </c>
      <c r="AY276">
        <v>0</v>
      </c>
      <c r="AZ276">
        <v>88</v>
      </c>
      <c r="BA276">
        <v>271</v>
      </c>
      <c r="BB276">
        <v>72</v>
      </c>
      <c r="BC276">
        <v>10</v>
      </c>
      <c r="BD276">
        <v>50</v>
      </c>
      <c r="BE276">
        <v>3</v>
      </c>
      <c r="BF276">
        <v>1</v>
      </c>
      <c r="BG276">
        <v>1</v>
      </c>
      <c r="BH276">
        <v>0</v>
      </c>
      <c r="BI276">
        <v>0</v>
      </c>
      <c r="BJ276">
        <v>3</v>
      </c>
      <c r="BK276">
        <v>1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1</v>
      </c>
      <c r="BV276">
        <v>0</v>
      </c>
      <c r="BW276">
        <v>1</v>
      </c>
      <c r="BX276">
        <v>0</v>
      </c>
      <c r="BY276">
        <v>72</v>
      </c>
      <c r="BZ276">
        <v>20</v>
      </c>
      <c r="CA276">
        <v>11</v>
      </c>
      <c r="CB276">
        <v>2</v>
      </c>
      <c r="CC276">
        <v>0</v>
      </c>
      <c r="CD276">
        <v>0</v>
      </c>
      <c r="CE276">
        <v>1</v>
      </c>
      <c r="CF276">
        <v>2</v>
      </c>
      <c r="CG276">
        <v>0</v>
      </c>
      <c r="CH276">
        <v>0</v>
      </c>
      <c r="CI276">
        <v>1</v>
      </c>
      <c r="CJ276">
        <v>0</v>
      </c>
      <c r="CK276">
        <v>1</v>
      </c>
      <c r="CL276">
        <v>1</v>
      </c>
      <c r="CM276">
        <v>1</v>
      </c>
      <c r="CN276">
        <v>0</v>
      </c>
      <c r="CO276">
        <v>20</v>
      </c>
      <c r="CP276">
        <v>24</v>
      </c>
      <c r="CQ276">
        <v>4</v>
      </c>
      <c r="CR276">
        <v>4</v>
      </c>
      <c r="CS276">
        <v>0</v>
      </c>
      <c r="CT276">
        <v>2</v>
      </c>
      <c r="CU276">
        <v>0</v>
      </c>
      <c r="CV276">
        <v>0</v>
      </c>
      <c r="CW276">
        <v>1</v>
      </c>
      <c r="CX276">
        <v>0</v>
      </c>
      <c r="CY276">
        <v>2</v>
      </c>
      <c r="CZ276">
        <v>0</v>
      </c>
      <c r="DA276">
        <v>0</v>
      </c>
      <c r="DB276">
        <v>3</v>
      </c>
      <c r="DC276">
        <v>1</v>
      </c>
      <c r="DD276">
        <v>0</v>
      </c>
      <c r="DE276">
        <v>0</v>
      </c>
      <c r="DF276">
        <v>0</v>
      </c>
      <c r="DG276">
        <v>1</v>
      </c>
      <c r="DH276">
        <v>0</v>
      </c>
      <c r="DI276">
        <v>0</v>
      </c>
      <c r="DJ276">
        <v>1</v>
      </c>
      <c r="DK276">
        <v>0</v>
      </c>
      <c r="DL276">
        <v>5</v>
      </c>
      <c r="DM276">
        <v>0</v>
      </c>
      <c r="DN276">
        <v>0</v>
      </c>
      <c r="DO276">
        <v>24</v>
      </c>
      <c r="DP276">
        <v>31</v>
      </c>
      <c r="DQ276">
        <v>4</v>
      </c>
      <c r="DR276">
        <v>0</v>
      </c>
      <c r="DS276">
        <v>1</v>
      </c>
      <c r="DT276">
        <v>0</v>
      </c>
      <c r="DU276">
        <v>0</v>
      </c>
      <c r="DV276">
        <v>0</v>
      </c>
      <c r="DW276">
        <v>0</v>
      </c>
      <c r="DX276">
        <v>1</v>
      </c>
      <c r="DY276">
        <v>11</v>
      </c>
      <c r="DZ276">
        <v>2</v>
      </c>
      <c r="EA276">
        <v>0</v>
      </c>
      <c r="EB276">
        <v>2</v>
      </c>
      <c r="EC276">
        <v>1</v>
      </c>
      <c r="ED276">
        <v>0</v>
      </c>
      <c r="EE276">
        <v>0</v>
      </c>
      <c r="EF276">
        <v>3</v>
      </c>
      <c r="EG276">
        <v>1</v>
      </c>
      <c r="EH276">
        <v>0</v>
      </c>
      <c r="EI276">
        <v>0</v>
      </c>
      <c r="EJ276">
        <v>0</v>
      </c>
      <c r="EK276">
        <v>0</v>
      </c>
      <c r="EL276">
        <v>5</v>
      </c>
      <c r="EM276">
        <v>0</v>
      </c>
      <c r="EN276">
        <v>0</v>
      </c>
      <c r="EO276">
        <v>31</v>
      </c>
      <c r="EP276">
        <v>32</v>
      </c>
      <c r="EQ276">
        <v>12</v>
      </c>
      <c r="ER276">
        <v>2</v>
      </c>
      <c r="ES276">
        <v>3</v>
      </c>
      <c r="ET276">
        <v>2</v>
      </c>
      <c r="EU276">
        <v>2</v>
      </c>
      <c r="EV276">
        <v>1</v>
      </c>
      <c r="EW276">
        <v>0</v>
      </c>
      <c r="EX276">
        <v>0</v>
      </c>
      <c r="EY276">
        <v>2</v>
      </c>
      <c r="EZ276">
        <v>0</v>
      </c>
      <c r="FA276">
        <v>2</v>
      </c>
      <c r="FB276">
        <v>1</v>
      </c>
      <c r="FC276">
        <v>0</v>
      </c>
      <c r="FD276">
        <v>0</v>
      </c>
      <c r="FE276">
        <v>2</v>
      </c>
      <c r="FF276">
        <v>0</v>
      </c>
      <c r="FG276">
        <v>1</v>
      </c>
      <c r="FH276">
        <v>0</v>
      </c>
      <c r="FI276">
        <v>0</v>
      </c>
      <c r="FJ276">
        <v>0</v>
      </c>
      <c r="FK276">
        <v>0</v>
      </c>
      <c r="FL276">
        <v>2</v>
      </c>
      <c r="FM276">
        <v>32</v>
      </c>
      <c r="FN276">
        <v>51</v>
      </c>
      <c r="FO276">
        <v>14</v>
      </c>
      <c r="FP276">
        <v>2</v>
      </c>
      <c r="FQ276">
        <v>5</v>
      </c>
      <c r="FR276">
        <v>6</v>
      </c>
      <c r="FS276">
        <v>0</v>
      </c>
      <c r="FT276">
        <v>3</v>
      </c>
      <c r="FU276">
        <v>3</v>
      </c>
      <c r="FV276">
        <v>0</v>
      </c>
      <c r="FW276">
        <v>0</v>
      </c>
      <c r="FX276">
        <v>0</v>
      </c>
      <c r="FY276">
        <v>2</v>
      </c>
      <c r="FZ276">
        <v>0</v>
      </c>
      <c r="GA276">
        <v>2</v>
      </c>
      <c r="GB276">
        <v>3</v>
      </c>
      <c r="GC276">
        <v>3</v>
      </c>
      <c r="GD276">
        <v>0</v>
      </c>
      <c r="GE276">
        <v>1</v>
      </c>
      <c r="GF276">
        <v>0</v>
      </c>
      <c r="GG276">
        <v>2</v>
      </c>
      <c r="GH276">
        <v>2</v>
      </c>
      <c r="GI276">
        <v>1</v>
      </c>
      <c r="GJ276">
        <v>2</v>
      </c>
      <c r="GK276">
        <v>51</v>
      </c>
      <c r="GL276">
        <v>31</v>
      </c>
      <c r="GM276">
        <v>14</v>
      </c>
      <c r="GN276">
        <v>1</v>
      </c>
      <c r="GO276">
        <v>0</v>
      </c>
      <c r="GP276">
        <v>0</v>
      </c>
      <c r="GQ276">
        <v>4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5</v>
      </c>
      <c r="GY276">
        <v>1</v>
      </c>
      <c r="GZ276">
        <v>1</v>
      </c>
      <c r="HA276">
        <v>1</v>
      </c>
      <c r="HB276">
        <v>2</v>
      </c>
      <c r="HC276">
        <v>2</v>
      </c>
      <c r="HD276">
        <v>0</v>
      </c>
      <c r="HE276">
        <v>31</v>
      </c>
      <c r="HF276">
        <v>1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1</v>
      </c>
      <c r="HV276">
        <v>0</v>
      </c>
      <c r="HW276">
        <v>0</v>
      </c>
      <c r="HX276">
        <v>0</v>
      </c>
      <c r="HY276">
        <v>1</v>
      </c>
      <c r="HZ276">
        <v>4</v>
      </c>
      <c r="IA276">
        <v>1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1</v>
      </c>
      <c r="IH276">
        <v>0</v>
      </c>
      <c r="II276">
        <v>1</v>
      </c>
      <c r="IJ276">
        <v>0</v>
      </c>
      <c r="IK276">
        <v>1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4</v>
      </c>
      <c r="IR276">
        <v>2</v>
      </c>
      <c r="IS276">
        <v>0</v>
      </c>
      <c r="IT276">
        <v>0</v>
      </c>
      <c r="IU276">
        <v>1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1</v>
      </c>
      <c r="JD276">
        <v>0</v>
      </c>
      <c r="JE276">
        <v>0</v>
      </c>
      <c r="JF276">
        <v>0</v>
      </c>
      <c r="JG276">
        <v>0</v>
      </c>
      <c r="JH276">
        <v>2</v>
      </c>
    </row>
    <row r="277" spans="1:268">
      <c r="A277" t="s">
        <v>1069</v>
      </c>
      <c r="B277" t="s">
        <v>1068</v>
      </c>
      <c r="C277" t="str">
        <f>"141213"</f>
        <v>141213</v>
      </c>
      <c r="D277" t="s">
        <v>1067</v>
      </c>
      <c r="E277">
        <v>6</v>
      </c>
      <c r="F277">
        <v>739</v>
      </c>
      <c r="G277">
        <v>558</v>
      </c>
      <c r="H277">
        <v>258</v>
      </c>
      <c r="I277">
        <v>300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300</v>
      </c>
      <c r="T277">
        <v>0</v>
      </c>
      <c r="U277">
        <v>0</v>
      </c>
      <c r="V277">
        <v>300</v>
      </c>
      <c r="W277">
        <v>12</v>
      </c>
      <c r="X277">
        <v>11</v>
      </c>
      <c r="Y277">
        <v>1</v>
      </c>
      <c r="Z277">
        <v>0</v>
      </c>
      <c r="AA277">
        <v>288</v>
      </c>
      <c r="AB277">
        <v>125</v>
      </c>
      <c r="AC277">
        <v>9</v>
      </c>
      <c r="AD277">
        <v>0</v>
      </c>
      <c r="AE277">
        <v>2</v>
      </c>
      <c r="AF277">
        <v>0</v>
      </c>
      <c r="AG277">
        <v>12</v>
      </c>
      <c r="AH277">
        <v>1</v>
      </c>
      <c r="AI277">
        <v>46</v>
      </c>
      <c r="AJ277">
        <v>3</v>
      </c>
      <c r="AK277">
        <v>0</v>
      </c>
      <c r="AL277">
        <v>0</v>
      </c>
      <c r="AM277">
        <v>1</v>
      </c>
      <c r="AN277">
        <v>1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2</v>
      </c>
      <c r="AX277">
        <v>0</v>
      </c>
      <c r="AY277">
        <v>1</v>
      </c>
      <c r="AZ277">
        <v>45</v>
      </c>
      <c r="BA277">
        <v>125</v>
      </c>
      <c r="BB277">
        <v>35</v>
      </c>
      <c r="BC277">
        <v>9</v>
      </c>
      <c r="BD277">
        <v>22</v>
      </c>
      <c r="BE277">
        <v>1</v>
      </c>
      <c r="BF277">
        <v>0</v>
      </c>
      <c r="BG277">
        <v>0</v>
      </c>
      <c r="BH277">
        <v>1</v>
      </c>
      <c r="BI277">
        <v>0</v>
      </c>
      <c r="BJ277">
        <v>1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0</v>
      </c>
      <c r="BX277">
        <v>0</v>
      </c>
      <c r="BY277">
        <v>35</v>
      </c>
      <c r="BZ277">
        <v>12</v>
      </c>
      <c r="CA277">
        <v>3</v>
      </c>
      <c r="CB277">
        <v>2</v>
      </c>
      <c r="CC277">
        <v>3</v>
      </c>
      <c r="CD277">
        <v>1</v>
      </c>
      <c r="CE277">
        <v>0</v>
      </c>
      <c r="CF277">
        <v>0</v>
      </c>
      <c r="CG277">
        <v>0</v>
      </c>
      <c r="CH277">
        <v>2</v>
      </c>
      <c r="CI277">
        <v>0</v>
      </c>
      <c r="CJ277">
        <v>0</v>
      </c>
      <c r="CK277">
        <v>0</v>
      </c>
      <c r="CL277">
        <v>0</v>
      </c>
      <c r="CM277">
        <v>1</v>
      </c>
      <c r="CN277">
        <v>0</v>
      </c>
      <c r="CO277">
        <v>12</v>
      </c>
      <c r="CP277">
        <v>22</v>
      </c>
      <c r="CQ277">
        <v>0</v>
      </c>
      <c r="CR277">
        <v>2</v>
      </c>
      <c r="CS277">
        <v>2</v>
      </c>
      <c r="CT277">
        <v>2</v>
      </c>
      <c r="CU277">
        <v>1</v>
      </c>
      <c r="CV277">
        <v>0</v>
      </c>
      <c r="CW277">
        <v>0</v>
      </c>
      <c r="CX277">
        <v>0</v>
      </c>
      <c r="CY277">
        <v>0</v>
      </c>
      <c r="CZ277">
        <v>1</v>
      </c>
      <c r="DA277">
        <v>1</v>
      </c>
      <c r="DB277">
        <v>0</v>
      </c>
      <c r="DC277">
        <v>2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11</v>
      </c>
      <c r="DM277">
        <v>0</v>
      </c>
      <c r="DN277">
        <v>0</v>
      </c>
      <c r="DO277">
        <v>22</v>
      </c>
      <c r="DP277">
        <v>47</v>
      </c>
      <c r="DQ277">
        <v>14</v>
      </c>
      <c r="DR277">
        <v>0</v>
      </c>
      <c r="DS277">
        <v>4</v>
      </c>
      <c r="DT277">
        <v>0</v>
      </c>
      <c r="DU277">
        <v>0</v>
      </c>
      <c r="DV277">
        <v>9</v>
      </c>
      <c r="DW277">
        <v>0</v>
      </c>
      <c r="DX277">
        <v>0</v>
      </c>
      <c r="DY277">
        <v>12</v>
      </c>
      <c r="DZ277">
        <v>0</v>
      </c>
      <c r="EA277">
        <v>0</v>
      </c>
      <c r="EB277">
        <v>1</v>
      </c>
      <c r="EC277">
        <v>0</v>
      </c>
      <c r="ED277">
        <v>0</v>
      </c>
      <c r="EE277">
        <v>0</v>
      </c>
      <c r="EF277">
        <v>1</v>
      </c>
      <c r="EG277">
        <v>0</v>
      </c>
      <c r="EH277">
        <v>0</v>
      </c>
      <c r="EI277">
        <v>0</v>
      </c>
      <c r="EJ277">
        <v>1</v>
      </c>
      <c r="EK277">
        <v>2</v>
      </c>
      <c r="EL277">
        <v>1</v>
      </c>
      <c r="EM277">
        <v>0</v>
      </c>
      <c r="EN277">
        <v>2</v>
      </c>
      <c r="EO277">
        <v>47</v>
      </c>
      <c r="EP277">
        <v>11</v>
      </c>
      <c r="EQ277">
        <v>6</v>
      </c>
      <c r="ER277">
        <v>0</v>
      </c>
      <c r="ES277">
        <v>3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1</v>
      </c>
      <c r="FD277">
        <v>0</v>
      </c>
      <c r="FE277">
        <v>1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11</v>
      </c>
      <c r="FN277">
        <v>16</v>
      </c>
      <c r="FO277">
        <v>3</v>
      </c>
      <c r="FP277">
        <v>2</v>
      </c>
      <c r="FQ277">
        <v>1</v>
      </c>
      <c r="FR277">
        <v>2</v>
      </c>
      <c r="FS277">
        <v>0</v>
      </c>
      <c r="FT277">
        <v>1</v>
      </c>
      <c r="FU277">
        <v>1</v>
      </c>
      <c r="FV277">
        <v>0</v>
      </c>
      <c r="FW277">
        <v>0</v>
      </c>
      <c r="FX277">
        <v>0</v>
      </c>
      <c r="FY277">
        <v>1</v>
      </c>
      <c r="FZ277">
        <v>0</v>
      </c>
      <c r="GA277">
        <v>1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1</v>
      </c>
      <c r="GH277">
        <v>0</v>
      </c>
      <c r="GI277">
        <v>0</v>
      </c>
      <c r="GJ277">
        <v>3</v>
      </c>
      <c r="GK277">
        <v>16</v>
      </c>
      <c r="GL277">
        <v>17</v>
      </c>
      <c r="GM277">
        <v>8</v>
      </c>
      <c r="GN277">
        <v>1</v>
      </c>
      <c r="GO277">
        <v>1</v>
      </c>
      <c r="GP277">
        <v>0</v>
      </c>
      <c r="GQ277">
        <v>4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1</v>
      </c>
      <c r="HB277">
        <v>1</v>
      </c>
      <c r="HC277">
        <v>1</v>
      </c>
      <c r="HD277">
        <v>0</v>
      </c>
      <c r="HE277">
        <v>17</v>
      </c>
      <c r="HF277">
        <v>1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1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1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2</v>
      </c>
      <c r="IS277">
        <v>1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1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2</v>
      </c>
    </row>
    <row r="278" spans="1:268">
      <c r="A278" t="s">
        <v>1066</v>
      </c>
      <c r="B278" t="s">
        <v>1058</v>
      </c>
      <c r="C278" t="str">
        <f>"141214"</f>
        <v>141214</v>
      </c>
      <c r="D278" t="s">
        <v>1060</v>
      </c>
      <c r="E278">
        <v>1</v>
      </c>
      <c r="F278">
        <v>1338</v>
      </c>
      <c r="G278">
        <v>1020</v>
      </c>
      <c r="H278">
        <v>226</v>
      </c>
      <c r="I278">
        <v>794</v>
      </c>
      <c r="J278">
        <v>0</v>
      </c>
      <c r="K278">
        <v>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794</v>
      </c>
      <c r="T278">
        <v>0</v>
      </c>
      <c r="U278">
        <v>0</v>
      </c>
      <c r="V278">
        <v>794</v>
      </c>
      <c r="W278">
        <v>18</v>
      </c>
      <c r="X278">
        <v>16</v>
      </c>
      <c r="Y278">
        <v>2</v>
      </c>
      <c r="Z278">
        <v>0</v>
      </c>
      <c r="AA278">
        <v>776</v>
      </c>
      <c r="AB278">
        <v>368</v>
      </c>
      <c r="AC278">
        <v>17</v>
      </c>
      <c r="AD278">
        <v>18</v>
      </c>
      <c r="AE278">
        <v>8</v>
      </c>
      <c r="AF278">
        <v>8</v>
      </c>
      <c r="AG278">
        <v>30</v>
      </c>
      <c r="AH278">
        <v>1</v>
      </c>
      <c r="AI278">
        <v>119</v>
      </c>
      <c r="AJ278">
        <v>21</v>
      </c>
      <c r="AK278">
        <v>1</v>
      </c>
      <c r="AL278">
        <v>4</v>
      </c>
      <c r="AM278">
        <v>0</v>
      </c>
      <c r="AN278">
        <v>0</v>
      </c>
      <c r="AO278">
        <v>3</v>
      </c>
      <c r="AP278">
        <v>0</v>
      </c>
      <c r="AQ278">
        <v>0</v>
      </c>
      <c r="AR278">
        <v>5</v>
      </c>
      <c r="AS278">
        <v>0</v>
      </c>
      <c r="AT278">
        <v>2</v>
      </c>
      <c r="AU278">
        <v>1</v>
      </c>
      <c r="AV278">
        <v>0</v>
      </c>
      <c r="AW278">
        <v>3</v>
      </c>
      <c r="AX278">
        <v>1</v>
      </c>
      <c r="AY278">
        <v>3</v>
      </c>
      <c r="AZ278">
        <v>123</v>
      </c>
      <c r="BA278">
        <v>368</v>
      </c>
      <c r="BB278">
        <v>103</v>
      </c>
      <c r="BC278">
        <v>18</v>
      </c>
      <c r="BD278">
        <v>77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2</v>
      </c>
      <c r="BL278">
        <v>0</v>
      </c>
      <c r="BM278">
        <v>1</v>
      </c>
      <c r="BN278">
        <v>0</v>
      </c>
      <c r="BO278">
        <v>0</v>
      </c>
      <c r="BP278">
        <v>0</v>
      </c>
      <c r="BQ278">
        <v>1</v>
      </c>
      <c r="BR278">
        <v>0</v>
      </c>
      <c r="BS278">
        <v>1</v>
      </c>
      <c r="BT278">
        <v>0</v>
      </c>
      <c r="BU278">
        <v>1</v>
      </c>
      <c r="BV278">
        <v>1</v>
      </c>
      <c r="BW278">
        <v>1</v>
      </c>
      <c r="BX278">
        <v>0</v>
      </c>
      <c r="BY278">
        <v>103</v>
      </c>
      <c r="BZ278">
        <v>29</v>
      </c>
      <c r="CA278">
        <v>15</v>
      </c>
      <c r="CB278">
        <v>3</v>
      </c>
      <c r="CC278">
        <v>4</v>
      </c>
      <c r="CD278">
        <v>2</v>
      </c>
      <c r="CE278">
        <v>0</v>
      </c>
      <c r="CF278">
        <v>0</v>
      </c>
      <c r="CG278">
        <v>0</v>
      </c>
      <c r="CH278">
        <v>0</v>
      </c>
      <c r="CI278">
        <v>3</v>
      </c>
      <c r="CJ278">
        <v>0</v>
      </c>
      <c r="CK278">
        <v>0</v>
      </c>
      <c r="CL278">
        <v>1</v>
      </c>
      <c r="CM278">
        <v>0</v>
      </c>
      <c r="CN278">
        <v>1</v>
      </c>
      <c r="CO278">
        <v>29</v>
      </c>
      <c r="CP278">
        <v>31</v>
      </c>
      <c r="CQ278">
        <v>12</v>
      </c>
      <c r="CR278">
        <v>3</v>
      </c>
      <c r="CS278">
        <v>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1</v>
      </c>
      <c r="DB278">
        <v>3</v>
      </c>
      <c r="DC278">
        <v>2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9</v>
      </c>
      <c r="DM278">
        <v>0</v>
      </c>
      <c r="DN278">
        <v>0</v>
      </c>
      <c r="DO278">
        <v>31</v>
      </c>
      <c r="DP278">
        <v>57</v>
      </c>
      <c r="DQ278">
        <v>18</v>
      </c>
      <c r="DR278">
        <v>0</v>
      </c>
      <c r="DS278">
        <v>3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21</v>
      </c>
      <c r="DZ278">
        <v>0</v>
      </c>
      <c r="EA278">
        <v>1</v>
      </c>
      <c r="EB278">
        <v>1</v>
      </c>
      <c r="EC278">
        <v>0</v>
      </c>
      <c r="ED278">
        <v>0</v>
      </c>
      <c r="EE278">
        <v>0</v>
      </c>
      <c r="EF278">
        <v>4</v>
      </c>
      <c r="EG278">
        <v>2</v>
      </c>
      <c r="EH278">
        <v>0</v>
      </c>
      <c r="EI278">
        <v>0</v>
      </c>
      <c r="EJ278">
        <v>0</v>
      </c>
      <c r="EK278">
        <v>0</v>
      </c>
      <c r="EL278">
        <v>7</v>
      </c>
      <c r="EM278">
        <v>0</v>
      </c>
      <c r="EN278">
        <v>0</v>
      </c>
      <c r="EO278">
        <v>57</v>
      </c>
      <c r="EP278">
        <v>32</v>
      </c>
      <c r="EQ278">
        <v>11</v>
      </c>
      <c r="ER278">
        <v>6</v>
      </c>
      <c r="ES278">
        <v>1</v>
      </c>
      <c r="ET278">
        <v>2</v>
      </c>
      <c r="EU278">
        <v>1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3</v>
      </c>
      <c r="FC278">
        <v>1</v>
      </c>
      <c r="FD278">
        <v>0</v>
      </c>
      <c r="FE278">
        <v>4</v>
      </c>
      <c r="FF278">
        <v>0</v>
      </c>
      <c r="FG278">
        <v>1</v>
      </c>
      <c r="FH278">
        <v>0</v>
      </c>
      <c r="FI278">
        <v>0</v>
      </c>
      <c r="FJ278">
        <v>0</v>
      </c>
      <c r="FK278">
        <v>1</v>
      </c>
      <c r="FL278">
        <v>1</v>
      </c>
      <c r="FM278">
        <v>32</v>
      </c>
      <c r="FN278">
        <v>128</v>
      </c>
      <c r="FO278">
        <v>14</v>
      </c>
      <c r="FP278">
        <v>0</v>
      </c>
      <c r="FQ278">
        <v>3</v>
      </c>
      <c r="FR278">
        <v>102</v>
      </c>
      <c r="FS278">
        <v>0</v>
      </c>
      <c r="FT278">
        <v>0</v>
      </c>
      <c r="FU278">
        <v>1</v>
      </c>
      <c r="FV278">
        <v>0</v>
      </c>
      <c r="FW278">
        <v>0</v>
      </c>
      <c r="FX278">
        <v>1</v>
      </c>
      <c r="FY278">
        <v>0</v>
      </c>
      <c r="FZ278">
        <v>0</v>
      </c>
      <c r="GA278">
        <v>2</v>
      </c>
      <c r="GB278">
        <v>0</v>
      </c>
      <c r="GC278">
        <v>0</v>
      </c>
      <c r="GD278">
        <v>0</v>
      </c>
      <c r="GE278">
        <v>1</v>
      </c>
      <c r="GF278">
        <v>0</v>
      </c>
      <c r="GG278">
        <v>0</v>
      </c>
      <c r="GH278">
        <v>0</v>
      </c>
      <c r="GI278">
        <v>2</v>
      </c>
      <c r="GJ278">
        <v>2</v>
      </c>
      <c r="GK278">
        <v>128</v>
      </c>
      <c r="GL278">
        <v>28</v>
      </c>
      <c r="GM278">
        <v>10</v>
      </c>
      <c r="GN278">
        <v>2</v>
      </c>
      <c r="GO278">
        <v>1</v>
      </c>
      <c r="GP278">
        <v>0</v>
      </c>
      <c r="GQ278">
        <v>9</v>
      </c>
      <c r="GR278">
        <v>1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3</v>
      </c>
      <c r="GY278">
        <v>0</v>
      </c>
      <c r="GZ278">
        <v>0</v>
      </c>
      <c r="HA278">
        <v>0</v>
      </c>
      <c r="HB278">
        <v>1</v>
      </c>
      <c r="HC278">
        <v>0</v>
      </c>
      <c r="HD278">
        <v>1</v>
      </c>
      <c r="HE278">
        <v>28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</row>
    <row r="279" spans="1:268">
      <c r="A279" t="s">
        <v>1065</v>
      </c>
      <c r="B279" t="s">
        <v>1058</v>
      </c>
      <c r="C279" t="str">
        <f>"141214"</f>
        <v>141214</v>
      </c>
      <c r="D279" t="s">
        <v>1064</v>
      </c>
      <c r="E279">
        <v>2</v>
      </c>
      <c r="F279">
        <v>1287</v>
      </c>
      <c r="G279">
        <v>978</v>
      </c>
      <c r="H279">
        <v>354</v>
      </c>
      <c r="I279">
        <v>624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624</v>
      </c>
      <c r="T279">
        <v>0</v>
      </c>
      <c r="U279">
        <v>0</v>
      </c>
      <c r="V279">
        <v>624</v>
      </c>
      <c r="W279">
        <v>33</v>
      </c>
      <c r="X279">
        <v>22</v>
      </c>
      <c r="Y279">
        <v>11</v>
      </c>
      <c r="Z279">
        <v>0</v>
      </c>
      <c r="AA279">
        <v>591</v>
      </c>
      <c r="AB279">
        <v>314</v>
      </c>
      <c r="AC279">
        <v>43</v>
      </c>
      <c r="AD279">
        <v>6</v>
      </c>
      <c r="AE279">
        <v>3</v>
      </c>
      <c r="AF279">
        <v>16</v>
      </c>
      <c r="AG279">
        <v>48</v>
      </c>
      <c r="AH279">
        <v>19</v>
      </c>
      <c r="AI279">
        <v>56</v>
      </c>
      <c r="AJ279">
        <v>10</v>
      </c>
      <c r="AK279">
        <v>1</v>
      </c>
      <c r="AL279">
        <v>3</v>
      </c>
      <c r="AM279">
        <v>2</v>
      </c>
      <c r="AN279">
        <v>7</v>
      </c>
      <c r="AO279">
        <v>0</v>
      </c>
      <c r="AP279">
        <v>2</v>
      </c>
      <c r="AQ279">
        <v>0</v>
      </c>
      <c r="AR279">
        <v>7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5</v>
      </c>
      <c r="AY279">
        <v>1</v>
      </c>
      <c r="AZ279">
        <v>85</v>
      </c>
      <c r="BA279">
        <v>314</v>
      </c>
      <c r="BB279">
        <v>43</v>
      </c>
      <c r="BC279">
        <v>11</v>
      </c>
      <c r="BD279">
        <v>21</v>
      </c>
      <c r="BE279">
        <v>1</v>
      </c>
      <c r="BF279">
        <v>0</v>
      </c>
      <c r="BG279">
        <v>3</v>
      </c>
      <c r="BH279">
        <v>2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3</v>
      </c>
      <c r="BT279">
        <v>0</v>
      </c>
      <c r="BU279">
        <v>0</v>
      </c>
      <c r="BV279">
        <v>1</v>
      </c>
      <c r="BW279">
        <v>0</v>
      </c>
      <c r="BX279">
        <v>1</v>
      </c>
      <c r="BY279">
        <v>43</v>
      </c>
      <c r="BZ279">
        <v>23</v>
      </c>
      <c r="CA279">
        <v>12</v>
      </c>
      <c r="CB279">
        <v>2</v>
      </c>
      <c r="CC279">
        <v>1</v>
      </c>
      <c r="CD279">
        <v>1</v>
      </c>
      <c r="CE279">
        <v>2</v>
      </c>
      <c r="CF279">
        <v>0</v>
      </c>
      <c r="CG279">
        <v>2</v>
      </c>
      <c r="CH279">
        <v>0</v>
      </c>
      <c r="CI279">
        <v>1</v>
      </c>
      <c r="CJ279">
        <v>0</v>
      </c>
      <c r="CK279">
        <v>1</v>
      </c>
      <c r="CL279">
        <v>0</v>
      </c>
      <c r="CM279">
        <v>0</v>
      </c>
      <c r="CN279">
        <v>1</v>
      </c>
      <c r="CO279">
        <v>23</v>
      </c>
      <c r="CP279">
        <v>15</v>
      </c>
      <c r="CQ279">
        <v>2</v>
      </c>
      <c r="CR279">
        <v>1</v>
      </c>
      <c r="CS279">
        <v>0</v>
      </c>
      <c r="CT279">
        <v>1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1</v>
      </c>
      <c r="DB279">
        <v>0</v>
      </c>
      <c r="DC279">
        <v>1</v>
      </c>
      <c r="DD279">
        <v>1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8</v>
      </c>
      <c r="DM279">
        <v>0</v>
      </c>
      <c r="DN279">
        <v>0</v>
      </c>
      <c r="DO279">
        <v>15</v>
      </c>
      <c r="DP279">
        <v>38</v>
      </c>
      <c r="DQ279">
        <v>14</v>
      </c>
      <c r="DR279">
        <v>0</v>
      </c>
      <c r="DS279">
        <v>3</v>
      </c>
      <c r="DT279">
        <v>1</v>
      </c>
      <c r="DU279">
        <v>0</v>
      </c>
      <c r="DV279">
        <v>0</v>
      </c>
      <c r="DW279">
        <v>0</v>
      </c>
      <c r="DX279">
        <v>0</v>
      </c>
      <c r="DY279">
        <v>12</v>
      </c>
      <c r="DZ279">
        <v>0</v>
      </c>
      <c r="EA279">
        <v>0</v>
      </c>
      <c r="EB279">
        <v>0</v>
      </c>
      <c r="EC279">
        <v>4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2</v>
      </c>
      <c r="EL279">
        <v>2</v>
      </c>
      <c r="EM279">
        <v>0</v>
      </c>
      <c r="EN279">
        <v>0</v>
      </c>
      <c r="EO279">
        <v>38</v>
      </c>
      <c r="EP279">
        <v>14</v>
      </c>
      <c r="EQ279">
        <v>6</v>
      </c>
      <c r="ER279">
        <v>1</v>
      </c>
      <c r="ES279">
        <v>3</v>
      </c>
      <c r="ET279">
        <v>0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1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1</v>
      </c>
      <c r="FH279">
        <v>0</v>
      </c>
      <c r="FI279">
        <v>0</v>
      </c>
      <c r="FJ279">
        <v>1</v>
      </c>
      <c r="FK279">
        <v>0</v>
      </c>
      <c r="FL279">
        <v>0</v>
      </c>
      <c r="FM279">
        <v>14</v>
      </c>
      <c r="FN279">
        <v>123</v>
      </c>
      <c r="FO279">
        <v>5</v>
      </c>
      <c r="FP279">
        <v>1</v>
      </c>
      <c r="FQ279">
        <v>1</v>
      </c>
      <c r="FR279">
        <v>111</v>
      </c>
      <c r="FS279">
        <v>0</v>
      </c>
      <c r="FT279">
        <v>1</v>
      </c>
      <c r="FU279">
        <v>0</v>
      </c>
      <c r="FV279">
        <v>1</v>
      </c>
      <c r="FW279">
        <v>0</v>
      </c>
      <c r="FX279">
        <v>0</v>
      </c>
      <c r="FY279">
        <v>0</v>
      </c>
      <c r="FZ279">
        <v>1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1</v>
      </c>
      <c r="GI279">
        <v>0</v>
      </c>
      <c r="GJ279">
        <v>1</v>
      </c>
      <c r="GK279">
        <v>123</v>
      </c>
      <c r="GL279">
        <v>19</v>
      </c>
      <c r="GM279">
        <v>9</v>
      </c>
      <c r="GN279">
        <v>1</v>
      </c>
      <c r="GO279">
        <v>0</v>
      </c>
      <c r="GP279">
        <v>0</v>
      </c>
      <c r="GQ279">
        <v>5</v>
      </c>
      <c r="GR279">
        <v>1</v>
      </c>
      <c r="GS279">
        <v>1</v>
      </c>
      <c r="GT279">
        <v>0</v>
      </c>
      <c r="GU279">
        <v>0</v>
      </c>
      <c r="GV279">
        <v>1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1</v>
      </c>
      <c r="HC279">
        <v>0</v>
      </c>
      <c r="HD279">
        <v>0</v>
      </c>
      <c r="HE279">
        <v>19</v>
      </c>
      <c r="HF279">
        <v>1</v>
      </c>
      <c r="HG279">
        <v>0</v>
      </c>
      <c r="HH279">
        <v>1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1</v>
      </c>
      <c r="HZ279">
        <v>1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1</v>
      </c>
      <c r="IP279">
        <v>0</v>
      </c>
      <c r="IQ279">
        <v>1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</row>
    <row r="280" spans="1:268">
      <c r="A280" t="s">
        <v>1063</v>
      </c>
      <c r="B280" t="s">
        <v>1058</v>
      </c>
      <c r="C280" t="str">
        <f>"141214"</f>
        <v>141214</v>
      </c>
      <c r="D280" t="s">
        <v>1062</v>
      </c>
      <c r="E280">
        <v>3</v>
      </c>
      <c r="F280">
        <v>606</v>
      </c>
      <c r="G280">
        <v>460</v>
      </c>
      <c r="H280">
        <v>163</v>
      </c>
      <c r="I280">
        <v>297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297</v>
      </c>
      <c r="T280">
        <v>0</v>
      </c>
      <c r="U280">
        <v>0</v>
      </c>
      <c r="V280">
        <v>297</v>
      </c>
      <c r="W280">
        <v>7</v>
      </c>
      <c r="X280">
        <v>0</v>
      </c>
      <c r="Y280">
        <v>7</v>
      </c>
      <c r="Z280">
        <v>0</v>
      </c>
      <c r="AA280">
        <v>290</v>
      </c>
      <c r="AB280">
        <v>171</v>
      </c>
      <c r="AC280">
        <v>17</v>
      </c>
      <c r="AD280">
        <v>4</v>
      </c>
      <c r="AE280">
        <v>1</v>
      </c>
      <c r="AF280">
        <v>5</v>
      </c>
      <c r="AG280">
        <v>30</v>
      </c>
      <c r="AH280">
        <v>2</v>
      </c>
      <c r="AI280">
        <v>56</v>
      </c>
      <c r="AJ280">
        <v>1</v>
      </c>
      <c r="AK280">
        <v>0</v>
      </c>
      <c r="AL280">
        <v>1</v>
      </c>
      <c r="AM280">
        <v>0</v>
      </c>
      <c r="AN280">
        <v>2</v>
      </c>
      <c r="AO280">
        <v>0</v>
      </c>
      <c r="AP280">
        <v>1</v>
      </c>
      <c r="AQ280">
        <v>0</v>
      </c>
      <c r="AR280">
        <v>2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48</v>
      </c>
      <c r="BA280">
        <v>171</v>
      </c>
      <c r="BB280">
        <v>34</v>
      </c>
      <c r="BC280">
        <v>7</v>
      </c>
      <c r="BD280">
        <v>22</v>
      </c>
      <c r="BE280">
        <v>3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1</v>
      </c>
      <c r="BY280">
        <v>34</v>
      </c>
      <c r="BZ280">
        <v>6</v>
      </c>
      <c r="CA280">
        <v>3</v>
      </c>
      <c r="CB280">
        <v>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1</v>
      </c>
      <c r="CM280">
        <v>0</v>
      </c>
      <c r="CN280">
        <v>1</v>
      </c>
      <c r="CO280">
        <v>6</v>
      </c>
      <c r="CP280">
        <v>15</v>
      </c>
      <c r="CQ280">
        <v>6</v>
      </c>
      <c r="CR280">
        <v>2</v>
      </c>
      <c r="CS280">
        <v>1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1</v>
      </c>
      <c r="DK280">
        <v>0</v>
      </c>
      <c r="DL280">
        <v>5</v>
      </c>
      <c r="DM280">
        <v>0</v>
      </c>
      <c r="DN280">
        <v>0</v>
      </c>
      <c r="DO280">
        <v>15</v>
      </c>
      <c r="DP280">
        <v>15</v>
      </c>
      <c r="DQ280">
        <v>2</v>
      </c>
      <c r="DR280">
        <v>0</v>
      </c>
      <c r="DS280">
        <v>2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8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2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1</v>
      </c>
      <c r="EM280">
        <v>0</v>
      </c>
      <c r="EN280">
        <v>0</v>
      </c>
      <c r="EO280">
        <v>15</v>
      </c>
      <c r="EP280">
        <v>3</v>
      </c>
      <c r="EQ280">
        <v>3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3</v>
      </c>
      <c r="FN280">
        <v>31</v>
      </c>
      <c r="FO280">
        <v>6</v>
      </c>
      <c r="FP280">
        <v>1</v>
      </c>
      <c r="FQ280">
        <v>3</v>
      </c>
      <c r="FR280">
        <v>17</v>
      </c>
      <c r="FS280">
        <v>0</v>
      </c>
      <c r="FT280">
        <v>1</v>
      </c>
      <c r="FU280">
        <v>0</v>
      </c>
      <c r="FV280">
        <v>0</v>
      </c>
      <c r="FW280">
        <v>0</v>
      </c>
      <c r="FX280">
        <v>1</v>
      </c>
      <c r="FY280">
        <v>1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1</v>
      </c>
      <c r="GK280">
        <v>31</v>
      </c>
      <c r="GL280">
        <v>15</v>
      </c>
      <c r="GM280">
        <v>9</v>
      </c>
      <c r="GN280">
        <v>0</v>
      </c>
      <c r="GO280">
        <v>0</v>
      </c>
      <c r="GP280">
        <v>1</v>
      </c>
      <c r="GQ280">
        <v>3</v>
      </c>
      <c r="GR280">
        <v>0</v>
      </c>
      <c r="GS280">
        <v>0</v>
      </c>
      <c r="GT280">
        <v>0</v>
      </c>
      <c r="GU280">
        <v>0</v>
      </c>
      <c r="GV280">
        <v>1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1</v>
      </c>
      <c r="HD280">
        <v>0</v>
      </c>
      <c r="HE280">
        <v>15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</row>
    <row r="281" spans="1:268">
      <c r="A281" t="s">
        <v>1061</v>
      </c>
      <c r="B281" t="s">
        <v>1058</v>
      </c>
      <c r="C281" t="str">
        <f>"141214"</f>
        <v>141214</v>
      </c>
      <c r="D281" t="s">
        <v>1060</v>
      </c>
      <c r="E281">
        <v>4</v>
      </c>
      <c r="F281">
        <v>1231</v>
      </c>
      <c r="G281">
        <v>930</v>
      </c>
      <c r="H281">
        <v>334</v>
      </c>
      <c r="I281">
        <v>596</v>
      </c>
      <c r="J281">
        <v>1</v>
      </c>
      <c r="K281">
        <v>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596</v>
      </c>
      <c r="T281">
        <v>0</v>
      </c>
      <c r="U281">
        <v>0</v>
      </c>
      <c r="V281">
        <v>596</v>
      </c>
      <c r="W281">
        <v>23</v>
      </c>
      <c r="X281">
        <v>18</v>
      </c>
      <c r="Y281">
        <v>5</v>
      </c>
      <c r="Z281">
        <v>0</v>
      </c>
      <c r="AA281">
        <v>573</v>
      </c>
      <c r="AB281">
        <v>354</v>
      </c>
      <c r="AC281">
        <v>43</v>
      </c>
      <c r="AD281">
        <v>10</v>
      </c>
      <c r="AE281">
        <v>2</v>
      </c>
      <c r="AF281">
        <v>14</v>
      </c>
      <c r="AG281">
        <v>38</v>
      </c>
      <c r="AH281">
        <v>4</v>
      </c>
      <c r="AI281">
        <v>109</v>
      </c>
      <c r="AJ281">
        <v>16</v>
      </c>
      <c r="AK281">
        <v>1</v>
      </c>
      <c r="AL281">
        <v>1</v>
      </c>
      <c r="AM281">
        <v>5</v>
      </c>
      <c r="AN281">
        <v>0</v>
      </c>
      <c r="AO281">
        <v>2</v>
      </c>
      <c r="AP281">
        <v>5</v>
      </c>
      <c r="AQ281">
        <v>0</v>
      </c>
      <c r="AR281">
        <v>6</v>
      </c>
      <c r="AS281">
        <v>0</v>
      </c>
      <c r="AT281">
        <v>2</v>
      </c>
      <c r="AU281">
        <v>1</v>
      </c>
      <c r="AV281">
        <v>3</v>
      </c>
      <c r="AW281">
        <v>7</v>
      </c>
      <c r="AX281">
        <v>1</v>
      </c>
      <c r="AY281">
        <v>0</v>
      </c>
      <c r="AZ281">
        <v>84</v>
      </c>
      <c r="BA281">
        <v>354</v>
      </c>
      <c r="BB281">
        <v>55</v>
      </c>
      <c r="BC281">
        <v>14</v>
      </c>
      <c r="BD281">
        <v>34</v>
      </c>
      <c r="BE281">
        <v>0</v>
      </c>
      <c r="BF281">
        <v>0</v>
      </c>
      <c r="BG281">
        <v>3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2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2</v>
      </c>
      <c r="BY281">
        <v>55</v>
      </c>
      <c r="BZ281">
        <v>6</v>
      </c>
      <c r="CA281">
        <v>3</v>
      </c>
      <c r="CB281">
        <v>1</v>
      </c>
      <c r="CC281">
        <v>0</v>
      </c>
      <c r="CD281">
        <v>0</v>
      </c>
      <c r="CE281">
        <v>0</v>
      </c>
      <c r="CF281">
        <v>1</v>
      </c>
      <c r="CG281">
        <v>0</v>
      </c>
      <c r="CH281">
        <v>1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6</v>
      </c>
      <c r="CP281">
        <v>9</v>
      </c>
      <c r="CQ281">
        <v>5</v>
      </c>
      <c r="CR281">
        <v>1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2</v>
      </c>
      <c r="DM281">
        <v>0</v>
      </c>
      <c r="DN281">
        <v>1</v>
      </c>
      <c r="DO281">
        <v>9</v>
      </c>
      <c r="DP281">
        <v>39</v>
      </c>
      <c r="DQ281">
        <v>9</v>
      </c>
      <c r="DR281">
        <v>2</v>
      </c>
      <c r="DS281">
        <v>5</v>
      </c>
      <c r="DT281">
        <v>0</v>
      </c>
      <c r="DU281">
        <v>2</v>
      </c>
      <c r="DV281">
        <v>1</v>
      </c>
      <c r="DW281">
        <v>0</v>
      </c>
      <c r="DX281">
        <v>0</v>
      </c>
      <c r="DY281">
        <v>13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2</v>
      </c>
      <c r="EG281">
        <v>0</v>
      </c>
      <c r="EH281">
        <v>0</v>
      </c>
      <c r="EI281">
        <v>0</v>
      </c>
      <c r="EJ281">
        <v>0</v>
      </c>
      <c r="EK281">
        <v>1</v>
      </c>
      <c r="EL281">
        <v>3</v>
      </c>
      <c r="EM281">
        <v>0</v>
      </c>
      <c r="EN281">
        <v>1</v>
      </c>
      <c r="EO281">
        <v>39</v>
      </c>
      <c r="EP281">
        <v>12</v>
      </c>
      <c r="EQ281">
        <v>11</v>
      </c>
      <c r="ER281">
        <v>1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12</v>
      </c>
      <c r="FN281">
        <v>78</v>
      </c>
      <c r="FO281">
        <v>7</v>
      </c>
      <c r="FP281">
        <v>1</v>
      </c>
      <c r="FQ281">
        <v>1</v>
      </c>
      <c r="FR281">
        <v>61</v>
      </c>
      <c r="FS281">
        <v>0</v>
      </c>
      <c r="FT281">
        <v>0</v>
      </c>
      <c r="FU281">
        <v>1</v>
      </c>
      <c r="FV281">
        <v>0</v>
      </c>
      <c r="FW281">
        <v>0</v>
      </c>
      <c r="FX281">
        <v>0</v>
      </c>
      <c r="FY281">
        <v>1</v>
      </c>
      <c r="FZ281">
        <v>0</v>
      </c>
      <c r="GA281">
        <v>1</v>
      </c>
      <c r="GB281">
        <v>0</v>
      </c>
      <c r="GC281">
        <v>0</v>
      </c>
      <c r="GD281">
        <v>1</v>
      </c>
      <c r="GE281">
        <v>0</v>
      </c>
      <c r="GF281">
        <v>0</v>
      </c>
      <c r="GG281">
        <v>0</v>
      </c>
      <c r="GH281">
        <v>1</v>
      </c>
      <c r="GI281">
        <v>3</v>
      </c>
      <c r="GJ281">
        <v>0</v>
      </c>
      <c r="GK281">
        <v>78</v>
      </c>
      <c r="GL281">
        <v>18</v>
      </c>
      <c r="GM281">
        <v>7</v>
      </c>
      <c r="GN281">
        <v>1</v>
      </c>
      <c r="GO281">
        <v>0</v>
      </c>
      <c r="GP281">
        <v>2</v>
      </c>
      <c r="GQ281">
        <v>4</v>
      </c>
      <c r="GR281">
        <v>0</v>
      </c>
      <c r="GS281">
        <v>0</v>
      </c>
      <c r="GT281">
        <v>1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1</v>
      </c>
      <c r="HC281">
        <v>1</v>
      </c>
      <c r="HD281">
        <v>1</v>
      </c>
      <c r="HE281">
        <v>18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1</v>
      </c>
      <c r="IA281">
        <v>0</v>
      </c>
      <c r="IB281">
        <v>0</v>
      </c>
      <c r="IC281">
        <v>0</v>
      </c>
      <c r="ID281">
        <v>1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1</v>
      </c>
      <c r="IR281">
        <v>1</v>
      </c>
      <c r="IS281">
        <v>0</v>
      </c>
      <c r="IT281">
        <v>1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1</v>
      </c>
    </row>
    <row r="282" spans="1:268">
      <c r="A282" t="s">
        <v>1059</v>
      </c>
      <c r="B282" t="s">
        <v>1058</v>
      </c>
      <c r="C282" t="str">
        <f>"141214"</f>
        <v>141214</v>
      </c>
      <c r="D282" t="s">
        <v>1057</v>
      </c>
      <c r="E282">
        <v>5</v>
      </c>
      <c r="F282">
        <v>836</v>
      </c>
      <c r="G282">
        <v>640</v>
      </c>
      <c r="H282">
        <v>242</v>
      </c>
      <c r="I282">
        <v>398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398</v>
      </c>
      <c r="T282">
        <v>0</v>
      </c>
      <c r="U282">
        <v>0</v>
      </c>
      <c r="V282">
        <v>398</v>
      </c>
      <c r="W282">
        <v>9</v>
      </c>
      <c r="X282">
        <v>6</v>
      </c>
      <c r="Y282">
        <v>3</v>
      </c>
      <c r="Z282">
        <v>0</v>
      </c>
      <c r="AA282">
        <v>389</v>
      </c>
      <c r="AB282">
        <v>233</v>
      </c>
      <c r="AC282">
        <v>26</v>
      </c>
      <c r="AD282">
        <v>10</v>
      </c>
      <c r="AE282">
        <v>6</v>
      </c>
      <c r="AF282">
        <v>12</v>
      </c>
      <c r="AG282">
        <v>19</v>
      </c>
      <c r="AH282">
        <v>3</v>
      </c>
      <c r="AI282">
        <v>68</v>
      </c>
      <c r="AJ282">
        <v>10</v>
      </c>
      <c r="AK282">
        <v>1</v>
      </c>
      <c r="AL282">
        <v>1</v>
      </c>
      <c r="AM282">
        <v>5</v>
      </c>
      <c r="AN282">
        <v>1</v>
      </c>
      <c r="AO282">
        <v>0</v>
      </c>
      <c r="AP282">
        <v>0</v>
      </c>
      <c r="AQ282">
        <v>1</v>
      </c>
      <c r="AR282">
        <v>2</v>
      </c>
      <c r="AS282">
        <v>0</v>
      </c>
      <c r="AT282">
        <v>3</v>
      </c>
      <c r="AU282">
        <v>0</v>
      </c>
      <c r="AV282">
        <v>1</v>
      </c>
      <c r="AW282">
        <v>2</v>
      </c>
      <c r="AX282">
        <v>2</v>
      </c>
      <c r="AY282">
        <v>0</v>
      </c>
      <c r="AZ282">
        <v>60</v>
      </c>
      <c r="BA282">
        <v>233</v>
      </c>
      <c r="BB282">
        <v>25</v>
      </c>
      <c r="BC282">
        <v>9</v>
      </c>
      <c r="BD282">
        <v>10</v>
      </c>
      <c r="BE282">
        <v>3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1</v>
      </c>
      <c r="BW282">
        <v>0</v>
      </c>
      <c r="BX282">
        <v>1</v>
      </c>
      <c r="BY282">
        <v>25</v>
      </c>
      <c r="BZ282">
        <v>9</v>
      </c>
      <c r="CA282">
        <v>6</v>
      </c>
      <c r="CB282">
        <v>1</v>
      </c>
      <c r="CC282">
        <v>0</v>
      </c>
      <c r="CD282">
        <v>0</v>
      </c>
      <c r="CE282">
        <v>0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1</v>
      </c>
      <c r="CM282">
        <v>0</v>
      </c>
      <c r="CN282">
        <v>0</v>
      </c>
      <c r="CO282">
        <v>9</v>
      </c>
      <c r="CP282">
        <v>13</v>
      </c>
      <c r="CQ282">
        <v>7</v>
      </c>
      <c r="CR282">
        <v>3</v>
      </c>
      <c r="CS282">
        <v>0</v>
      </c>
      <c r="CT282">
        <v>0</v>
      </c>
      <c r="CU282">
        <v>0</v>
      </c>
      <c r="CV282">
        <v>1</v>
      </c>
      <c r="CW282">
        <v>1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1</v>
      </c>
      <c r="DM282">
        <v>0</v>
      </c>
      <c r="DN282">
        <v>0</v>
      </c>
      <c r="DO282">
        <v>13</v>
      </c>
      <c r="DP282">
        <v>23</v>
      </c>
      <c r="DQ282">
        <v>6</v>
      </c>
      <c r="DR282">
        <v>1</v>
      </c>
      <c r="DS282">
        <v>7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6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1</v>
      </c>
      <c r="EH282">
        <v>0</v>
      </c>
      <c r="EI282">
        <v>0</v>
      </c>
      <c r="EJ282">
        <v>0</v>
      </c>
      <c r="EK282">
        <v>0</v>
      </c>
      <c r="EL282">
        <v>2</v>
      </c>
      <c r="EM282">
        <v>0</v>
      </c>
      <c r="EN282">
        <v>0</v>
      </c>
      <c r="EO282">
        <v>23</v>
      </c>
      <c r="EP282">
        <v>11</v>
      </c>
      <c r="EQ282">
        <v>4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1</v>
      </c>
      <c r="EY282">
        <v>0</v>
      </c>
      <c r="EZ282">
        <v>1</v>
      </c>
      <c r="FA282">
        <v>0</v>
      </c>
      <c r="FB282">
        <v>0</v>
      </c>
      <c r="FC282">
        <v>0</v>
      </c>
      <c r="FD282">
        <v>0</v>
      </c>
      <c r="FE282">
        <v>2</v>
      </c>
      <c r="FF282">
        <v>0</v>
      </c>
      <c r="FG282">
        <v>1</v>
      </c>
      <c r="FH282">
        <v>0</v>
      </c>
      <c r="FI282">
        <v>0</v>
      </c>
      <c r="FJ282">
        <v>0</v>
      </c>
      <c r="FK282">
        <v>0</v>
      </c>
      <c r="FL282">
        <v>2</v>
      </c>
      <c r="FM282">
        <v>11</v>
      </c>
      <c r="FN282">
        <v>57</v>
      </c>
      <c r="FO282">
        <v>2</v>
      </c>
      <c r="FP282">
        <v>1</v>
      </c>
      <c r="FQ282">
        <v>0</v>
      </c>
      <c r="FR282">
        <v>45</v>
      </c>
      <c r="FS282">
        <v>0</v>
      </c>
      <c r="FT282">
        <v>0</v>
      </c>
      <c r="FU282">
        <v>3</v>
      </c>
      <c r="FV282">
        <v>1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1</v>
      </c>
      <c r="GC282">
        <v>0</v>
      </c>
      <c r="GD282">
        <v>1</v>
      </c>
      <c r="GE282">
        <v>0</v>
      </c>
      <c r="GF282">
        <v>0</v>
      </c>
      <c r="GG282">
        <v>0</v>
      </c>
      <c r="GH282">
        <v>0</v>
      </c>
      <c r="GI282">
        <v>1</v>
      </c>
      <c r="GJ282">
        <v>2</v>
      </c>
      <c r="GK282">
        <v>57</v>
      </c>
      <c r="GL282">
        <v>16</v>
      </c>
      <c r="GM282">
        <v>9</v>
      </c>
      <c r="GN282">
        <v>1</v>
      </c>
      <c r="GO282">
        <v>0</v>
      </c>
      <c r="GP282">
        <v>0</v>
      </c>
      <c r="GQ282">
        <v>2</v>
      </c>
      <c r="GR282">
        <v>0</v>
      </c>
      <c r="GS282">
        <v>1</v>
      </c>
      <c r="GT282">
        <v>0</v>
      </c>
      <c r="GU282">
        <v>0</v>
      </c>
      <c r="GV282">
        <v>1</v>
      </c>
      <c r="GW282">
        <v>0</v>
      </c>
      <c r="GX282">
        <v>0</v>
      </c>
      <c r="GY282">
        <v>1</v>
      </c>
      <c r="GZ282">
        <v>0</v>
      </c>
      <c r="HA282">
        <v>0</v>
      </c>
      <c r="HB282">
        <v>1</v>
      </c>
      <c r="HC282">
        <v>0</v>
      </c>
      <c r="HD282">
        <v>0</v>
      </c>
      <c r="HE282">
        <v>16</v>
      </c>
      <c r="HF282">
        <v>1</v>
      </c>
      <c r="HG282">
        <v>1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1</v>
      </c>
      <c r="HZ282">
        <v>1</v>
      </c>
      <c r="IA282">
        <v>1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1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</row>
    <row r="283" spans="1:268">
      <c r="A283" t="s">
        <v>1056</v>
      </c>
      <c r="B283" t="s">
        <v>1046</v>
      </c>
      <c r="C283" t="str">
        <f>"141215"</f>
        <v>141215</v>
      </c>
      <c r="D283" t="s">
        <v>70</v>
      </c>
      <c r="E283">
        <v>1</v>
      </c>
      <c r="F283">
        <v>2317</v>
      </c>
      <c r="G283">
        <v>1760</v>
      </c>
      <c r="H283">
        <v>185</v>
      </c>
      <c r="I283">
        <v>1575</v>
      </c>
      <c r="J283">
        <v>0</v>
      </c>
      <c r="K283">
        <v>13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1575</v>
      </c>
      <c r="T283">
        <v>0</v>
      </c>
      <c r="U283">
        <v>0</v>
      </c>
      <c r="V283">
        <v>1575</v>
      </c>
      <c r="W283">
        <v>17</v>
      </c>
      <c r="X283">
        <v>14</v>
      </c>
      <c r="Y283">
        <v>3</v>
      </c>
      <c r="Z283">
        <v>0</v>
      </c>
      <c r="AA283">
        <v>1558</v>
      </c>
      <c r="AB283">
        <v>561</v>
      </c>
      <c r="AC283">
        <v>72</v>
      </c>
      <c r="AD283">
        <v>28</v>
      </c>
      <c r="AE283">
        <v>36</v>
      </c>
      <c r="AF283">
        <v>12</v>
      </c>
      <c r="AG283">
        <v>179</v>
      </c>
      <c r="AH283">
        <v>22</v>
      </c>
      <c r="AI283">
        <v>62</v>
      </c>
      <c r="AJ283">
        <v>55</v>
      </c>
      <c r="AK283">
        <v>4</v>
      </c>
      <c r="AL283">
        <v>7</v>
      </c>
      <c r="AM283">
        <v>9</v>
      </c>
      <c r="AN283">
        <v>0</v>
      </c>
      <c r="AO283">
        <v>1</v>
      </c>
      <c r="AP283">
        <v>4</v>
      </c>
      <c r="AQ283">
        <v>0</v>
      </c>
      <c r="AR283">
        <v>6</v>
      </c>
      <c r="AS283">
        <v>1</v>
      </c>
      <c r="AT283">
        <v>2</v>
      </c>
      <c r="AU283">
        <v>6</v>
      </c>
      <c r="AV283">
        <v>1</v>
      </c>
      <c r="AW283">
        <v>3</v>
      </c>
      <c r="AX283">
        <v>5</v>
      </c>
      <c r="AY283">
        <v>1</v>
      </c>
      <c r="AZ283">
        <v>45</v>
      </c>
      <c r="BA283">
        <v>561</v>
      </c>
      <c r="BB283">
        <v>386</v>
      </c>
      <c r="BC283">
        <v>181</v>
      </c>
      <c r="BD283">
        <v>104</v>
      </c>
      <c r="BE283">
        <v>17</v>
      </c>
      <c r="BF283">
        <v>5</v>
      </c>
      <c r="BG283">
        <v>9</v>
      </c>
      <c r="BH283">
        <v>14</v>
      </c>
      <c r="BI283">
        <v>0</v>
      </c>
      <c r="BJ283">
        <v>1</v>
      </c>
      <c r="BK283">
        <v>1</v>
      </c>
      <c r="BL283">
        <v>3</v>
      </c>
      <c r="BM283">
        <v>0</v>
      </c>
      <c r="BN283">
        <v>1</v>
      </c>
      <c r="BO283">
        <v>6</v>
      </c>
      <c r="BP283">
        <v>3</v>
      </c>
      <c r="BQ283">
        <v>3</v>
      </c>
      <c r="BR283">
        <v>2</v>
      </c>
      <c r="BS283">
        <v>15</v>
      </c>
      <c r="BT283">
        <v>0</v>
      </c>
      <c r="BU283">
        <v>0</v>
      </c>
      <c r="BV283">
        <v>3</v>
      </c>
      <c r="BW283">
        <v>4</v>
      </c>
      <c r="BX283">
        <v>14</v>
      </c>
      <c r="BY283">
        <v>386</v>
      </c>
      <c r="BZ283">
        <v>57</v>
      </c>
      <c r="CA283">
        <v>20</v>
      </c>
      <c r="CB283">
        <v>9</v>
      </c>
      <c r="CC283">
        <v>6</v>
      </c>
      <c r="CD283">
        <v>11</v>
      </c>
      <c r="CE283">
        <v>2</v>
      </c>
      <c r="CF283">
        <v>2</v>
      </c>
      <c r="CG283">
        <v>1</v>
      </c>
      <c r="CH283">
        <v>1</v>
      </c>
      <c r="CI283">
        <v>4</v>
      </c>
      <c r="CJ283">
        <v>0</v>
      </c>
      <c r="CK283">
        <v>0</v>
      </c>
      <c r="CL283">
        <v>0</v>
      </c>
      <c r="CM283">
        <v>1</v>
      </c>
      <c r="CN283">
        <v>0</v>
      </c>
      <c r="CO283">
        <v>57</v>
      </c>
      <c r="CP283">
        <v>94</v>
      </c>
      <c r="CQ283">
        <v>40</v>
      </c>
      <c r="CR283">
        <v>4</v>
      </c>
      <c r="CS283">
        <v>2</v>
      </c>
      <c r="CT283">
        <v>3</v>
      </c>
      <c r="CU283">
        <v>0</v>
      </c>
      <c r="CV283">
        <v>0</v>
      </c>
      <c r="CW283">
        <v>0</v>
      </c>
      <c r="CX283">
        <v>2</v>
      </c>
      <c r="CY283">
        <v>1</v>
      </c>
      <c r="CZ283">
        <v>0</v>
      </c>
      <c r="DA283">
        <v>0</v>
      </c>
      <c r="DB283">
        <v>0</v>
      </c>
      <c r="DC283">
        <v>2</v>
      </c>
      <c r="DD283">
        <v>0</v>
      </c>
      <c r="DE283">
        <v>1</v>
      </c>
      <c r="DF283">
        <v>1</v>
      </c>
      <c r="DG283">
        <v>0</v>
      </c>
      <c r="DH283">
        <v>5</v>
      </c>
      <c r="DI283">
        <v>0</v>
      </c>
      <c r="DJ283">
        <v>1</v>
      </c>
      <c r="DK283">
        <v>0</v>
      </c>
      <c r="DL283">
        <v>31</v>
      </c>
      <c r="DM283">
        <v>0</v>
      </c>
      <c r="DN283">
        <v>1</v>
      </c>
      <c r="DO283">
        <v>94</v>
      </c>
      <c r="DP283">
        <v>23</v>
      </c>
      <c r="DQ283">
        <v>13</v>
      </c>
      <c r="DR283">
        <v>2</v>
      </c>
      <c r="DS283">
        <v>0</v>
      </c>
      <c r="DT283">
        <v>0</v>
      </c>
      <c r="DU283">
        <v>0</v>
      </c>
      <c r="DV283">
        <v>1</v>
      </c>
      <c r="DW283">
        <v>0</v>
      </c>
      <c r="DX283">
        <v>0</v>
      </c>
      <c r="DY283">
        <v>0</v>
      </c>
      <c r="DZ283">
        <v>0</v>
      </c>
      <c r="EA283">
        <v>1</v>
      </c>
      <c r="EB283">
        <v>1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1</v>
      </c>
      <c r="EK283">
        <v>1</v>
      </c>
      <c r="EL283">
        <v>0</v>
      </c>
      <c r="EM283">
        <v>0</v>
      </c>
      <c r="EN283">
        <v>3</v>
      </c>
      <c r="EO283">
        <v>23</v>
      </c>
      <c r="EP283">
        <v>89</v>
      </c>
      <c r="EQ283">
        <v>45</v>
      </c>
      <c r="ER283">
        <v>13</v>
      </c>
      <c r="ES283">
        <v>3</v>
      </c>
      <c r="ET283">
        <v>1</v>
      </c>
      <c r="EU283">
        <v>0</v>
      </c>
      <c r="EV283">
        <v>2</v>
      </c>
      <c r="EW283">
        <v>0</v>
      </c>
      <c r="EX283">
        <v>1</v>
      </c>
      <c r="EY283">
        <v>1</v>
      </c>
      <c r="EZ283">
        <v>3</v>
      </c>
      <c r="FA283">
        <v>0</v>
      </c>
      <c r="FB283">
        <v>1</v>
      </c>
      <c r="FC283">
        <v>1</v>
      </c>
      <c r="FD283">
        <v>2</v>
      </c>
      <c r="FE283">
        <v>2</v>
      </c>
      <c r="FF283">
        <v>3</v>
      </c>
      <c r="FG283">
        <v>3</v>
      </c>
      <c r="FH283">
        <v>1</v>
      </c>
      <c r="FI283">
        <v>0</v>
      </c>
      <c r="FJ283">
        <v>1</v>
      </c>
      <c r="FK283">
        <v>3</v>
      </c>
      <c r="FL283">
        <v>3</v>
      </c>
      <c r="FM283">
        <v>89</v>
      </c>
      <c r="FN283">
        <v>129</v>
      </c>
      <c r="FO283">
        <v>54</v>
      </c>
      <c r="FP283">
        <v>7</v>
      </c>
      <c r="FQ283">
        <v>9</v>
      </c>
      <c r="FR283">
        <v>14</v>
      </c>
      <c r="FS283">
        <v>1</v>
      </c>
      <c r="FT283">
        <v>0</v>
      </c>
      <c r="FU283">
        <v>6</v>
      </c>
      <c r="FV283">
        <v>1</v>
      </c>
      <c r="FW283">
        <v>3</v>
      </c>
      <c r="FX283">
        <v>2</v>
      </c>
      <c r="FY283">
        <v>1</v>
      </c>
      <c r="FZ283">
        <v>2</v>
      </c>
      <c r="GA283">
        <v>1</v>
      </c>
      <c r="GB283">
        <v>3</v>
      </c>
      <c r="GC283">
        <v>2</v>
      </c>
      <c r="GD283">
        <v>1</v>
      </c>
      <c r="GE283">
        <v>2</v>
      </c>
      <c r="GF283">
        <v>1</v>
      </c>
      <c r="GG283">
        <v>3</v>
      </c>
      <c r="GH283">
        <v>7</v>
      </c>
      <c r="GI283">
        <v>3</v>
      </c>
      <c r="GJ283">
        <v>6</v>
      </c>
      <c r="GK283">
        <v>129</v>
      </c>
      <c r="GL283">
        <v>209</v>
      </c>
      <c r="GM283">
        <v>112</v>
      </c>
      <c r="GN283">
        <v>11</v>
      </c>
      <c r="GO283">
        <v>4</v>
      </c>
      <c r="GP283">
        <v>8</v>
      </c>
      <c r="GQ283">
        <v>20</v>
      </c>
      <c r="GR283">
        <v>9</v>
      </c>
      <c r="GS283">
        <v>5</v>
      </c>
      <c r="GT283">
        <v>5</v>
      </c>
      <c r="GU283">
        <v>0</v>
      </c>
      <c r="GV283">
        <v>1</v>
      </c>
      <c r="GW283">
        <v>5</v>
      </c>
      <c r="GX283">
        <v>0</v>
      </c>
      <c r="GY283">
        <v>0</v>
      </c>
      <c r="GZ283">
        <v>8</v>
      </c>
      <c r="HA283">
        <v>0</v>
      </c>
      <c r="HB283">
        <v>13</v>
      </c>
      <c r="HC283">
        <v>8</v>
      </c>
      <c r="HD283">
        <v>0</v>
      </c>
      <c r="HE283">
        <v>209</v>
      </c>
      <c r="HF283">
        <v>5</v>
      </c>
      <c r="HG283">
        <v>0</v>
      </c>
      <c r="HH283">
        <v>1</v>
      </c>
      <c r="HI283">
        <v>0</v>
      </c>
      <c r="HJ283">
        <v>2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1</v>
      </c>
      <c r="HR283">
        <v>0</v>
      </c>
      <c r="HS283">
        <v>1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5</v>
      </c>
      <c r="HZ283">
        <v>4</v>
      </c>
      <c r="IA283">
        <v>1</v>
      </c>
      <c r="IB283">
        <v>0</v>
      </c>
      <c r="IC283">
        <v>0</v>
      </c>
      <c r="ID283">
        <v>1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1</v>
      </c>
      <c r="IL283">
        <v>0</v>
      </c>
      <c r="IM283">
        <v>0</v>
      </c>
      <c r="IN283">
        <v>1</v>
      </c>
      <c r="IO283">
        <v>0</v>
      </c>
      <c r="IP283">
        <v>0</v>
      </c>
      <c r="IQ283">
        <v>4</v>
      </c>
      <c r="IR283">
        <v>1</v>
      </c>
      <c r="IS283">
        <v>1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1</v>
      </c>
    </row>
    <row r="284" spans="1:268">
      <c r="A284" t="s">
        <v>1055</v>
      </c>
      <c r="B284" t="s">
        <v>1046</v>
      </c>
      <c r="C284" t="str">
        <f>"141215"</f>
        <v>141215</v>
      </c>
      <c r="D284" t="s">
        <v>70</v>
      </c>
      <c r="E284">
        <v>2</v>
      </c>
      <c r="F284">
        <v>1311</v>
      </c>
      <c r="G284">
        <v>970</v>
      </c>
      <c r="H284">
        <v>60</v>
      </c>
      <c r="I284">
        <v>910</v>
      </c>
      <c r="J284">
        <v>0</v>
      </c>
      <c r="K284">
        <v>33</v>
      </c>
      <c r="L284">
        <v>4</v>
      </c>
      <c r="M284">
        <v>4</v>
      </c>
      <c r="N284">
        <v>0</v>
      </c>
      <c r="O284">
        <v>0</v>
      </c>
      <c r="P284">
        <v>0</v>
      </c>
      <c r="Q284">
        <v>0</v>
      </c>
      <c r="R284">
        <v>4</v>
      </c>
      <c r="S284">
        <v>914</v>
      </c>
      <c r="T284">
        <v>4</v>
      </c>
      <c r="U284">
        <v>0</v>
      </c>
      <c r="V284">
        <v>914</v>
      </c>
      <c r="W284">
        <v>3</v>
      </c>
      <c r="X284">
        <v>3</v>
      </c>
      <c r="Y284">
        <v>0</v>
      </c>
      <c r="Z284">
        <v>0</v>
      </c>
      <c r="AA284">
        <v>911</v>
      </c>
      <c r="AB284">
        <v>376</v>
      </c>
      <c r="AC284">
        <v>47</v>
      </c>
      <c r="AD284">
        <v>12</v>
      </c>
      <c r="AE284">
        <v>15</v>
      </c>
      <c r="AF284">
        <v>7</v>
      </c>
      <c r="AG284">
        <v>132</v>
      </c>
      <c r="AH284">
        <v>11</v>
      </c>
      <c r="AI284">
        <v>45</v>
      </c>
      <c r="AJ284">
        <v>38</v>
      </c>
      <c r="AK284">
        <v>2</v>
      </c>
      <c r="AL284">
        <v>3</v>
      </c>
      <c r="AM284">
        <v>3</v>
      </c>
      <c r="AN284">
        <v>0</v>
      </c>
      <c r="AO284">
        <v>3</v>
      </c>
      <c r="AP284">
        <v>0</v>
      </c>
      <c r="AQ284">
        <v>0</v>
      </c>
      <c r="AR284">
        <v>2</v>
      </c>
      <c r="AS284">
        <v>0</v>
      </c>
      <c r="AT284">
        <v>3</v>
      </c>
      <c r="AU284">
        <v>0</v>
      </c>
      <c r="AV284">
        <v>5</v>
      </c>
      <c r="AW284">
        <v>2</v>
      </c>
      <c r="AX284">
        <v>3</v>
      </c>
      <c r="AY284">
        <v>0</v>
      </c>
      <c r="AZ284">
        <v>43</v>
      </c>
      <c r="BA284">
        <v>376</v>
      </c>
      <c r="BB284">
        <v>210</v>
      </c>
      <c r="BC284">
        <v>82</v>
      </c>
      <c r="BD284">
        <v>68</v>
      </c>
      <c r="BE284">
        <v>6</v>
      </c>
      <c r="BF284">
        <v>1</v>
      </c>
      <c r="BG284">
        <v>0</v>
      </c>
      <c r="BH284">
        <v>19</v>
      </c>
      <c r="BI284">
        <v>0</v>
      </c>
      <c r="BJ284">
        <v>2</v>
      </c>
      <c r="BK284">
        <v>0</v>
      </c>
      <c r="BL284">
        <v>1</v>
      </c>
      <c r="BM284">
        <v>1</v>
      </c>
      <c r="BN284">
        <v>0</v>
      </c>
      <c r="BO284">
        <v>4</v>
      </c>
      <c r="BP284">
        <v>0</v>
      </c>
      <c r="BQ284">
        <v>2</v>
      </c>
      <c r="BR284">
        <v>3</v>
      </c>
      <c r="BS284">
        <v>4</v>
      </c>
      <c r="BT284">
        <v>2</v>
      </c>
      <c r="BU284">
        <v>2</v>
      </c>
      <c r="BV284">
        <v>4</v>
      </c>
      <c r="BW284">
        <v>0</v>
      </c>
      <c r="BX284">
        <v>9</v>
      </c>
      <c r="BY284">
        <v>210</v>
      </c>
      <c r="BZ284">
        <v>48</v>
      </c>
      <c r="CA284">
        <v>12</v>
      </c>
      <c r="CB284">
        <v>3</v>
      </c>
      <c r="CC284">
        <v>4</v>
      </c>
      <c r="CD284">
        <v>9</v>
      </c>
      <c r="CE284">
        <v>1</v>
      </c>
      <c r="CF284">
        <v>3</v>
      </c>
      <c r="CG284">
        <v>3</v>
      </c>
      <c r="CH284">
        <v>6</v>
      </c>
      <c r="CI284">
        <v>1</v>
      </c>
      <c r="CJ284">
        <v>0</v>
      </c>
      <c r="CK284">
        <v>1</v>
      </c>
      <c r="CL284">
        <v>1</v>
      </c>
      <c r="CM284">
        <v>1</v>
      </c>
      <c r="CN284">
        <v>3</v>
      </c>
      <c r="CO284">
        <v>48</v>
      </c>
      <c r="CP284">
        <v>48</v>
      </c>
      <c r="CQ284">
        <v>15</v>
      </c>
      <c r="CR284">
        <v>2</v>
      </c>
      <c r="CS284">
        <v>0</v>
      </c>
      <c r="CT284">
        <v>3</v>
      </c>
      <c r="CU284">
        <v>0</v>
      </c>
      <c r="CV284">
        <v>0</v>
      </c>
      <c r="CW284">
        <v>1</v>
      </c>
      <c r="CX284">
        <v>0</v>
      </c>
      <c r="CY284">
        <v>1</v>
      </c>
      <c r="CZ284">
        <v>0</v>
      </c>
      <c r="DA284">
        <v>0</v>
      </c>
      <c r="DB284">
        <v>1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10</v>
      </c>
      <c r="DI284">
        <v>0</v>
      </c>
      <c r="DJ284">
        <v>0</v>
      </c>
      <c r="DK284">
        <v>1</v>
      </c>
      <c r="DL284">
        <v>12</v>
      </c>
      <c r="DM284">
        <v>1</v>
      </c>
      <c r="DN284">
        <v>0</v>
      </c>
      <c r="DO284">
        <v>48</v>
      </c>
      <c r="DP284">
        <v>32</v>
      </c>
      <c r="DQ284">
        <v>15</v>
      </c>
      <c r="DR284">
        <v>10</v>
      </c>
      <c r="DS284">
        <v>3</v>
      </c>
      <c r="DT284">
        <v>0</v>
      </c>
      <c r="DU284">
        <v>1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1</v>
      </c>
      <c r="EH284">
        <v>0</v>
      </c>
      <c r="EI284">
        <v>0</v>
      </c>
      <c r="EJ284">
        <v>1</v>
      </c>
      <c r="EK284">
        <v>1</v>
      </c>
      <c r="EL284">
        <v>0</v>
      </c>
      <c r="EM284">
        <v>0</v>
      </c>
      <c r="EN284">
        <v>0</v>
      </c>
      <c r="EO284">
        <v>32</v>
      </c>
      <c r="EP284">
        <v>27</v>
      </c>
      <c r="EQ284">
        <v>17</v>
      </c>
      <c r="ER284">
        <v>2</v>
      </c>
      <c r="ES284">
        <v>1</v>
      </c>
      <c r="ET284">
        <v>0</v>
      </c>
      <c r="EU284">
        <v>1</v>
      </c>
      <c r="EV284">
        <v>3</v>
      </c>
      <c r="EW284">
        <v>0</v>
      </c>
      <c r="EX284">
        <v>0</v>
      </c>
      <c r="EY284">
        <v>0</v>
      </c>
      <c r="EZ284">
        <v>0</v>
      </c>
      <c r="FA284">
        <v>1</v>
      </c>
      <c r="FB284">
        <v>0</v>
      </c>
      <c r="FC284">
        <v>0</v>
      </c>
      <c r="FD284">
        <v>0</v>
      </c>
      <c r="FE284">
        <v>0</v>
      </c>
      <c r="FF284">
        <v>1</v>
      </c>
      <c r="FG284">
        <v>1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27</v>
      </c>
      <c r="FN284">
        <v>75</v>
      </c>
      <c r="FO284">
        <v>23</v>
      </c>
      <c r="FP284">
        <v>2</v>
      </c>
      <c r="FQ284">
        <v>9</v>
      </c>
      <c r="FR284">
        <v>14</v>
      </c>
      <c r="FS284">
        <v>2</v>
      </c>
      <c r="FT284">
        <v>1</v>
      </c>
      <c r="FU284">
        <v>3</v>
      </c>
      <c r="FV284">
        <v>0</v>
      </c>
      <c r="FW284">
        <v>1</v>
      </c>
      <c r="FX284">
        <v>2</v>
      </c>
      <c r="FY284">
        <v>3</v>
      </c>
      <c r="FZ284">
        <v>1</v>
      </c>
      <c r="GA284">
        <v>2</v>
      </c>
      <c r="GB284">
        <v>3</v>
      </c>
      <c r="GC284">
        <v>0</v>
      </c>
      <c r="GD284">
        <v>3</v>
      </c>
      <c r="GE284">
        <v>3</v>
      </c>
      <c r="GF284">
        <v>1</v>
      </c>
      <c r="GG284">
        <v>0</v>
      </c>
      <c r="GH284">
        <v>0</v>
      </c>
      <c r="GI284">
        <v>0</v>
      </c>
      <c r="GJ284">
        <v>2</v>
      </c>
      <c r="GK284">
        <v>75</v>
      </c>
      <c r="GL284">
        <v>84</v>
      </c>
      <c r="GM284">
        <v>42</v>
      </c>
      <c r="GN284">
        <v>3</v>
      </c>
      <c r="GO284">
        <v>3</v>
      </c>
      <c r="GP284">
        <v>4</v>
      </c>
      <c r="GQ284">
        <v>9</v>
      </c>
      <c r="GR284">
        <v>1</v>
      </c>
      <c r="GS284">
        <v>3</v>
      </c>
      <c r="GT284">
        <v>0</v>
      </c>
      <c r="GU284">
        <v>1</v>
      </c>
      <c r="GV284">
        <v>1</v>
      </c>
      <c r="GW284">
        <v>0</v>
      </c>
      <c r="GX284">
        <v>1</v>
      </c>
      <c r="GY284">
        <v>0</v>
      </c>
      <c r="GZ284">
        <v>7</v>
      </c>
      <c r="HA284">
        <v>0</v>
      </c>
      <c r="HB284">
        <v>4</v>
      </c>
      <c r="HC284">
        <v>3</v>
      </c>
      <c r="HD284">
        <v>2</v>
      </c>
      <c r="HE284">
        <v>84</v>
      </c>
      <c r="HF284">
        <v>2</v>
      </c>
      <c r="HG284">
        <v>1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1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2</v>
      </c>
      <c r="HZ284">
        <v>5</v>
      </c>
      <c r="IA284">
        <v>1</v>
      </c>
      <c r="IB284">
        <v>0</v>
      </c>
      <c r="IC284">
        <v>2</v>
      </c>
      <c r="ID284">
        <v>0</v>
      </c>
      <c r="IE284">
        <v>0</v>
      </c>
      <c r="IF284">
        <v>1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1</v>
      </c>
      <c r="IP284">
        <v>0</v>
      </c>
      <c r="IQ284">
        <v>5</v>
      </c>
      <c r="IR284">
        <v>4</v>
      </c>
      <c r="IS284">
        <v>4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4</v>
      </c>
    </row>
    <row r="285" spans="1:268">
      <c r="A285" t="s">
        <v>1054</v>
      </c>
      <c r="B285" t="s">
        <v>1046</v>
      </c>
      <c r="C285" t="str">
        <f>"141215"</f>
        <v>141215</v>
      </c>
      <c r="D285" t="s">
        <v>33</v>
      </c>
      <c r="E285">
        <v>3</v>
      </c>
      <c r="F285">
        <v>2199</v>
      </c>
      <c r="G285">
        <v>1679</v>
      </c>
      <c r="H285">
        <v>187</v>
      </c>
      <c r="I285">
        <v>1492</v>
      </c>
      <c r="J285">
        <v>0</v>
      </c>
      <c r="K285">
        <v>20</v>
      </c>
      <c r="L285">
        <v>5</v>
      </c>
      <c r="M285">
        <v>5</v>
      </c>
      <c r="N285">
        <v>1</v>
      </c>
      <c r="O285">
        <v>0</v>
      </c>
      <c r="P285">
        <v>0</v>
      </c>
      <c r="Q285">
        <v>0</v>
      </c>
      <c r="R285">
        <v>4</v>
      </c>
      <c r="S285">
        <v>1496</v>
      </c>
      <c r="T285">
        <v>4</v>
      </c>
      <c r="U285">
        <v>0</v>
      </c>
      <c r="V285">
        <v>1496</v>
      </c>
      <c r="W285">
        <v>17</v>
      </c>
      <c r="X285">
        <v>7</v>
      </c>
      <c r="Y285">
        <v>10</v>
      </c>
      <c r="Z285">
        <v>0</v>
      </c>
      <c r="AA285">
        <v>1479</v>
      </c>
      <c r="AB285">
        <v>517</v>
      </c>
      <c r="AC285">
        <v>70</v>
      </c>
      <c r="AD285">
        <v>10</v>
      </c>
      <c r="AE285">
        <v>40</v>
      </c>
      <c r="AF285">
        <v>11</v>
      </c>
      <c r="AG285">
        <v>145</v>
      </c>
      <c r="AH285">
        <v>27</v>
      </c>
      <c r="AI285">
        <v>76</v>
      </c>
      <c r="AJ285">
        <v>42</v>
      </c>
      <c r="AK285">
        <v>3</v>
      </c>
      <c r="AL285">
        <v>3</v>
      </c>
      <c r="AM285">
        <v>8</v>
      </c>
      <c r="AN285">
        <v>2</v>
      </c>
      <c r="AO285">
        <v>0</v>
      </c>
      <c r="AP285">
        <v>2</v>
      </c>
      <c r="AQ285">
        <v>1</v>
      </c>
      <c r="AR285">
        <v>2</v>
      </c>
      <c r="AS285">
        <v>2</v>
      </c>
      <c r="AT285">
        <v>2</v>
      </c>
      <c r="AU285">
        <v>2</v>
      </c>
      <c r="AV285">
        <v>2</v>
      </c>
      <c r="AW285">
        <v>1</v>
      </c>
      <c r="AX285">
        <v>1</v>
      </c>
      <c r="AY285">
        <v>2</v>
      </c>
      <c r="AZ285">
        <v>63</v>
      </c>
      <c r="BA285">
        <v>517</v>
      </c>
      <c r="BB285">
        <v>370</v>
      </c>
      <c r="BC285">
        <v>133</v>
      </c>
      <c r="BD285">
        <v>137</v>
      </c>
      <c r="BE285">
        <v>9</v>
      </c>
      <c r="BF285">
        <v>2</v>
      </c>
      <c r="BG285">
        <v>10</v>
      </c>
      <c r="BH285">
        <v>25</v>
      </c>
      <c r="BI285">
        <v>0</v>
      </c>
      <c r="BJ285">
        <v>3</v>
      </c>
      <c r="BK285">
        <v>6</v>
      </c>
      <c r="BL285">
        <v>0</v>
      </c>
      <c r="BM285">
        <v>4</v>
      </c>
      <c r="BN285">
        <v>0</v>
      </c>
      <c r="BO285">
        <v>7</v>
      </c>
      <c r="BP285">
        <v>1</v>
      </c>
      <c r="BQ285">
        <v>4</v>
      </c>
      <c r="BR285">
        <v>3</v>
      </c>
      <c r="BS285">
        <v>7</v>
      </c>
      <c r="BT285">
        <v>0</v>
      </c>
      <c r="BU285">
        <v>6</v>
      </c>
      <c r="BV285">
        <v>2</v>
      </c>
      <c r="BW285">
        <v>2</v>
      </c>
      <c r="BX285">
        <v>9</v>
      </c>
      <c r="BY285">
        <v>370</v>
      </c>
      <c r="BZ285">
        <v>68</v>
      </c>
      <c r="CA285">
        <v>30</v>
      </c>
      <c r="CB285">
        <v>6</v>
      </c>
      <c r="CC285">
        <v>4</v>
      </c>
      <c r="CD285">
        <v>11</v>
      </c>
      <c r="CE285">
        <v>1</v>
      </c>
      <c r="CF285">
        <v>2</v>
      </c>
      <c r="CG285">
        <v>0</v>
      </c>
      <c r="CH285">
        <v>8</v>
      </c>
      <c r="CI285">
        <v>1</v>
      </c>
      <c r="CJ285">
        <v>1</v>
      </c>
      <c r="CK285">
        <v>0</v>
      </c>
      <c r="CL285">
        <v>0</v>
      </c>
      <c r="CM285">
        <v>2</v>
      </c>
      <c r="CN285">
        <v>2</v>
      </c>
      <c r="CO285">
        <v>68</v>
      </c>
      <c r="CP285">
        <v>88</v>
      </c>
      <c r="CQ285">
        <v>26</v>
      </c>
      <c r="CR285">
        <v>0</v>
      </c>
      <c r="CS285">
        <v>1</v>
      </c>
      <c r="CT285">
        <v>2</v>
      </c>
      <c r="CU285">
        <v>0</v>
      </c>
      <c r="CV285">
        <v>1</v>
      </c>
      <c r="CW285">
        <v>2</v>
      </c>
      <c r="CX285">
        <v>2</v>
      </c>
      <c r="CY285">
        <v>3</v>
      </c>
      <c r="CZ285">
        <v>1</v>
      </c>
      <c r="DA285">
        <v>2</v>
      </c>
      <c r="DB285">
        <v>0</v>
      </c>
      <c r="DC285">
        <v>2</v>
      </c>
      <c r="DD285">
        <v>2</v>
      </c>
      <c r="DE285">
        <v>0</v>
      </c>
      <c r="DF285">
        <v>0</v>
      </c>
      <c r="DG285">
        <v>1</v>
      </c>
      <c r="DH285">
        <v>8</v>
      </c>
      <c r="DI285">
        <v>0</v>
      </c>
      <c r="DJ285">
        <v>2</v>
      </c>
      <c r="DK285">
        <v>0</v>
      </c>
      <c r="DL285">
        <v>30</v>
      </c>
      <c r="DM285">
        <v>1</v>
      </c>
      <c r="DN285">
        <v>2</v>
      </c>
      <c r="DO285">
        <v>88</v>
      </c>
      <c r="DP285">
        <v>32</v>
      </c>
      <c r="DQ285">
        <v>23</v>
      </c>
      <c r="DR285">
        <v>4</v>
      </c>
      <c r="DS285">
        <v>0</v>
      </c>
      <c r="DT285">
        <v>0</v>
      </c>
      <c r="DU285">
        <v>0</v>
      </c>
      <c r="DV285">
        <v>2</v>
      </c>
      <c r="DW285">
        <v>0</v>
      </c>
      <c r="DX285">
        <v>0</v>
      </c>
      <c r="DY285">
        <v>2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1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32</v>
      </c>
      <c r="EP285">
        <v>124</v>
      </c>
      <c r="EQ285">
        <v>61</v>
      </c>
      <c r="ER285">
        <v>9</v>
      </c>
      <c r="ES285">
        <v>6</v>
      </c>
      <c r="ET285">
        <v>5</v>
      </c>
      <c r="EU285">
        <v>4</v>
      </c>
      <c r="EV285">
        <v>5</v>
      </c>
      <c r="EW285">
        <v>2</v>
      </c>
      <c r="EX285">
        <v>6</v>
      </c>
      <c r="EY285">
        <v>3</v>
      </c>
      <c r="EZ285">
        <v>3</v>
      </c>
      <c r="FA285">
        <v>0</v>
      </c>
      <c r="FB285">
        <v>0</v>
      </c>
      <c r="FC285">
        <v>0</v>
      </c>
      <c r="FD285">
        <v>1</v>
      </c>
      <c r="FE285">
        <v>1</v>
      </c>
      <c r="FF285">
        <v>0</v>
      </c>
      <c r="FG285">
        <v>3</v>
      </c>
      <c r="FH285">
        <v>2</v>
      </c>
      <c r="FI285">
        <v>1</v>
      </c>
      <c r="FJ285">
        <v>2</v>
      </c>
      <c r="FK285">
        <v>5</v>
      </c>
      <c r="FL285">
        <v>5</v>
      </c>
      <c r="FM285">
        <v>124</v>
      </c>
      <c r="FN285">
        <v>121</v>
      </c>
      <c r="FO285">
        <v>41</v>
      </c>
      <c r="FP285">
        <v>3</v>
      </c>
      <c r="FQ285">
        <v>8</v>
      </c>
      <c r="FR285">
        <v>22</v>
      </c>
      <c r="FS285">
        <v>4</v>
      </c>
      <c r="FT285">
        <v>2</v>
      </c>
      <c r="FU285">
        <v>2</v>
      </c>
      <c r="FV285">
        <v>1</v>
      </c>
      <c r="FW285">
        <v>2</v>
      </c>
      <c r="FX285">
        <v>2</v>
      </c>
      <c r="FY285">
        <v>6</v>
      </c>
      <c r="FZ285">
        <v>0</v>
      </c>
      <c r="GA285">
        <v>4</v>
      </c>
      <c r="GB285">
        <v>0</v>
      </c>
      <c r="GC285">
        <v>0</v>
      </c>
      <c r="GD285">
        <v>2</v>
      </c>
      <c r="GE285">
        <v>2</v>
      </c>
      <c r="GF285">
        <v>1</v>
      </c>
      <c r="GG285">
        <v>1</v>
      </c>
      <c r="GH285">
        <v>1</v>
      </c>
      <c r="GI285">
        <v>7</v>
      </c>
      <c r="GJ285">
        <v>10</v>
      </c>
      <c r="GK285">
        <v>121</v>
      </c>
      <c r="GL285">
        <v>149</v>
      </c>
      <c r="GM285">
        <v>79</v>
      </c>
      <c r="GN285">
        <v>4</v>
      </c>
      <c r="GO285">
        <v>1</v>
      </c>
      <c r="GP285">
        <v>5</v>
      </c>
      <c r="GQ285">
        <v>15</v>
      </c>
      <c r="GR285">
        <v>1</v>
      </c>
      <c r="GS285">
        <v>8</v>
      </c>
      <c r="GT285">
        <v>4</v>
      </c>
      <c r="GU285">
        <v>2</v>
      </c>
      <c r="GV285">
        <v>5</v>
      </c>
      <c r="GW285">
        <v>1</v>
      </c>
      <c r="GX285">
        <v>1</v>
      </c>
      <c r="GY285">
        <v>2</v>
      </c>
      <c r="GZ285">
        <v>6</v>
      </c>
      <c r="HA285">
        <v>1</v>
      </c>
      <c r="HB285">
        <v>7</v>
      </c>
      <c r="HC285">
        <v>6</v>
      </c>
      <c r="HD285">
        <v>1</v>
      </c>
      <c r="HE285">
        <v>149</v>
      </c>
      <c r="HF285">
        <v>1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1</v>
      </c>
      <c r="HY285">
        <v>1</v>
      </c>
      <c r="HZ285">
        <v>4</v>
      </c>
      <c r="IA285">
        <v>0</v>
      </c>
      <c r="IB285">
        <v>1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2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1</v>
      </c>
      <c r="IQ285">
        <v>4</v>
      </c>
      <c r="IR285">
        <v>5</v>
      </c>
      <c r="IS285">
        <v>2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3</v>
      </c>
      <c r="JH285">
        <v>5</v>
      </c>
    </row>
    <row r="286" spans="1:268">
      <c r="A286" t="s">
        <v>1053</v>
      </c>
      <c r="B286" t="s">
        <v>1046</v>
      </c>
      <c r="C286" t="str">
        <f>"141215"</f>
        <v>141215</v>
      </c>
      <c r="D286" t="s">
        <v>1052</v>
      </c>
      <c r="E286">
        <v>4</v>
      </c>
      <c r="F286">
        <v>2145</v>
      </c>
      <c r="G286">
        <v>1570</v>
      </c>
      <c r="H286">
        <v>366</v>
      </c>
      <c r="I286">
        <v>1204</v>
      </c>
      <c r="J286">
        <v>4</v>
      </c>
      <c r="K286">
        <v>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1202</v>
      </c>
      <c r="T286">
        <v>0</v>
      </c>
      <c r="U286">
        <v>0</v>
      </c>
      <c r="V286">
        <v>1202</v>
      </c>
      <c r="W286">
        <v>23</v>
      </c>
      <c r="X286">
        <v>16</v>
      </c>
      <c r="Y286">
        <v>7</v>
      </c>
      <c r="Z286">
        <v>0</v>
      </c>
      <c r="AA286">
        <v>1179</v>
      </c>
      <c r="AB286">
        <v>542</v>
      </c>
      <c r="AC286">
        <v>90</v>
      </c>
      <c r="AD286">
        <v>9</v>
      </c>
      <c r="AE286">
        <v>28</v>
      </c>
      <c r="AF286">
        <v>8</v>
      </c>
      <c r="AG286">
        <v>155</v>
      </c>
      <c r="AH286">
        <v>11</v>
      </c>
      <c r="AI286">
        <v>75</v>
      </c>
      <c r="AJ286">
        <v>40</v>
      </c>
      <c r="AK286">
        <v>7</v>
      </c>
      <c r="AL286">
        <v>1</v>
      </c>
      <c r="AM286">
        <v>6</v>
      </c>
      <c r="AN286">
        <v>2</v>
      </c>
      <c r="AO286">
        <v>1</v>
      </c>
      <c r="AP286">
        <v>3</v>
      </c>
      <c r="AQ286">
        <v>2</v>
      </c>
      <c r="AR286">
        <v>4</v>
      </c>
      <c r="AS286">
        <v>1</v>
      </c>
      <c r="AT286">
        <v>3</v>
      </c>
      <c r="AU286">
        <v>2</v>
      </c>
      <c r="AV286">
        <v>1</v>
      </c>
      <c r="AW286">
        <v>5</v>
      </c>
      <c r="AX286">
        <v>4</v>
      </c>
      <c r="AY286">
        <v>0</v>
      </c>
      <c r="AZ286">
        <v>84</v>
      </c>
      <c r="BA286">
        <v>542</v>
      </c>
      <c r="BB286">
        <v>246</v>
      </c>
      <c r="BC286">
        <v>73</v>
      </c>
      <c r="BD286">
        <v>106</v>
      </c>
      <c r="BE286">
        <v>13</v>
      </c>
      <c r="BF286">
        <v>2</v>
      </c>
      <c r="BG286">
        <v>4</v>
      </c>
      <c r="BH286">
        <v>29</v>
      </c>
      <c r="BI286">
        <v>0</v>
      </c>
      <c r="BJ286">
        <v>0</v>
      </c>
      <c r="BK286">
        <v>1</v>
      </c>
      <c r="BL286">
        <v>1</v>
      </c>
      <c r="BM286">
        <v>0</v>
      </c>
      <c r="BN286">
        <v>0</v>
      </c>
      <c r="BO286">
        <v>1</v>
      </c>
      <c r="BP286">
        <v>1</v>
      </c>
      <c r="BQ286">
        <v>1</v>
      </c>
      <c r="BR286">
        <v>0</v>
      </c>
      <c r="BS286">
        <v>7</v>
      </c>
      <c r="BT286">
        <v>2</v>
      </c>
      <c r="BU286">
        <v>0</v>
      </c>
      <c r="BV286">
        <v>0</v>
      </c>
      <c r="BW286">
        <v>2</v>
      </c>
      <c r="BX286">
        <v>3</v>
      </c>
      <c r="BY286">
        <v>246</v>
      </c>
      <c r="BZ286">
        <v>44</v>
      </c>
      <c r="CA286">
        <v>22</v>
      </c>
      <c r="CB286">
        <v>3</v>
      </c>
      <c r="CC286">
        <v>2</v>
      </c>
      <c r="CD286">
        <v>5</v>
      </c>
      <c r="CE286">
        <v>2</v>
      </c>
      <c r="CF286">
        <v>1</v>
      </c>
      <c r="CG286">
        <v>4</v>
      </c>
      <c r="CH286">
        <v>2</v>
      </c>
      <c r="CI286">
        <v>1</v>
      </c>
      <c r="CJ286">
        <v>0</v>
      </c>
      <c r="CK286">
        <v>0</v>
      </c>
      <c r="CL286">
        <v>1</v>
      </c>
      <c r="CM286">
        <v>0</v>
      </c>
      <c r="CN286">
        <v>1</v>
      </c>
      <c r="CO286">
        <v>44</v>
      </c>
      <c r="CP286">
        <v>70</v>
      </c>
      <c r="CQ286">
        <v>24</v>
      </c>
      <c r="CR286">
        <v>3</v>
      </c>
      <c r="CS286">
        <v>0</v>
      </c>
      <c r="CT286">
        <v>1</v>
      </c>
      <c r="CU286">
        <v>2</v>
      </c>
      <c r="CV286">
        <v>0</v>
      </c>
      <c r="CW286">
        <v>0</v>
      </c>
      <c r="CX286">
        <v>1</v>
      </c>
      <c r="CY286">
        <v>0</v>
      </c>
      <c r="CZ286">
        <v>0</v>
      </c>
      <c r="DA286">
        <v>0</v>
      </c>
      <c r="DB286">
        <v>1</v>
      </c>
      <c r="DC286">
        <v>1</v>
      </c>
      <c r="DD286">
        <v>1</v>
      </c>
      <c r="DE286">
        <v>1</v>
      </c>
      <c r="DF286">
        <v>0</v>
      </c>
      <c r="DG286">
        <v>0</v>
      </c>
      <c r="DH286">
        <v>17</v>
      </c>
      <c r="DI286">
        <v>1</v>
      </c>
      <c r="DJ286">
        <v>0</v>
      </c>
      <c r="DK286">
        <v>0</v>
      </c>
      <c r="DL286">
        <v>16</v>
      </c>
      <c r="DM286">
        <v>1</v>
      </c>
      <c r="DN286">
        <v>0</v>
      </c>
      <c r="DO286">
        <v>70</v>
      </c>
      <c r="DP286">
        <v>25</v>
      </c>
      <c r="DQ286">
        <v>16</v>
      </c>
      <c r="DR286">
        <v>1</v>
      </c>
      <c r="DS286">
        <v>2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3</v>
      </c>
      <c r="DZ286">
        <v>0</v>
      </c>
      <c r="EA286">
        <v>0</v>
      </c>
      <c r="EB286">
        <v>0</v>
      </c>
      <c r="EC286">
        <v>1</v>
      </c>
      <c r="ED286">
        <v>0</v>
      </c>
      <c r="EE286">
        <v>0</v>
      </c>
      <c r="EF286">
        <v>0</v>
      </c>
      <c r="EG286">
        <v>0</v>
      </c>
      <c r="EH286">
        <v>1</v>
      </c>
      <c r="EI286">
        <v>1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25</v>
      </c>
      <c r="EP286">
        <v>68</v>
      </c>
      <c r="EQ286">
        <v>37</v>
      </c>
      <c r="ER286">
        <v>4</v>
      </c>
      <c r="ES286">
        <v>1</v>
      </c>
      <c r="ET286">
        <v>2</v>
      </c>
      <c r="EU286">
        <v>1</v>
      </c>
      <c r="EV286">
        <v>3</v>
      </c>
      <c r="EW286">
        <v>2</v>
      </c>
      <c r="EX286">
        <v>1</v>
      </c>
      <c r="EY286">
        <v>2</v>
      </c>
      <c r="EZ286">
        <v>2</v>
      </c>
      <c r="FA286">
        <v>1</v>
      </c>
      <c r="FB286">
        <v>0</v>
      </c>
      <c r="FC286">
        <v>2</v>
      </c>
      <c r="FD286">
        <v>0</v>
      </c>
      <c r="FE286">
        <v>1</v>
      </c>
      <c r="FF286">
        <v>1</v>
      </c>
      <c r="FG286">
        <v>3</v>
      </c>
      <c r="FH286">
        <v>0</v>
      </c>
      <c r="FI286">
        <v>0</v>
      </c>
      <c r="FJ286">
        <v>0</v>
      </c>
      <c r="FK286">
        <v>2</v>
      </c>
      <c r="FL286">
        <v>3</v>
      </c>
      <c r="FM286">
        <v>68</v>
      </c>
      <c r="FN286">
        <v>101</v>
      </c>
      <c r="FO286">
        <v>25</v>
      </c>
      <c r="FP286">
        <v>10</v>
      </c>
      <c r="FQ286">
        <v>14</v>
      </c>
      <c r="FR286">
        <v>15</v>
      </c>
      <c r="FS286">
        <v>2</v>
      </c>
      <c r="FT286">
        <v>3</v>
      </c>
      <c r="FU286">
        <v>1</v>
      </c>
      <c r="FV286">
        <v>1</v>
      </c>
      <c r="FW286">
        <v>0</v>
      </c>
      <c r="FX286">
        <v>3</v>
      </c>
      <c r="FY286">
        <v>0</v>
      </c>
      <c r="FZ286">
        <v>1</v>
      </c>
      <c r="GA286">
        <v>1</v>
      </c>
      <c r="GB286">
        <v>2</v>
      </c>
      <c r="GC286">
        <v>0</v>
      </c>
      <c r="GD286">
        <v>3</v>
      </c>
      <c r="GE286">
        <v>0</v>
      </c>
      <c r="GF286">
        <v>2</v>
      </c>
      <c r="GG286">
        <v>3</v>
      </c>
      <c r="GH286">
        <v>4</v>
      </c>
      <c r="GI286">
        <v>4</v>
      </c>
      <c r="GJ286">
        <v>7</v>
      </c>
      <c r="GK286">
        <v>101</v>
      </c>
      <c r="GL286">
        <v>80</v>
      </c>
      <c r="GM286">
        <v>34</v>
      </c>
      <c r="GN286">
        <v>5</v>
      </c>
      <c r="GO286">
        <v>1</v>
      </c>
      <c r="GP286">
        <v>2</v>
      </c>
      <c r="GQ286">
        <v>12</v>
      </c>
      <c r="GR286">
        <v>2</v>
      </c>
      <c r="GS286">
        <v>6</v>
      </c>
      <c r="GT286">
        <v>4</v>
      </c>
      <c r="GU286">
        <v>1</v>
      </c>
      <c r="GV286">
        <v>2</v>
      </c>
      <c r="GW286">
        <v>2</v>
      </c>
      <c r="GX286">
        <v>0</v>
      </c>
      <c r="GY286">
        <v>0</v>
      </c>
      <c r="GZ286">
        <v>0</v>
      </c>
      <c r="HA286">
        <v>0</v>
      </c>
      <c r="HB286">
        <v>2</v>
      </c>
      <c r="HC286">
        <v>5</v>
      </c>
      <c r="HD286">
        <v>2</v>
      </c>
      <c r="HE286">
        <v>80</v>
      </c>
      <c r="HF286">
        <v>3</v>
      </c>
      <c r="HG286">
        <v>1</v>
      </c>
      <c r="HH286">
        <v>0</v>
      </c>
      <c r="HI286">
        <v>1</v>
      </c>
      <c r="HJ286">
        <v>0</v>
      </c>
      <c r="HK286">
        <v>0</v>
      </c>
      <c r="HL286">
        <v>0</v>
      </c>
      <c r="HM286">
        <v>0</v>
      </c>
      <c r="HN286">
        <v>1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3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</row>
    <row r="287" spans="1:268">
      <c r="A287" t="s">
        <v>1051</v>
      </c>
      <c r="B287" t="s">
        <v>1046</v>
      </c>
      <c r="C287" t="str">
        <f>"141215"</f>
        <v>141215</v>
      </c>
      <c r="D287" t="s">
        <v>842</v>
      </c>
      <c r="E287">
        <v>5</v>
      </c>
      <c r="F287">
        <v>1195</v>
      </c>
      <c r="G287">
        <v>910</v>
      </c>
      <c r="H287">
        <v>209</v>
      </c>
      <c r="I287">
        <v>701</v>
      </c>
      <c r="J287">
        <v>1</v>
      </c>
      <c r="K287">
        <v>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701</v>
      </c>
      <c r="T287">
        <v>0</v>
      </c>
      <c r="U287">
        <v>0</v>
      </c>
      <c r="V287">
        <v>701</v>
      </c>
      <c r="W287">
        <v>13</v>
      </c>
      <c r="X287">
        <v>8</v>
      </c>
      <c r="Y287">
        <v>5</v>
      </c>
      <c r="Z287">
        <v>0</v>
      </c>
      <c r="AA287">
        <v>688</v>
      </c>
      <c r="AB287">
        <v>319</v>
      </c>
      <c r="AC287">
        <v>35</v>
      </c>
      <c r="AD287">
        <v>9</v>
      </c>
      <c r="AE287">
        <v>25</v>
      </c>
      <c r="AF287">
        <v>9</v>
      </c>
      <c r="AG287">
        <v>103</v>
      </c>
      <c r="AH287">
        <v>4</v>
      </c>
      <c r="AI287">
        <v>33</v>
      </c>
      <c r="AJ287">
        <v>15</v>
      </c>
      <c r="AK287">
        <v>1</v>
      </c>
      <c r="AL287">
        <v>1</v>
      </c>
      <c r="AM287">
        <v>9</v>
      </c>
      <c r="AN287">
        <v>0</v>
      </c>
      <c r="AO287">
        <v>3</v>
      </c>
      <c r="AP287">
        <v>2</v>
      </c>
      <c r="AQ287">
        <v>1</v>
      </c>
      <c r="AR287">
        <v>1</v>
      </c>
      <c r="AS287">
        <v>0</v>
      </c>
      <c r="AT287">
        <v>0</v>
      </c>
      <c r="AU287">
        <v>1</v>
      </c>
      <c r="AV287">
        <v>0</v>
      </c>
      <c r="AW287">
        <v>7</v>
      </c>
      <c r="AX287">
        <v>4</v>
      </c>
      <c r="AY287">
        <v>1</v>
      </c>
      <c r="AZ287">
        <v>55</v>
      </c>
      <c r="BA287">
        <v>319</v>
      </c>
      <c r="BB287">
        <v>152</v>
      </c>
      <c r="BC287">
        <v>46</v>
      </c>
      <c r="BD287">
        <v>68</v>
      </c>
      <c r="BE287">
        <v>1</v>
      </c>
      <c r="BF287">
        <v>2</v>
      </c>
      <c r="BG287">
        <v>4</v>
      </c>
      <c r="BH287">
        <v>10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2</v>
      </c>
      <c r="BP287">
        <v>0</v>
      </c>
      <c r="BQ287">
        <v>2</v>
      </c>
      <c r="BR287">
        <v>1</v>
      </c>
      <c r="BS287">
        <v>9</v>
      </c>
      <c r="BT287">
        <v>0</v>
      </c>
      <c r="BU287">
        <v>0</v>
      </c>
      <c r="BV287">
        <v>1</v>
      </c>
      <c r="BW287">
        <v>3</v>
      </c>
      <c r="BX287">
        <v>2</v>
      </c>
      <c r="BY287">
        <v>152</v>
      </c>
      <c r="BZ287">
        <v>18</v>
      </c>
      <c r="CA287">
        <v>10</v>
      </c>
      <c r="CB287">
        <v>0</v>
      </c>
      <c r="CC287">
        <v>2</v>
      </c>
      <c r="CD287">
        <v>2</v>
      </c>
      <c r="CE287">
        <v>0</v>
      </c>
      <c r="CF287">
        <v>1</v>
      </c>
      <c r="CG287">
        <v>0</v>
      </c>
      <c r="CH287">
        <v>0</v>
      </c>
      <c r="CI287">
        <v>1</v>
      </c>
      <c r="CJ287">
        <v>0</v>
      </c>
      <c r="CK287">
        <v>0</v>
      </c>
      <c r="CL287">
        <v>0</v>
      </c>
      <c r="CM287">
        <v>1</v>
      </c>
      <c r="CN287">
        <v>1</v>
      </c>
      <c r="CO287">
        <v>18</v>
      </c>
      <c r="CP287">
        <v>50</v>
      </c>
      <c r="CQ287">
        <v>15</v>
      </c>
      <c r="CR287">
        <v>1</v>
      </c>
      <c r="CS287">
        <v>1</v>
      </c>
      <c r="CT287">
        <v>1</v>
      </c>
      <c r="CU287">
        <v>0</v>
      </c>
      <c r="CV287">
        <v>1</v>
      </c>
      <c r="CW287">
        <v>1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2</v>
      </c>
      <c r="DG287">
        <v>0</v>
      </c>
      <c r="DH287">
        <v>12</v>
      </c>
      <c r="DI287">
        <v>1</v>
      </c>
      <c r="DJ287">
        <v>0</v>
      </c>
      <c r="DK287">
        <v>1</v>
      </c>
      <c r="DL287">
        <v>11</v>
      </c>
      <c r="DM287">
        <v>0</v>
      </c>
      <c r="DN287">
        <v>3</v>
      </c>
      <c r="DO287">
        <v>50</v>
      </c>
      <c r="DP287">
        <v>5</v>
      </c>
      <c r="DQ287">
        <v>3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1</v>
      </c>
      <c r="EH287">
        <v>1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5</v>
      </c>
      <c r="EP287">
        <v>32</v>
      </c>
      <c r="EQ287">
        <v>20</v>
      </c>
      <c r="ER287">
        <v>2</v>
      </c>
      <c r="ES287">
        <v>1</v>
      </c>
      <c r="ET287">
        <v>0</v>
      </c>
      <c r="EU287">
        <v>1</v>
      </c>
      <c r="EV287">
        <v>1</v>
      </c>
      <c r="EW287">
        <v>0</v>
      </c>
      <c r="EX287">
        <v>0</v>
      </c>
      <c r="EY287">
        <v>1</v>
      </c>
      <c r="EZ287">
        <v>0</v>
      </c>
      <c r="FA287">
        <v>0</v>
      </c>
      <c r="FB287">
        <v>0</v>
      </c>
      <c r="FC287">
        <v>0</v>
      </c>
      <c r="FD287">
        <v>1</v>
      </c>
      <c r="FE287">
        <v>0</v>
      </c>
      <c r="FF287">
        <v>1</v>
      </c>
      <c r="FG287">
        <v>2</v>
      </c>
      <c r="FH287">
        <v>0</v>
      </c>
      <c r="FI287">
        <v>0</v>
      </c>
      <c r="FJ287">
        <v>1</v>
      </c>
      <c r="FK287">
        <v>0</v>
      </c>
      <c r="FL287">
        <v>1</v>
      </c>
      <c r="FM287">
        <v>32</v>
      </c>
      <c r="FN287">
        <v>51</v>
      </c>
      <c r="FO287">
        <v>14</v>
      </c>
      <c r="FP287">
        <v>4</v>
      </c>
      <c r="FQ287">
        <v>4</v>
      </c>
      <c r="FR287">
        <v>12</v>
      </c>
      <c r="FS287">
        <v>2</v>
      </c>
      <c r="FT287">
        <v>1</v>
      </c>
      <c r="FU287">
        <v>1</v>
      </c>
      <c r="FV287">
        <v>4</v>
      </c>
      <c r="FW287">
        <v>0</v>
      </c>
      <c r="FX287">
        <v>0</v>
      </c>
      <c r="FY287">
        <v>0</v>
      </c>
      <c r="FZ287">
        <v>3</v>
      </c>
      <c r="GA287">
        <v>1</v>
      </c>
      <c r="GB287">
        <v>0</v>
      </c>
      <c r="GC287">
        <v>0</v>
      </c>
      <c r="GD287">
        <v>2</v>
      </c>
      <c r="GE287">
        <v>0</v>
      </c>
      <c r="GF287">
        <v>1</v>
      </c>
      <c r="GG287">
        <v>1</v>
      </c>
      <c r="GH287">
        <v>0</v>
      </c>
      <c r="GI287">
        <v>0</v>
      </c>
      <c r="GJ287">
        <v>1</v>
      </c>
      <c r="GK287">
        <v>51</v>
      </c>
      <c r="GL287">
        <v>58</v>
      </c>
      <c r="GM287">
        <v>33</v>
      </c>
      <c r="GN287">
        <v>2</v>
      </c>
      <c r="GO287">
        <v>1</v>
      </c>
      <c r="GP287">
        <v>1</v>
      </c>
      <c r="GQ287">
        <v>5</v>
      </c>
      <c r="GR287">
        <v>4</v>
      </c>
      <c r="GS287">
        <v>3</v>
      </c>
      <c r="GT287">
        <v>2</v>
      </c>
      <c r="GU287">
        <v>0</v>
      </c>
      <c r="GV287">
        <v>1</v>
      </c>
      <c r="GW287">
        <v>0</v>
      </c>
      <c r="GX287">
        <v>0</v>
      </c>
      <c r="GY287">
        <v>0</v>
      </c>
      <c r="GZ287">
        <v>1</v>
      </c>
      <c r="HA287">
        <v>0</v>
      </c>
      <c r="HB287">
        <v>3</v>
      </c>
      <c r="HC287">
        <v>2</v>
      </c>
      <c r="HD287">
        <v>0</v>
      </c>
      <c r="HE287">
        <v>58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1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1</v>
      </c>
      <c r="IQ287">
        <v>1</v>
      </c>
      <c r="IR287">
        <v>2</v>
      </c>
      <c r="IS287">
        <v>1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1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2</v>
      </c>
    </row>
    <row r="288" spans="1:268">
      <c r="A288" t="s">
        <v>1050</v>
      </c>
      <c r="B288" t="s">
        <v>1046</v>
      </c>
      <c r="C288" t="str">
        <f>"141215"</f>
        <v>141215</v>
      </c>
      <c r="D288" t="s">
        <v>130</v>
      </c>
      <c r="E288">
        <v>6</v>
      </c>
      <c r="F288">
        <v>2010</v>
      </c>
      <c r="G288">
        <v>1510</v>
      </c>
      <c r="H288">
        <v>305</v>
      </c>
      <c r="I288">
        <v>1205</v>
      </c>
      <c r="J288">
        <v>0</v>
      </c>
      <c r="K288">
        <v>11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1205</v>
      </c>
      <c r="T288">
        <v>0</v>
      </c>
      <c r="U288">
        <v>0</v>
      </c>
      <c r="V288">
        <v>1205</v>
      </c>
      <c r="W288">
        <v>18</v>
      </c>
      <c r="X288">
        <v>11</v>
      </c>
      <c r="Y288">
        <v>7</v>
      </c>
      <c r="Z288">
        <v>0</v>
      </c>
      <c r="AA288">
        <v>1187</v>
      </c>
      <c r="AB288">
        <v>509</v>
      </c>
      <c r="AC288">
        <v>74</v>
      </c>
      <c r="AD288">
        <v>17</v>
      </c>
      <c r="AE288">
        <v>21</v>
      </c>
      <c r="AF288">
        <v>11</v>
      </c>
      <c r="AG288">
        <v>132</v>
      </c>
      <c r="AH288">
        <v>15</v>
      </c>
      <c r="AI288">
        <v>75</v>
      </c>
      <c r="AJ288">
        <v>28</v>
      </c>
      <c r="AK288">
        <v>4</v>
      </c>
      <c r="AL288">
        <v>8</v>
      </c>
      <c r="AM288">
        <v>18</v>
      </c>
      <c r="AN288">
        <v>0</v>
      </c>
      <c r="AO288">
        <v>6</v>
      </c>
      <c r="AP288">
        <v>7</v>
      </c>
      <c r="AQ288">
        <v>4</v>
      </c>
      <c r="AR288">
        <v>2</v>
      </c>
      <c r="AS288">
        <v>0</v>
      </c>
      <c r="AT288">
        <v>8</v>
      </c>
      <c r="AU288">
        <v>4</v>
      </c>
      <c r="AV288">
        <v>1</v>
      </c>
      <c r="AW288">
        <v>3</v>
      </c>
      <c r="AX288">
        <v>1</v>
      </c>
      <c r="AY288">
        <v>4</v>
      </c>
      <c r="AZ288">
        <v>66</v>
      </c>
      <c r="BA288">
        <v>509</v>
      </c>
      <c r="BB288">
        <v>268</v>
      </c>
      <c r="BC288">
        <v>100</v>
      </c>
      <c r="BD288">
        <v>106</v>
      </c>
      <c r="BE288">
        <v>14</v>
      </c>
      <c r="BF288">
        <v>2</v>
      </c>
      <c r="BG288">
        <v>4</v>
      </c>
      <c r="BH288">
        <v>12</v>
      </c>
      <c r="BI288">
        <v>1</v>
      </c>
      <c r="BJ288">
        <v>1</v>
      </c>
      <c r="BK288">
        <v>0</v>
      </c>
      <c r="BL288">
        <v>0</v>
      </c>
      <c r="BM288">
        <v>3</v>
      </c>
      <c r="BN288">
        <v>1</v>
      </c>
      <c r="BO288">
        <v>0</v>
      </c>
      <c r="BP288">
        <v>1</v>
      </c>
      <c r="BQ288">
        <v>2</v>
      </c>
      <c r="BR288">
        <v>0</v>
      </c>
      <c r="BS288">
        <v>11</v>
      </c>
      <c r="BT288">
        <v>0</v>
      </c>
      <c r="BU288">
        <v>0</v>
      </c>
      <c r="BV288">
        <v>1</v>
      </c>
      <c r="BW288">
        <v>5</v>
      </c>
      <c r="BX288">
        <v>4</v>
      </c>
      <c r="BY288">
        <v>268</v>
      </c>
      <c r="BZ288">
        <v>58</v>
      </c>
      <c r="CA288">
        <v>25</v>
      </c>
      <c r="CB288">
        <v>7</v>
      </c>
      <c r="CC288">
        <v>2</v>
      </c>
      <c r="CD288">
        <v>8</v>
      </c>
      <c r="CE288">
        <v>6</v>
      </c>
      <c r="CF288">
        <v>6</v>
      </c>
      <c r="CG288">
        <v>0</v>
      </c>
      <c r="CH288">
        <v>0</v>
      </c>
      <c r="CI288">
        <v>2</v>
      </c>
      <c r="CJ288">
        <v>1</v>
      </c>
      <c r="CK288">
        <v>1</v>
      </c>
      <c r="CL288">
        <v>0</v>
      </c>
      <c r="CM288">
        <v>0</v>
      </c>
      <c r="CN288">
        <v>0</v>
      </c>
      <c r="CO288">
        <v>58</v>
      </c>
      <c r="CP288">
        <v>75</v>
      </c>
      <c r="CQ288">
        <v>24</v>
      </c>
      <c r="CR288">
        <v>1</v>
      </c>
      <c r="CS288">
        <v>1</v>
      </c>
      <c r="CT288">
        <v>3</v>
      </c>
      <c r="CU288">
        <v>0</v>
      </c>
      <c r="CV288">
        <v>1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1</v>
      </c>
      <c r="DC288">
        <v>0</v>
      </c>
      <c r="DD288">
        <v>0</v>
      </c>
      <c r="DE288">
        <v>0</v>
      </c>
      <c r="DF288">
        <v>1</v>
      </c>
      <c r="DG288">
        <v>0</v>
      </c>
      <c r="DH288">
        <v>25</v>
      </c>
      <c r="DI288">
        <v>2</v>
      </c>
      <c r="DJ288">
        <v>0</v>
      </c>
      <c r="DK288">
        <v>1</v>
      </c>
      <c r="DL288">
        <v>15</v>
      </c>
      <c r="DM288">
        <v>0</v>
      </c>
      <c r="DN288">
        <v>0</v>
      </c>
      <c r="DO288">
        <v>75</v>
      </c>
      <c r="DP288">
        <v>15</v>
      </c>
      <c r="DQ288">
        <v>10</v>
      </c>
      <c r="DR288">
        <v>0</v>
      </c>
      <c r="DS288">
        <v>0</v>
      </c>
      <c r="DT288">
        <v>0</v>
      </c>
      <c r="DU288">
        <v>0</v>
      </c>
      <c r="DV288">
        <v>1</v>
      </c>
      <c r="DW288">
        <v>0</v>
      </c>
      <c r="DX288">
        <v>0</v>
      </c>
      <c r="DY288">
        <v>1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2</v>
      </c>
      <c r="EL288">
        <v>0</v>
      </c>
      <c r="EM288">
        <v>0</v>
      </c>
      <c r="EN288">
        <v>1</v>
      </c>
      <c r="EO288">
        <v>15</v>
      </c>
      <c r="EP288">
        <v>63</v>
      </c>
      <c r="EQ288">
        <v>31</v>
      </c>
      <c r="ER288">
        <v>3</v>
      </c>
      <c r="ES288">
        <v>4</v>
      </c>
      <c r="ET288">
        <v>0</v>
      </c>
      <c r="EU288">
        <v>3</v>
      </c>
      <c r="EV288">
        <v>1</v>
      </c>
      <c r="EW288">
        <v>2</v>
      </c>
      <c r="EX288">
        <v>3</v>
      </c>
      <c r="EY288">
        <v>1</v>
      </c>
      <c r="EZ288">
        <v>0</v>
      </c>
      <c r="FA288">
        <v>1</v>
      </c>
      <c r="FB288">
        <v>1</v>
      </c>
      <c r="FC288">
        <v>4</v>
      </c>
      <c r="FD288">
        <v>0</v>
      </c>
      <c r="FE288">
        <v>5</v>
      </c>
      <c r="FF288">
        <v>0</v>
      </c>
      <c r="FG288">
        <v>2</v>
      </c>
      <c r="FH288">
        <v>0</v>
      </c>
      <c r="FI288">
        <v>0</v>
      </c>
      <c r="FJ288">
        <v>1</v>
      </c>
      <c r="FK288">
        <v>1</v>
      </c>
      <c r="FL288">
        <v>0</v>
      </c>
      <c r="FM288">
        <v>63</v>
      </c>
      <c r="FN288">
        <v>81</v>
      </c>
      <c r="FO288">
        <v>24</v>
      </c>
      <c r="FP288">
        <v>6</v>
      </c>
      <c r="FQ288">
        <v>7</v>
      </c>
      <c r="FR288">
        <v>15</v>
      </c>
      <c r="FS288">
        <v>1</v>
      </c>
      <c r="FT288">
        <v>2</v>
      </c>
      <c r="FU288">
        <v>3</v>
      </c>
      <c r="FV288">
        <v>0</v>
      </c>
      <c r="FW288">
        <v>2</v>
      </c>
      <c r="FX288">
        <v>1</v>
      </c>
      <c r="FY288">
        <v>1</v>
      </c>
      <c r="FZ288">
        <v>0</v>
      </c>
      <c r="GA288">
        <v>3</v>
      </c>
      <c r="GB288">
        <v>6</v>
      </c>
      <c r="GC288">
        <v>0</v>
      </c>
      <c r="GD288">
        <v>1</v>
      </c>
      <c r="GE288">
        <v>1</v>
      </c>
      <c r="GF288">
        <v>0</v>
      </c>
      <c r="GG288">
        <v>2</v>
      </c>
      <c r="GH288">
        <v>2</v>
      </c>
      <c r="GI288">
        <v>1</v>
      </c>
      <c r="GJ288">
        <v>3</v>
      </c>
      <c r="GK288">
        <v>81</v>
      </c>
      <c r="GL288">
        <v>112</v>
      </c>
      <c r="GM288">
        <v>47</v>
      </c>
      <c r="GN288">
        <v>11</v>
      </c>
      <c r="GO288">
        <v>2</v>
      </c>
      <c r="GP288">
        <v>4</v>
      </c>
      <c r="GQ288">
        <v>9</v>
      </c>
      <c r="GR288">
        <v>2</v>
      </c>
      <c r="GS288">
        <v>6</v>
      </c>
      <c r="GT288">
        <v>2</v>
      </c>
      <c r="GU288">
        <v>2</v>
      </c>
      <c r="GV288">
        <v>5</v>
      </c>
      <c r="GW288">
        <v>0</v>
      </c>
      <c r="GX288">
        <v>2</v>
      </c>
      <c r="GY288">
        <v>1</v>
      </c>
      <c r="GZ288">
        <v>3</v>
      </c>
      <c r="HA288">
        <v>0</v>
      </c>
      <c r="HB288">
        <v>8</v>
      </c>
      <c r="HC288">
        <v>7</v>
      </c>
      <c r="HD288">
        <v>1</v>
      </c>
      <c r="HE288">
        <v>112</v>
      </c>
      <c r="HF288">
        <v>3</v>
      </c>
      <c r="HG288">
        <v>1</v>
      </c>
      <c r="HH288">
        <v>0</v>
      </c>
      <c r="HI288">
        <v>0</v>
      </c>
      <c r="HJ288">
        <v>0</v>
      </c>
      <c r="HK288">
        <v>1</v>
      </c>
      <c r="HL288">
        <v>0</v>
      </c>
      <c r="HM288">
        <v>0</v>
      </c>
      <c r="HN288">
        <v>0</v>
      </c>
      <c r="HO288">
        <v>1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3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3</v>
      </c>
      <c r="IS288">
        <v>2</v>
      </c>
      <c r="IT288">
        <v>1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3</v>
      </c>
    </row>
    <row r="289" spans="1:268">
      <c r="A289" t="s">
        <v>1049</v>
      </c>
      <c r="B289" t="s">
        <v>1046</v>
      </c>
      <c r="C289" t="str">
        <f>"141215"</f>
        <v>141215</v>
      </c>
      <c r="D289" t="s">
        <v>130</v>
      </c>
      <c r="E289">
        <v>7</v>
      </c>
      <c r="F289">
        <v>974</v>
      </c>
      <c r="G289">
        <v>740</v>
      </c>
      <c r="H289">
        <v>118</v>
      </c>
      <c r="I289">
        <v>622</v>
      </c>
      <c r="J289">
        <v>0</v>
      </c>
      <c r="K289">
        <v>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622</v>
      </c>
      <c r="T289">
        <v>0</v>
      </c>
      <c r="U289">
        <v>0</v>
      </c>
      <c r="V289">
        <v>622</v>
      </c>
      <c r="W289">
        <v>8</v>
      </c>
      <c r="X289">
        <v>5</v>
      </c>
      <c r="Y289">
        <v>3</v>
      </c>
      <c r="Z289">
        <v>0</v>
      </c>
      <c r="AA289">
        <v>614</v>
      </c>
      <c r="AB289">
        <v>240</v>
      </c>
      <c r="AC289">
        <v>39</v>
      </c>
      <c r="AD289">
        <v>9</v>
      </c>
      <c r="AE289">
        <v>7</v>
      </c>
      <c r="AF289">
        <v>5</v>
      </c>
      <c r="AG289">
        <v>64</v>
      </c>
      <c r="AH289">
        <v>11</v>
      </c>
      <c r="AI289">
        <v>36</v>
      </c>
      <c r="AJ289">
        <v>16</v>
      </c>
      <c r="AK289">
        <v>1</v>
      </c>
      <c r="AL289">
        <v>3</v>
      </c>
      <c r="AM289">
        <v>5</v>
      </c>
      <c r="AN289">
        <v>0</v>
      </c>
      <c r="AO289">
        <v>1</v>
      </c>
      <c r="AP289">
        <v>4</v>
      </c>
      <c r="AQ289">
        <v>1</v>
      </c>
      <c r="AR289">
        <v>1</v>
      </c>
      <c r="AS289">
        <v>0</v>
      </c>
      <c r="AT289">
        <v>1</v>
      </c>
      <c r="AU289">
        <v>1</v>
      </c>
      <c r="AV289">
        <v>0</v>
      </c>
      <c r="AW289">
        <v>2</v>
      </c>
      <c r="AX289">
        <v>1</v>
      </c>
      <c r="AY289">
        <v>0</v>
      </c>
      <c r="AZ289">
        <v>32</v>
      </c>
      <c r="BA289">
        <v>240</v>
      </c>
      <c r="BB289">
        <v>171</v>
      </c>
      <c r="BC289">
        <v>63</v>
      </c>
      <c r="BD289">
        <v>69</v>
      </c>
      <c r="BE289">
        <v>4</v>
      </c>
      <c r="BF289">
        <v>2</v>
      </c>
      <c r="BG289">
        <v>3</v>
      </c>
      <c r="BH289">
        <v>7</v>
      </c>
      <c r="BI289">
        <v>1</v>
      </c>
      <c r="BJ289">
        <v>0</v>
      </c>
      <c r="BK289">
        <v>2</v>
      </c>
      <c r="BL289">
        <v>1</v>
      </c>
      <c r="BM289">
        <v>2</v>
      </c>
      <c r="BN289">
        <v>2</v>
      </c>
      <c r="BO289">
        <v>0</v>
      </c>
      <c r="BP289">
        <v>0</v>
      </c>
      <c r="BQ289">
        <v>0</v>
      </c>
      <c r="BR289">
        <v>1</v>
      </c>
      <c r="BS289">
        <v>8</v>
      </c>
      <c r="BT289">
        <v>0</v>
      </c>
      <c r="BU289">
        <v>0</v>
      </c>
      <c r="BV289">
        <v>0</v>
      </c>
      <c r="BW289">
        <v>1</v>
      </c>
      <c r="BX289">
        <v>5</v>
      </c>
      <c r="BY289">
        <v>171</v>
      </c>
      <c r="BZ289">
        <v>27</v>
      </c>
      <c r="CA289">
        <v>8</v>
      </c>
      <c r="CB289">
        <v>4</v>
      </c>
      <c r="CC289">
        <v>4</v>
      </c>
      <c r="CD289">
        <v>3</v>
      </c>
      <c r="CE289">
        <v>1</v>
      </c>
      <c r="CF289">
        <v>0</v>
      </c>
      <c r="CG289">
        <v>1</v>
      </c>
      <c r="CH289">
        <v>0</v>
      </c>
      <c r="CI289">
        <v>3</v>
      </c>
      <c r="CJ289">
        <v>0</v>
      </c>
      <c r="CK289">
        <v>1</v>
      </c>
      <c r="CL289">
        <v>0</v>
      </c>
      <c r="CM289">
        <v>2</v>
      </c>
      <c r="CN289">
        <v>0</v>
      </c>
      <c r="CO289">
        <v>27</v>
      </c>
      <c r="CP289">
        <v>35</v>
      </c>
      <c r="CQ289">
        <v>14</v>
      </c>
      <c r="CR289">
        <v>3</v>
      </c>
      <c r="CS289">
        <v>0</v>
      </c>
      <c r="CT289">
        <v>0</v>
      </c>
      <c r="CU289">
        <v>2</v>
      </c>
      <c r="CV289">
        <v>0</v>
      </c>
      <c r="CW289">
        <v>0</v>
      </c>
      <c r="CX289">
        <v>0</v>
      </c>
      <c r="CY289">
        <v>1</v>
      </c>
      <c r="CZ289">
        <v>1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9</v>
      </c>
      <c r="DI289">
        <v>0</v>
      </c>
      <c r="DJ289">
        <v>0</v>
      </c>
      <c r="DK289">
        <v>0</v>
      </c>
      <c r="DL289">
        <v>5</v>
      </c>
      <c r="DM289">
        <v>0</v>
      </c>
      <c r="DN289">
        <v>0</v>
      </c>
      <c r="DO289">
        <v>35</v>
      </c>
      <c r="DP289">
        <v>16</v>
      </c>
      <c r="DQ289">
        <v>6</v>
      </c>
      <c r="DR289">
        <v>0</v>
      </c>
      <c r="DS289">
        <v>1</v>
      </c>
      <c r="DT289">
        <v>0</v>
      </c>
      <c r="DU289">
        <v>0</v>
      </c>
      <c r="DV289">
        <v>1</v>
      </c>
      <c r="DW289">
        <v>0</v>
      </c>
      <c r="DX289">
        <v>0</v>
      </c>
      <c r="DY289">
        <v>3</v>
      </c>
      <c r="DZ289">
        <v>0</v>
      </c>
      <c r="EA289">
        <v>0</v>
      </c>
      <c r="EB289">
        <v>4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1</v>
      </c>
      <c r="EO289">
        <v>16</v>
      </c>
      <c r="EP289">
        <v>25</v>
      </c>
      <c r="EQ289">
        <v>17</v>
      </c>
      <c r="ER289">
        <v>2</v>
      </c>
      <c r="ES289">
        <v>2</v>
      </c>
      <c r="ET289">
        <v>0</v>
      </c>
      <c r="EU289">
        <v>1</v>
      </c>
      <c r="EV289">
        <v>0</v>
      </c>
      <c r="EW289">
        <v>2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1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25</v>
      </c>
      <c r="FN289">
        <v>33</v>
      </c>
      <c r="FO289">
        <v>10</v>
      </c>
      <c r="FP289">
        <v>3</v>
      </c>
      <c r="FQ289">
        <v>2</v>
      </c>
      <c r="FR289">
        <v>5</v>
      </c>
      <c r="FS289">
        <v>1</v>
      </c>
      <c r="FT289">
        <v>1</v>
      </c>
      <c r="FU289">
        <v>1</v>
      </c>
      <c r="FV289">
        <v>0</v>
      </c>
      <c r="FW289">
        <v>1</v>
      </c>
      <c r="FX289">
        <v>0</v>
      </c>
      <c r="FY289">
        <v>1</v>
      </c>
      <c r="FZ289">
        <v>0</v>
      </c>
      <c r="GA289">
        <v>0</v>
      </c>
      <c r="GB289">
        <v>3</v>
      </c>
      <c r="GC289">
        <v>0</v>
      </c>
      <c r="GD289">
        <v>0</v>
      </c>
      <c r="GE289">
        <v>0</v>
      </c>
      <c r="GF289">
        <v>0</v>
      </c>
      <c r="GG289">
        <v>1</v>
      </c>
      <c r="GH289">
        <v>1</v>
      </c>
      <c r="GI289">
        <v>0</v>
      </c>
      <c r="GJ289">
        <v>3</v>
      </c>
      <c r="GK289">
        <v>33</v>
      </c>
      <c r="GL289">
        <v>63</v>
      </c>
      <c r="GM289">
        <v>29</v>
      </c>
      <c r="GN289">
        <v>6</v>
      </c>
      <c r="GO289">
        <v>2</v>
      </c>
      <c r="GP289">
        <v>0</v>
      </c>
      <c r="GQ289">
        <v>5</v>
      </c>
      <c r="GR289">
        <v>2</v>
      </c>
      <c r="GS289">
        <v>4</v>
      </c>
      <c r="GT289">
        <v>1</v>
      </c>
      <c r="GU289">
        <v>2</v>
      </c>
      <c r="GV289">
        <v>0</v>
      </c>
      <c r="GW289">
        <v>0</v>
      </c>
      <c r="GX289">
        <v>2</v>
      </c>
      <c r="GY289">
        <v>1</v>
      </c>
      <c r="GZ289">
        <v>0</v>
      </c>
      <c r="HA289">
        <v>0</v>
      </c>
      <c r="HB289">
        <v>2</v>
      </c>
      <c r="HC289">
        <v>5</v>
      </c>
      <c r="HD289">
        <v>2</v>
      </c>
      <c r="HE289">
        <v>63</v>
      </c>
      <c r="HF289">
        <v>1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1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1</v>
      </c>
      <c r="HZ289">
        <v>1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1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1</v>
      </c>
      <c r="IR289">
        <v>2</v>
      </c>
      <c r="IS289">
        <v>1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1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2</v>
      </c>
    </row>
    <row r="290" spans="1:268">
      <c r="A290" t="s">
        <v>1048</v>
      </c>
      <c r="B290" t="s">
        <v>1046</v>
      </c>
      <c r="C290" t="str">
        <f>"141215"</f>
        <v>141215</v>
      </c>
      <c r="D290" t="s">
        <v>1045</v>
      </c>
      <c r="E290">
        <v>8</v>
      </c>
      <c r="F290">
        <v>1474</v>
      </c>
      <c r="G290">
        <v>1050</v>
      </c>
      <c r="H290">
        <v>219</v>
      </c>
      <c r="I290">
        <v>831</v>
      </c>
      <c r="J290">
        <v>0</v>
      </c>
      <c r="K290">
        <v>7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831</v>
      </c>
      <c r="T290">
        <v>0</v>
      </c>
      <c r="U290">
        <v>0</v>
      </c>
      <c r="V290">
        <v>831</v>
      </c>
      <c r="W290">
        <v>12</v>
      </c>
      <c r="X290">
        <v>8</v>
      </c>
      <c r="Y290">
        <v>4</v>
      </c>
      <c r="Z290">
        <v>0</v>
      </c>
      <c r="AA290">
        <v>819</v>
      </c>
      <c r="AB290">
        <v>330</v>
      </c>
      <c r="AC290">
        <v>55</v>
      </c>
      <c r="AD290">
        <v>10</v>
      </c>
      <c r="AE290">
        <v>15</v>
      </c>
      <c r="AF290">
        <v>8</v>
      </c>
      <c r="AG290">
        <v>65</v>
      </c>
      <c r="AH290">
        <v>13</v>
      </c>
      <c r="AI290">
        <v>42</v>
      </c>
      <c r="AJ290">
        <v>35</v>
      </c>
      <c r="AK290">
        <v>5</v>
      </c>
      <c r="AL290">
        <v>1</v>
      </c>
      <c r="AM290">
        <v>8</v>
      </c>
      <c r="AN290">
        <v>2</v>
      </c>
      <c r="AO290">
        <v>1</v>
      </c>
      <c r="AP290">
        <v>3</v>
      </c>
      <c r="AQ290">
        <v>0</v>
      </c>
      <c r="AR290">
        <v>2</v>
      </c>
      <c r="AS290">
        <v>1</v>
      </c>
      <c r="AT290">
        <v>0</v>
      </c>
      <c r="AU290">
        <v>3</v>
      </c>
      <c r="AV290">
        <v>2</v>
      </c>
      <c r="AW290">
        <v>2</v>
      </c>
      <c r="AX290">
        <v>2</v>
      </c>
      <c r="AY290">
        <v>1</v>
      </c>
      <c r="AZ290">
        <v>54</v>
      </c>
      <c r="BA290">
        <v>330</v>
      </c>
      <c r="BB290">
        <v>208</v>
      </c>
      <c r="BC290">
        <v>71</v>
      </c>
      <c r="BD290">
        <v>78</v>
      </c>
      <c r="BE290">
        <v>9</v>
      </c>
      <c r="BF290">
        <v>4</v>
      </c>
      <c r="BG290">
        <v>8</v>
      </c>
      <c r="BH290">
        <v>4</v>
      </c>
      <c r="BI290">
        <v>1</v>
      </c>
      <c r="BJ290">
        <v>1</v>
      </c>
      <c r="BK290">
        <v>2</v>
      </c>
      <c r="BL290">
        <v>2</v>
      </c>
      <c r="BM290">
        <v>0</v>
      </c>
      <c r="BN290">
        <v>1</v>
      </c>
      <c r="BO290">
        <v>7</v>
      </c>
      <c r="BP290">
        <v>1</v>
      </c>
      <c r="BQ290">
        <v>1</v>
      </c>
      <c r="BR290">
        <v>2</v>
      </c>
      <c r="BS290">
        <v>6</v>
      </c>
      <c r="BT290">
        <v>1</v>
      </c>
      <c r="BU290">
        <v>5</v>
      </c>
      <c r="BV290">
        <v>0</v>
      </c>
      <c r="BW290">
        <v>0</v>
      </c>
      <c r="BX290">
        <v>4</v>
      </c>
      <c r="BY290">
        <v>208</v>
      </c>
      <c r="BZ290">
        <v>29</v>
      </c>
      <c r="CA290">
        <v>12</v>
      </c>
      <c r="CB290">
        <v>3</v>
      </c>
      <c r="CC290">
        <v>4</v>
      </c>
      <c r="CD290">
        <v>3</v>
      </c>
      <c r="CE290">
        <v>4</v>
      </c>
      <c r="CF290">
        <v>1</v>
      </c>
      <c r="CG290">
        <v>0</v>
      </c>
      <c r="CH290">
        <v>1</v>
      </c>
      <c r="CI290">
        <v>0</v>
      </c>
      <c r="CJ290">
        <v>1</v>
      </c>
      <c r="CK290">
        <v>0</v>
      </c>
      <c r="CL290">
        <v>0</v>
      </c>
      <c r="CM290">
        <v>0</v>
      </c>
      <c r="CN290">
        <v>0</v>
      </c>
      <c r="CO290">
        <v>29</v>
      </c>
      <c r="CP290">
        <v>36</v>
      </c>
      <c r="CQ290">
        <v>13</v>
      </c>
      <c r="CR290">
        <v>0</v>
      </c>
      <c r="CS290">
        <v>0</v>
      </c>
      <c r="CT290">
        <v>1</v>
      </c>
      <c r="CU290">
        <v>0</v>
      </c>
      <c r="CV290">
        <v>0</v>
      </c>
      <c r="CW290">
        <v>1</v>
      </c>
      <c r="CX290">
        <v>0</v>
      </c>
      <c r="CY290">
        <v>1</v>
      </c>
      <c r="CZ290">
        <v>0</v>
      </c>
      <c r="DA290">
        <v>1</v>
      </c>
      <c r="DB290">
        <v>0</v>
      </c>
      <c r="DC290">
        <v>0</v>
      </c>
      <c r="DD290">
        <v>1</v>
      </c>
      <c r="DE290">
        <v>0</v>
      </c>
      <c r="DF290">
        <v>0</v>
      </c>
      <c r="DG290">
        <v>0</v>
      </c>
      <c r="DH290">
        <v>4</v>
      </c>
      <c r="DI290">
        <v>0</v>
      </c>
      <c r="DJ290">
        <v>0</v>
      </c>
      <c r="DK290">
        <v>0</v>
      </c>
      <c r="DL290">
        <v>12</v>
      </c>
      <c r="DM290">
        <v>1</v>
      </c>
      <c r="DN290">
        <v>1</v>
      </c>
      <c r="DO290">
        <v>36</v>
      </c>
      <c r="DP290">
        <v>21</v>
      </c>
      <c r="DQ290">
        <v>10</v>
      </c>
      <c r="DR290">
        <v>0</v>
      </c>
      <c r="DS290">
        <v>1</v>
      </c>
      <c r="DT290">
        <v>0</v>
      </c>
      <c r="DU290">
        <v>1</v>
      </c>
      <c r="DV290">
        <v>0</v>
      </c>
      <c r="DW290">
        <v>1</v>
      </c>
      <c r="DX290">
        <v>0</v>
      </c>
      <c r="DY290">
        <v>3</v>
      </c>
      <c r="DZ290">
        <v>0</v>
      </c>
      <c r="EA290">
        <v>0</v>
      </c>
      <c r="EB290">
        <v>2</v>
      </c>
      <c r="EC290">
        <v>1</v>
      </c>
      <c r="ED290">
        <v>0</v>
      </c>
      <c r="EE290">
        <v>0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1</v>
      </c>
      <c r="EO290">
        <v>21</v>
      </c>
      <c r="EP290">
        <v>59</v>
      </c>
      <c r="EQ290">
        <v>26</v>
      </c>
      <c r="ER290">
        <v>4</v>
      </c>
      <c r="ES290">
        <v>1</v>
      </c>
      <c r="ET290">
        <v>1</v>
      </c>
      <c r="EU290">
        <v>4</v>
      </c>
      <c r="EV290">
        <v>2</v>
      </c>
      <c r="EW290">
        <v>1</v>
      </c>
      <c r="EX290">
        <v>2</v>
      </c>
      <c r="EY290">
        <v>0</v>
      </c>
      <c r="EZ290">
        <v>1</v>
      </c>
      <c r="FA290">
        <v>1</v>
      </c>
      <c r="FB290">
        <v>1</v>
      </c>
      <c r="FC290">
        <v>3</v>
      </c>
      <c r="FD290">
        <v>0</v>
      </c>
      <c r="FE290">
        <v>2</v>
      </c>
      <c r="FF290">
        <v>0</v>
      </c>
      <c r="FG290">
        <v>5</v>
      </c>
      <c r="FH290">
        <v>0</v>
      </c>
      <c r="FI290">
        <v>0</v>
      </c>
      <c r="FJ290">
        <v>1</v>
      </c>
      <c r="FK290">
        <v>1</v>
      </c>
      <c r="FL290">
        <v>3</v>
      </c>
      <c r="FM290">
        <v>59</v>
      </c>
      <c r="FN290">
        <v>56</v>
      </c>
      <c r="FO290">
        <v>26</v>
      </c>
      <c r="FP290">
        <v>5</v>
      </c>
      <c r="FQ290">
        <v>2</v>
      </c>
      <c r="FR290">
        <v>5</v>
      </c>
      <c r="FS290">
        <v>1</v>
      </c>
      <c r="FT290">
        <v>1</v>
      </c>
      <c r="FU290">
        <v>1</v>
      </c>
      <c r="FV290">
        <v>1</v>
      </c>
      <c r="FW290">
        <v>1</v>
      </c>
      <c r="FX290">
        <v>2</v>
      </c>
      <c r="FY290">
        <v>2</v>
      </c>
      <c r="FZ290">
        <v>0</v>
      </c>
      <c r="GA290">
        <v>1</v>
      </c>
      <c r="GB290">
        <v>0</v>
      </c>
      <c r="GC290">
        <v>1</v>
      </c>
      <c r="GD290">
        <v>1</v>
      </c>
      <c r="GE290">
        <v>1</v>
      </c>
      <c r="GF290">
        <v>0</v>
      </c>
      <c r="GG290">
        <v>0</v>
      </c>
      <c r="GH290">
        <v>1</v>
      </c>
      <c r="GI290">
        <v>2</v>
      </c>
      <c r="GJ290">
        <v>2</v>
      </c>
      <c r="GK290">
        <v>56</v>
      </c>
      <c r="GL290">
        <v>76</v>
      </c>
      <c r="GM290">
        <v>46</v>
      </c>
      <c r="GN290">
        <v>3</v>
      </c>
      <c r="GO290">
        <v>2</v>
      </c>
      <c r="GP290">
        <v>1</v>
      </c>
      <c r="GQ290">
        <v>4</v>
      </c>
      <c r="GR290">
        <v>1</v>
      </c>
      <c r="GS290">
        <v>1</v>
      </c>
      <c r="GT290">
        <v>3</v>
      </c>
      <c r="GU290">
        <v>0</v>
      </c>
      <c r="GV290">
        <v>2</v>
      </c>
      <c r="GW290">
        <v>0</v>
      </c>
      <c r="GX290">
        <v>0</v>
      </c>
      <c r="GY290">
        <v>0</v>
      </c>
      <c r="GZ290">
        <v>2</v>
      </c>
      <c r="HA290">
        <v>0</v>
      </c>
      <c r="HB290">
        <v>5</v>
      </c>
      <c r="HC290">
        <v>3</v>
      </c>
      <c r="HD290">
        <v>3</v>
      </c>
      <c r="HE290">
        <v>76</v>
      </c>
      <c r="HF290">
        <v>2</v>
      </c>
      <c r="HG290">
        <v>0</v>
      </c>
      <c r="HH290">
        <v>0</v>
      </c>
      <c r="HI290">
        <v>0</v>
      </c>
      <c r="HJ290">
        <v>0</v>
      </c>
      <c r="HK290">
        <v>1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1</v>
      </c>
      <c r="HY290">
        <v>2</v>
      </c>
      <c r="HZ290">
        <v>2</v>
      </c>
      <c r="IA290">
        <v>1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1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2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</row>
    <row r="291" spans="1:268">
      <c r="A291" t="s">
        <v>1047</v>
      </c>
      <c r="B291" t="s">
        <v>1046</v>
      </c>
      <c r="C291" t="str">
        <f>"141215"</f>
        <v>141215</v>
      </c>
      <c r="D291" t="s">
        <v>1045</v>
      </c>
      <c r="E291">
        <v>9</v>
      </c>
      <c r="F291">
        <v>1852</v>
      </c>
      <c r="G291">
        <v>1399</v>
      </c>
      <c r="H291">
        <v>187</v>
      </c>
      <c r="I291">
        <v>1212</v>
      </c>
      <c r="J291">
        <v>1</v>
      </c>
      <c r="K291">
        <v>13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1211</v>
      </c>
      <c r="T291">
        <v>0</v>
      </c>
      <c r="U291">
        <v>0</v>
      </c>
      <c r="V291">
        <v>1211</v>
      </c>
      <c r="W291">
        <v>14</v>
      </c>
      <c r="X291">
        <v>5</v>
      </c>
      <c r="Y291">
        <v>7</v>
      </c>
      <c r="Z291">
        <v>0</v>
      </c>
      <c r="AA291">
        <v>1197</v>
      </c>
      <c r="AB291">
        <v>512</v>
      </c>
      <c r="AC291">
        <v>72</v>
      </c>
      <c r="AD291">
        <v>33</v>
      </c>
      <c r="AE291">
        <v>25</v>
      </c>
      <c r="AF291">
        <v>7</v>
      </c>
      <c r="AG291">
        <v>134</v>
      </c>
      <c r="AH291">
        <v>15</v>
      </c>
      <c r="AI291">
        <v>74</v>
      </c>
      <c r="AJ291">
        <v>25</v>
      </c>
      <c r="AK291">
        <v>5</v>
      </c>
      <c r="AL291">
        <v>3</v>
      </c>
      <c r="AM291">
        <v>3</v>
      </c>
      <c r="AN291">
        <v>1</v>
      </c>
      <c r="AO291">
        <v>5</v>
      </c>
      <c r="AP291">
        <v>10</v>
      </c>
      <c r="AQ291">
        <v>2</v>
      </c>
      <c r="AR291">
        <v>5</v>
      </c>
      <c r="AS291">
        <v>2</v>
      </c>
      <c r="AT291">
        <v>5</v>
      </c>
      <c r="AU291">
        <v>2</v>
      </c>
      <c r="AV291">
        <v>4</v>
      </c>
      <c r="AW291">
        <v>3</v>
      </c>
      <c r="AX291">
        <v>2</v>
      </c>
      <c r="AY291">
        <v>1</v>
      </c>
      <c r="AZ291">
        <v>74</v>
      </c>
      <c r="BA291">
        <v>512</v>
      </c>
      <c r="BB291">
        <v>259</v>
      </c>
      <c r="BC291">
        <v>78</v>
      </c>
      <c r="BD291">
        <v>96</v>
      </c>
      <c r="BE291">
        <v>15</v>
      </c>
      <c r="BF291">
        <v>2</v>
      </c>
      <c r="BG291">
        <v>8</v>
      </c>
      <c r="BH291">
        <v>12</v>
      </c>
      <c r="BI291">
        <v>4</v>
      </c>
      <c r="BJ291">
        <v>6</v>
      </c>
      <c r="BK291">
        <v>0</v>
      </c>
      <c r="BL291">
        <v>1</v>
      </c>
      <c r="BM291">
        <v>1</v>
      </c>
      <c r="BN291">
        <v>0</v>
      </c>
      <c r="BO291">
        <v>1</v>
      </c>
      <c r="BP291">
        <v>3</v>
      </c>
      <c r="BQ291">
        <v>2</v>
      </c>
      <c r="BR291">
        <v>0</v>
      </c>
      <c r="BS291">
        <v>15</v>
      </c>
      <c r="BT291">
        <v>0</v>
      </c>
      <c r="BU291">
        <v>1</v>
      </c>
      <c r="BV291">
        <v>6</v>
      </c>
      <c r="BW291">
        <v>2</v>
      </c>
      <c r="BX291">
        <v>6</v>
      </c>
      <c r="BY291">
        <v>259</v>
      </c>
      <c r="BZ291">
        <v>48</v>
      </c>
      <c r="CA291">
        <v>22</v>
      </c>
      <c r="CB291">
        <v>4</v>
      </c>
      <c r="CC291">
        <v>3</v>
      </c>
      <c r="CD291">
        <v>4</v>
      </c>
      <c r="CE291">
        <v>4</v>
      </c>
      <c r="CF291">
        <v>2</v>
      </c>
      <c r="CG291">
        <v>2</v>
      </c>
      <c r="CH291">
        <v>2</v>
      </c>
      <c r="CI291">
        <v>2</v>
      </c>
      <c r="CJ291">
        <v>0</v>
      </c>
      <c r="CK291">
        <v>0</v>
      </c>
      <c r="CL291">
        <v>0</v>
      </c>
      <c r="CM291">
        <v>0</v>
      </c>
      <c r="CN291">
        <v>3</v>
      </c>
      <c r="CO291">
        <v>48</v>
      </c>
      <c r="CP291">
        <v>57</v>
      </c>
      <c r="CQ291">
        <v>28</v>
      </c>
      <c r="CR291">
        <v>3</v>
      </c>
      <c r="CS291">
        <v>1</v>
      </c>
      <c r="CT291">
        <v>2</v>
      </c>
      <c r="CU291">
        <v>1</v>
      </c>
      <c r="CV291">
        <v>1</v>
      </c>
      <c r="CW291">
        <v>0</v>
      </c>
      <c r="CX291">
        <v>0</v>
      </c>
      <c r="CY291">
        <v>1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5</v>
      </c>
      <c r="DI291">
        <v>0</v>
      </c>
      <c r="DJ291">
        <v>0</v>
      </c>
      <c r="DK291">
        <v>1</v>
      </c>
      <c r="DL291">
        <v>12</v>
      </c>
      <c r="DM291">
        <v>0</v>
      </c>
      <c r="DN291">
        <v>2</v>
      </c>
      <c r="DO291">
        <v>57</v>
      </c>
      <c r="DP291">
        <v>20</v>
      </c>
      <c r="DQ291">
        <v>10</v>
      </c>
      <c r="DR291">
        <v>0</v>
      </c>
      <c r="DS291">
        <v>0</v>
      </c>
      <c r="DT291">
        <v>0</v>
      </c>
      <c r="DU291">
        <v>2</v>
      </c>
      <c r="DV291">
        <v>1</v>
      </c>
      <c r="DW291">
        <v>1</v>
      </c>
      <c r="DX291">
        <v>0</v>
      </c>
      <c r="DY291">
        <v>0</v>
      </c>
      <c r="DZ291">
        <v>1</v>
      </c>
      <c r="EA291">
        <v>0</v>
      </c>
      <c r="EB291">
        <v>1</v>
      </c>
      <c r="EC291">
        <v>0</v>
      </c>
      <c r="ED291">
        <v>0</v>
      </c>
      <c r="EE291">
        <v>0</v>
      </c>
      <c r="EF291">
        <v>0</v>
      </c>
      <c r="EG291">
        <v>1</v>
      </c>
      <c r="EH291">
        <v>0</v>
      </c>
      <c r="EI291">
        <v>1</v>
      </c>
      <c r="EJ291">
        <v>1</v>
      </c>
      <c r="EK291">
        <v>0</v>
      </c>
      <c r="EL291">
        <v>1</v>
      </c>
      <c r="EM291">
        <v>0</v>
      </c>
      <c r="EN291">
        <v>0</v>
      </c>
      <c r="EO291">
        <v>20</v>
      </c>
      <c r="EP291">
        <v>45</v>
      </c>
      <c r="EQ291">
        <v>24</v>
      </c>
      <c r="ER291">
        <v>5</v>
      </c>
      <c r="ES291">
        <v>2</v>
      </c>
      <c r="ET291">
        <v>2</v>
      </c>
      <c r="EU291">
        <v>2</v>
      </c>
      <c r="EV291">
        <v>1</v>
      </c>
      <c r="EW291">
        <v>0</v>
      </c>
      <c r="EX291">
        <v>0</v>
      </c>
      <c r="EY291">
        <v>0</v>
      </c>
      <c r="EZ291">
        <v>1</v>
      </c>
      <c r="FA291">
        <v>0</v>
      </c>
      <c r="FB291">
        <v>0</v>
      </c>
      <c r="FC291">
        <v>0</v>
      </c>
      <c r="FD291">
        <v>1</v>
      </c>
      <c r="FE291">
        <v>0</v>
      </c>
      <c r="FF291">
        <v>0</v>
      </c>
      <c r="FG291">
        <v>1</v>
      </c>
      <c r="FH291">
        <v>1</v>
      </c>
      <c r="FI291">
        <v>0</v>
      </c>
      <c r="FJ291">
        <v>1</v>
      </c>
      <c r="FK291">
        <v>0</v>
      </c>
      <c r="FL291">
        <v>4</v>
      </c>
      <c r="FM291">
        <v>45</v>
      </c>
      <c r="FN291">
        <v>109</v>
      </c>
      <c r="FO291">
        <v>39</v>
      </c>
      <c r="FP291">
        <v>5</v>
      </c>
      <c r="FQ291">
        <v>0</v>
      </c>
      <c r="FR291">
        <v>19</v>
      </c>
      <c r="FS291">
        <v>2</v>
      </c>
      <c r="FT291">
        <v>6</v>
      </c>
      <c r="FU291">
        <v>4</v>
      </c>
      <c r="FV291">
        <v>1</v>
      </c>
      <c r="FW291">
        <v>0</v>
      </c>
      <c r="FX291">
        <v>1</v>
      </c>
      <c r="FY291">
        <v>4</v>
      </c>
      <c r="FZ291">
        <v>3</v>
      </c>
      <c r="GA291">
        <v>3</v>
      </c>
      <c r="GB291">
        <v>3</v>
      </c>
      <c r="GC291">
        <v>2</v>
      </c>
      <c r="GD291">
        <v>1</v>
      </c>
      <c r="GE291">
        <v>3</v>
      </c>
      <c r="GF291">
        <v>0</v>
      </c>
      <c r="GG291">
        <v>2</v>
      </c>
      <c r="GH291">
        <v>1</v>
      </c>
      <c r="GI291">
        <v>0</v>
      </c>
      <c r="GJ291">
        <v>10</v>
      </c>
      <c r="GK291">
        <v>109</v>
      </c>
      <c r="GL291">
        <v>140</v>
      </c>
      <c r="GM291">
        <v>73</v>
      </c>
      <c r="GN291">
        <v>10</v>
      </c>
      <c r="GO291">
        <v>1</v>
      </c>
      <c r="GP291">
        <v>2</v>
      </c>
      <c r="GQ291">
        <v>9</v>
      </c>
      <c r="GR291">
        <v>2</v>
      </c>
      <c r="GS291">
        <v>5</v>
      </c>
      <c r="GT291">
        <v>7</v>
      </c>
      <c r="GU291">
        <v>1</v>
      </c>
      <c r="GV291">
        <v>0</v>
      </c>
      <c r="GW291">
        <v>3</v>
      </c>
      <c r="GX291">
        <v>1</v>
      </c>
      <c r="GY291">
        <v>0</v>
      </c>
      <c r="GZ291">
        <v>11</v>
      </c>
      <c r="HA291">
        <v>0</v>
      </c>
      <c r="HB291">
        <v>4</v>
      </c>
      <c r="HC291">
        <v>8</v>
      </c>
      <c r="HD291">
        <v>3</v>
      </c>
      <c r="HE291">
        <v>140</v>
      </c>
      <c r="HF291">
        <v>3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1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2</v>
      </c>
      <c r="HV291">
        <v>0</v>
      </c>
      <c r="HW291">
        <v>0</v>
      </c>
      <c r="HX291">
        <v>0</v>
      </c>
      <c r="HY291">
        <v>3</v>
      </c>
      <c r="HZ291">
        <v>4</v>
      </c>
      <c r="IA291">
        <v>1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1</v>
      </c>
      <c r="IH291">
        <v>1</v>
      </c>
      <c r="II291">
        <v>0</v>
      </c>
      <c r="IJ291">
        <v>0</v>
      </c>
      <c r="IK291">
        <v>1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4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</row>
    <row r="292" spans="1:268">
      <c r="A292" t="s">
        <v>1044</v>
      </c>
      <c r="B292" t="s">
        <v>1033</v>
      </c>
      <c r="C292" t="str">
        <f>"141501"</f>
        <v>141501</v>
      </c>
      <c r="D292" t="s">
        <v>1043</v>
      </c>
      <c r="E292">
        <v>1</v>
      </c>
      <c r="F292">
        <v>1396</v>
      </c>
      <c r="G292">
        <v>1080</v>
      </c>
      <c r="H292">
        <v>430</v>
      </c>
      <c r="I292">
        <v>650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651</v>
      </c>
      <c r="T292">
        <v>1</v>
      </c>
      <c r="U292">
        <v>0</v>
      </c>
      <c r="V292">
        <v>651</v>
      </c>
      <c r="W292">
        <v>18</v>
      </c>
      <c r="X292">
        <v>10</v>
      </c>
      <c r="Y292">
        <v>5</v>
      </c>
      <c r="Z292">
        <v>0</v>
      </c>
      <c r="AA292">
        <v>633</v>
      </c>
      <c r="AB292">
        <v>246</v>
      </c>
      <c r="AC292">
        <v>35</v>
      </c>
      <c r="AD292">
        <v>4</v>
      </c>
      <c r="AE292">
        <v>151</v>
      </c>
      <c r="AF292">
        <v>23</v>
      </c>
      <c r="AG292">
        <v>8</v>
      </c>
      <c r="AH292">
        <v>1</v>
      </c>
      <c r="AI292">
        <v>2</v>
      </c>
      <c r="AJ292">
        <v>1</v>
      </c>
      <c r="AK292">
        <v>3</v>
      </c>
      <c r="AL292">
        <v>0</v>
      </c>
      <c r="AM292">
        <v>5</v>
      </c>
      <c r="AN292">
        <v>0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3</v>
      </c>
      <c r="AV292">
        <v>0</v>
      </c>
      <c r="AW292">
        <v>3</v>
      </c>
      <c r="AX292">
        <v>0</v>
      </c>
      <c r="AY292">
        <v>0</v>
      </c>
      <c r="AZ292">
        <v>5</v>
      </c>
      <c r="BA292">
        <v>246</v>
      </c>
      <c r="BB292">
        <v>147</v>
      </c>
      <c r="BC292">
        <v>27</v>
      </c>
      <c r="BD292">
        <v>10</v>
      </c>
      <c r="BE292">
        <v>12</v>
      </c>
      <c r="BF292">
        <v>84</v>
      </c>
      <c r="BG292">
        <v>2</v>
      </c>
      <c r="BH292">
        <v>1</v>
      </c>
      <c r="BI292">
        <v>1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0</v>
      </c>
      <c r="BQ292">
        <v>1</v>
      </c>
      <c r="BR292">
        <v>0</v>
      </c>
      <c r="BS292">
        <v>3</v>
      </c>
      <c r="BT292">
        <v>0</v>
      </c>
      <c r="BU292">
        <v>0</v>
      </c>
      <c r="BV292">
        <v>0</v>
      </c>
      <c r="BW292">
        <v>1</v>
      </c>
      <c r="BX292">
        <v>3</v>
      </c>
      <c r="BY292">
        <v>147</v>
      </c>
      <c r="BZ292">
        <v>21</v>
      </c>
      <c r="CA292">
        <v>11</v>
      </c>
      <c r="CB292">
        <v>3</v>
      </c>
      <c r="CC292">
        <v>0</v>
      </c>
      <c r="CD292">
        <v>0</v>
      </c>
      <c r="CE292">
        <v>0</v>
      </c>
      <c r="CF292">
        <v>4</v>
      </c>
      <c r="CG292">
        <v>0</v>
      </c>
      <c r="CH292">
        <v>0</v>
      </c>
      <c r="CI292">
        <v>0</v>
      </c>
      <c r="CJ292">
        <v>1</v>
      </c>
      <c r="CK292">
        <v>1</v>
      </c>
      <c r="CL292">
        <v>0</v>
      </c>
      <c r="CM292">
        <v>1</v>
      </c>
      <c r="CN292">
        <v>0</v>
      </c>
      <c r="CO292">
        <v>21</v>
      </c>
      <c r="CP292">
        <v>29</v>
      </c>
      <c r="CQ292">
        <v>13</v>
      </c>
      <c r="CR292">
        <v>1</v>
      </c>
      <c r="CS292">
        <v>0</v>
      </c>
      <c r="CT292">
        <v>0</v>
      </c>
      <c r="CU292">
        <v>4</v>
      </c>
      <c r="CV292">
        <v>0</v>
      </c>
      <c r="CW292">
        <v>0</v>
      </c>
      <c r="CX292">
        <v>0</v>
      </c>
      <c r="CY292">
        <v>2</v>
      </c>
      <c r="CZ292">
        <v>0</v>
      </c>
      <c r="DA292">
        <v>0</v>
      </c>
      <c r="DB292">
        <v>0</v>
      </c>
      <c r="DC292">
        <v>0</v>
      </c>
      <c r="DD292">
        <v>3</v>
      </c>
      <c r="DE292">
        <v>0</v>
      </c>
      <c r="DF292">
        <v>1</v>
      </c>
      <c r="DG292">
        <v>0</v>
      </c>
      <c r="DH292">
        <v>0</v>
      </c>
      <c r="DI292">
        <v>0</v>
      </c>
      <c r="DJ292">
        <v>0</v>
      </c>
      <c r="DK292">
        <v>2</v>
      </c>
      <c r="DL292">
        <v>0</v>
      </c>
      <c r="DM292">
        <v>3</v>
      </c>
      <c r="DN292">
        <v>0</v>
      </c>
      <c r="DO292">
        <v>29</v>
      </c>
      <c r="DP292">
        <v>76</v>
      </c>
      <c r="DQ292">
        <v>27</v>
      </c>
      <c r="DR292">
        <v>8</v>
      </c>
      <c r="DS292">
        <v>1</v>
      </c>
      <c r="DT292">
        <v>27</v>
      </c>
      <c r="DU292">
        <v>1</v>
      </c>
      <c r="DV292">
        <v>1</v>
      </c>
      <c r="DW292">
        <v>0</v>
      </c>
      <c r="DX292">
        <v>8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1</v>
      </c>
      <c r="EM292">
        <v>0</v>
      </c>
      <c r="EN292">
        <v>2</v>
      </c>
      <c r="EO292">
        <v>76</v>
      </c>
      <c r="EP292">
        <v>19</v>
      </c>
      <c r="EQ292">
        <v>6</v>
      </c>
      <c r="ER292">
        <v>4</v>
      </c>
      <c r="ES292">
        <v>1</v>
      </c>
      <c r="ET292">
        <v>0</v>
      </c>
      <c r="EU292">
        <v>0</v>
      </c>
      <c r="EV292">
        <v>2</v>
      </c>
      <c r="EW292">
        <v>0</v>
      </c>
      <c r="EX292">
        <v>2</v>
      </c>
      <c r="EY292">
        <v>0</v>
      </c>
      <c r="EZ292">
        <v>0</v>
      </c>
      <c r="FA292">
        <v>0</v>
      </c>
      <c r="FB292">
        <v>1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3</v>
      </c>
      <c r="FM292">
        <v>19</v>
      </c>
      <c r="FN292">
        <v>70</v>
      </c>
      <c r="FO292">
        <v>29</v>
      </c>
      <c r="FP292">
        <v>5</v>
      </c>
      <c r="FQ292">
        <v>10</v>
      </c>
      <c r="FR292">
        <v>1</v>
      </c>
      <c r="FS292">
        <v>3</v>
      </c>
      <c r="FT292">
        <v>0</v>
      </c>
      <c r="FU292">
        <v>2</v>
      </c>
      <c r="FV292">
        <v>1</v>
      </c>
      <c r="FW292">
        <v>3</v>
      </c>
      <c r="FX292">
        <v>0</v>
      </c>
      <c r="FY292">
        <v>0</v>
      </c>
      <c r="FZ292">
        <v>1</v>
      </c>
      <c r="GA292">
        <v>0</v>
      </c>
      <c r="GB292">
        <v>1</v>
      </c>
      <c r="GC292">
        <v>0</v>
      </c>
      <c r="GD292">
        <v>0</v>
      </c>
      <c r="GE292">
        <v>2</v>
      </c>
      <c r="GF292">
        <v>0</v>
      </c>
      <c r="GG292">
        <v>1</v>
      </c>
      <c r="GH292">
        <v>1</v>
      </c>
      <c r="GI292">
        <v>4</v>
      </c>
      <c r="GJ292">
        <v>6</v>
      </c>
      <c r="GK292">
        <v>70</v>
      </c>
      <c r="GL292">
        <v>22</v>
      </c>
      <c r="GM292">
        <v>9</v>
      </c>
      <c r="GN292">
        <v>4</v>
      </c>
      <c r="GO292">
        <v>0</v>
      </c>
      <c r="GP292">
        <v>0</v>
      </c>
      <c r="GQ292">
        <v>2</v>
      </c>
      <c r="GR292">
        <v>5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1</v>
      </c>
      <c r="GY292">
        <v>0</v>
      </c>
      <c r="GZ292">
        <v>0</v>
      </c>
      <c r="HA292">
        <v>0</v>
      </c>
      <c r="HB292">
        <v>1</v>
      </c>
      <c r="HC292">
        <v>0</v>
      </c>
      <c r="HD292">
        <v>0</v>
      </c>
      <c r="HE292">
        <v>22</v>
      </c>
      <c r="HF292">
        <v>1</v>
      </c>
      <c r="HG292">
        <v>0</v>
      </c>
      <c r="HH292">
        <v>1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1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2</v>
      </c>
      <c r="IS292">
        <v>1</v>
      </c>
      <c r="IT292">
        <v>0</v>
      </c>
      <c r="IU292">
        <v>0</v>
      </c>
      <c r="IV292">
        <v>0</v>
      </c>
      <c r="IW292">
        <v>1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2</v>
      </c>
    </row>
    <row r="293" spans="1:268">
      <c r="A293" t="s">
        <v>1042</v>
      </c>
      <c r="B293" t="s">
        <v>1033</v>
      </c>
      <c r="C293" t="str">
        <f>"141501"</f>
        <v>141501</v>
      </c>
      <c r="D293" t="s">
        <v>1041</v>
      </c>
      <c r="E293">
        <v>2</v>
      </c>
      <c r="F293">
        <v>586</v>
      </c>
      <c r="G293">
        <v>450</v>
      </c>
      <c r="H293">
        <v>232</v>
      </c>
      <c r="I293">
        <v>218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218</v>
      </c>
      <c r="T293">
        <v>0</v>
      </c>
      <c r="U293">
        <v>0</v>
      </c>
      <c r="V293">
        <v>218</v>
      </c>
      <c r="W293">
        <v>7</v>
      </c>
      <c r="X293">
        <v>2</v>
      </c>
      <c r="Y293">
        <v>5</v>
      </c>
      <c r="Z293">
        <v>0</v>
      </c>
      <c r="AA293">
        <v>211</v>
      </c>
      <c r="AB293">
        <v>99</v>
      </c>
      <c r="AC293">
        <v>10</v>
      </c>
      <c r="AD293">
        <v>1</v>
      </c>
      <c r="AE293">
        <v>68</v>
      </c>
      <c r="AF293">
        <v>6</v>
      </c>
      <c r="AG293">
        <v>3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2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1</v>
      </c>
      <c r="AX293">
        <v>2</v>
      </c>
      <c r="AY293">
        <v>0</v>
      </c>
      <c r="AZ293">
        <v>5</v>
      </c>
      <c r="BA293">
        <v>99</v>
      </c>
      <c r="BB293">
        <v>15</v>
      </c>
      <c r="BC293">
        <v>2</v>
      </c>
      <c r="BD293">
        <v>1</v>
      </c>
      <c r="BE293">
        <v>1</v>
      </c>
      <c r="BF293">
        <v>11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15</v>
      </c>
      <c r="BZ293">
        <v>4</v>
      </c>
      <c r="CA293">
        <v>3</v>
      </c>
      <c r="CB293">
        <v>1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4</v>
      </c>
      <c r="CP293">
        <v>6</v>
      </c>
      <c r="CQ293">
        <v>2</v>
      </c>
      <c r="CR293">
        <v>0</v>
      </c>
      <c r="CS293">
        <v>0</v>
      </c>
      <c r="CT293">
        <v>0</v>
      </c>
      <c r="CU293">
        <v>2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2</v>
      </c>
      <c r="DM293">
        <v>0</v>
      </c>
      <c r="DN293">
        <v>0</v>
      </c>
      <c r="DO293">
        <v>6</v>
      </c>
      <c r="DP293">
        <v>36</v>
      </c>
      <c r="DQ293">
        <v>16</v>
      </c>
      <c r="DR293">
        <v>6</v>
      </c>
      <c r="DS293">
        <v>2</v>
      </c>
      <c r="DT293">
        <v>11</v>
      </c>
      <c r="DU293">
        <v>0</v>
      </c>
      <c r="DV293">
        <v>0</v>
      </c>
      <c r="DW293">
        <v>0</v>
      </c>
      <c r="DX293">
        <v>1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36</v>
      </c>
      <c r="EP293">
        <v>5</v>
      </c>
      <c r="EQ293">
        <v>0</v>
      </c>
      <c r="ER293">
        <v>1</v>
      </c>
      <c r="ES293">
        <v>0</v>
      </c>
      <c r="ET293">
        <v>0</v>
      </c>
      <c r="EU293">
        <v>0</v>
      </c>
      <c r="EV293">
        <v>3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1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5</v>
      </c>
      <c r="FN293">
        <v>42</v>
      </c>
      <c r="FO293">
        <v>14</v>
      </c>
      <c r="FP293">
        <v>2</v>
      </c>
      <c r="FQ293">
        <v>4</v>
      </c>
      <c r="FR293">
        <v>1</v>
      </c>
      <c r="FS293">
        <v>2</v>
      </c>
      <c r="FT293">
        <v>3</v>
      </c>
      <c r="FU293">
        <v>2</v>
      </c>
      <c r="FV293">
        <v>1</v>
      </c>
      <c r="FW293">
        <v>2</v>
      </c>
      <c r="FX293">
        <v>0</v>
      </c>
      <c r="FY293">
        <v>0</v>
      </c>
      <c r="FZ293">
        <v>1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1</v>
      </c>
      <c r="GG293">
        <v>0</v>
      </c>
      <c r="GH293">
        <v>0</v>
      </c>
      <c r="GI293">
        <v>1</v>
      </c>
      <c r="GJ293">
        <v>8</v>
      </c>
      <c r="GK293">
        <v>42</v>
      </c>
      <c r="GL293">
        <v>2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2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2</v>
      </c>
      <c r="HF293">
        <v>1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1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1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1</v>
      </c>
      <c r="IS293">
        <v>1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1</v>
      </c>
    </row>
    <row r="294" spans="1:268">
      <c r="A294" t="s">
        <v>1040</v>
      </c>
      <c r="B294" t="s">
        <v>1033</v>
      </c>
      <c r="C294" t="str">
        <f>"141501"</f>
        <v>141501</v>
      </c>
      <c r="D294" t="s">
        <v>1039</v>
      </c>
      <c r="E294">
        <v>3</v>
      </c>
      <c r="F294">
        <v>618</v>
      </c>
      <c r="G294">
        <v>469</v>
      </c>
      <c r="H294">
        <v>243</v>
      </c>
      <c r="I294">
        <v>226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226</v>
      </c>
      <c r="T294">
        <v>0</v>
      </c>
      <c r="U294">
        <v>0</v>
      </c>
      <c r="V294">
        <v>226</v>
      </c>
      <c r="W294">
        <v>12</v>
      </c>
      <c r="X294">
        <v>3</v>
      </c>
      <c r="Y294">
        <v>9</v>
      </c>
      <c r="Z294">
        <v>0</v>
      </c>
      <c r="AA294">
        <v>214</v>
      </c>
      <c r="AB294">
        <v>100</v>
      </c>
      <c r="AC294">
        <v>16</v>
      </c>
      <c r="AD294">
        <v>0</v>
      </c>
      <c r="AE294">
        <v>52</v>
      </c>
      <c r="AF294">
        <v>13</v>
      </c>
      <c r="AG294">
        <v>6</v>
      </c>
      <c r="AH294">
        <v>1</v>
      </c>
      <c r="AI294">
        <v>3</v>
      </c>
      <c r="AJ294">
        <v>0</v>
      </c>
      <c r="AK294">
        <v>2</v>
      </c>
      <c r="AL294">
        <v>2</v>
      </c>
      <c r="AM294">
        <v>0</v>
      </c>
      <c r="AN294">
        <v>0</v>
      </c>
      <c r="AO294">
        <v>0</v>
      </c>
      <c r="AP294">
        <v>3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1</v>
      </c>
      <c r="AX294">
        <v>0</v>
      </c>
      <c r="AY294">
        <v>0</v>
      </c>
      <c r="AZ294">
        <v>0</v>
      </c>
      <c r="BA294">
        <v>100</v>
      </c>
      <c r="BB294">
        <v>29</v>
      </c>
      <c r="BC294">
        <v>3</v>
      </c>
      <c r="BD294">
        <v>1</v>
      </c>
      <c r="BE294">
        <v>2</v>
      </c>
      <c r="BF294">
        <v>15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1</v>
      </c>
      <c r="BM294">
        <v>0</v>
      </c>
      <c r="BN294">
        <v>0</v>
      </c>
      <c r="BO294">
        <v>1</v>
      </c>
      <c r="BP294">
        <v>0</v>
      </c>
      <c r="BQ294">
        <v>1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3</v>
      </c>
      <c r="BX294">
        <v>1</v>
      </c>
      <c r="BY294">
        <v>29</v>
      </c>
      <c r="BZ294">
        <v>3</v>
      </c>
      <c r="CA294">
        <v>1</v>
      </c>
      <c r="CB294">
        <v>0</v>
      </c>
      <c r="CC294">
        <v>0</v>
      </c>
      <c r="CD294">
        <v>0</v>
      </c>
      <c r="CE294">
        <v>0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1</v>
      </c>
      <c r="CO294">
        <v>3</v>
      </c>
      <c r="CP294">
        <v>6</v>
      </c>
      <c r="CQ294">
        <v>1</v>
      </c>
      <c r="CR294">
        <v>0</v>
      </c>
      <c r="CS294">
        <v>0</v>
      </c>
      <c r="CT294">
        <v>2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2</v>
      </c>
      <c r="DM294">
        <v>0</v>
      </c>
      <c r="DN294">
        <v>1</v>
      </c>
      <c r="DO294">
        <v>6</v>
      </c>
      <c r="DP294">
        <v>32</v>
      </c>
      <c r="DQ294">
        <v>19</v>
      </c>
      <c r="DR294">
        <v>2</v>
      </c>
      <c r="DS294">
        <v>0</v>
      </c>
      <c r="DT294">
        <v>5</v>
      </c>
      <c r="DU294">
        <v>1</v>
      </c>
      <c r="DV294">
        <v>0</v>
      </c>
      <c r="DW294">
        <v>0</v>
      </c>
      <c r="DX294">
        <v>5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32</v>
      </c>
      <c r="EP294">
        <v>6</v>
      </c>
      <c r="EQ294">
        <v>2</v>
      </c>
      <c r="ER294">
        <v>0</v>
      </c>
      <c r="ES294">
        <v>2</v>
      </c>
      <c r="ET294">
        <v>1</v>
      </c>
      <c r="EU294">
        <v>0</v>
      </c>
      <c r="EV294">
        <v>0</v>
      </c>
      <c r="EW294">
        <v>1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6</v>
      </c>
      <c r="FN294">
        <v>31</v>
      </c>
      <c r="FO294">
        <v>9</v>
      </c>
      <c r="FP294">
        <v>2</v>
      </c>
      <c r="FQ294">
        <v>1</v>
      </c>
      <c r="FR294">
        <v>0</v>
      </c>
      <c r="FS294">
        <v>2</v>
      </c>
      <c r="FT294">
        <v>3</v>
      </c>
      <c r="FU294">
        <v>3</v>
      </c>
      <c r="FV294">
        <v>2</v>
      </c>
      <c r="FW294">
        <v>0</v>
      </c>
      <c r="FX294">
        <v>0</v>
      </c>
      <c r="FY294">
        <v>0</v>
      </c>
      <c r="FZ294">
        <v>2</v>
      </c>
      <c r="GA294">
        <v>1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1</v>
      </c>
      <c r="GH294">
        <v>0</v>
      </c>
      <c r="GI294">
        <v>0</v>
      </c>
      <c r="GJ294">
        <v>5</v>
      </c>
      <c r="GK294">
        <v>31</v>
      </c>
      <c r="GL294">
        <v>3</v>
      </c>
      <c r="GM294">
        <v>2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1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3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4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2</v>
      </c>
      <c r="IG294">
        <v>0</v>
      </c>
      <c r="IH294">
        <v>1</v>
      </c>
      <c r="II294">
        <v>0</v>
      </c>
      <c r="IJ294">
        <v>0</v>
      </c>
      <c r="IK294">
        <v>0</v>
      </c>
      <c r="IL294">
        <v>1</v>
      </c>
      <c r="IM294">
        <v>0</v>
      </c>
      <c r="IN294">
        <v>0</v>
      </c>
      <c r="IO294">
        <v>0</v>
      </c>
      <c r="IP294">
        <v>0</v>
      </c>
      <c r="IQ294">
        <v>4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</row>
    <row r="295" spans="1:268">
      <c r="A295" t="s">
        <v>1038</v>
      </c>
      <c r="B295" t="s">
        <v>1033</v>
      </c>
      <c r="C295" t="str">
        <f>"141501"</f>
        <v>141501</v>
      </c>
      <c r="D295" t="s">
        <v>1037</v>
      </c>
      <c r="E295">
        <v>4</v>
      </c>
      <c r="F295">
        <v>1134</v>
      </c>
      <c r="G295">
        <v>869</v>
      </c>
      <c r="H295">
        <v>479</v>
      </c>
      <c r="I295">
        <v>390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390</v>
      </c>
      <c r="T295">
        <v>0</v>
      </c>
      <c r="U295">
        <v>0</v>
      </c>
      <c r="V295">
        <v>390</v>
      </c>
      <c r="W295">
        <v>20</v>
      </c>
      <c r="X295">
        <v>18</v>
      </c>
      <c r="Y295">
        <v>2</v>
      </c>
      <c r="Z295">
        <v>0</v>
      </c>
      <c r="AA295">
        <v>370</v>
      </c>
      <c r="AB295">
        <v>175</v>
      </c>
      <c r="AC295">
        <v>31</v>
      </c>
      <c r="AD295">
        <v>2</v>
      </c>
      <c r="AE295">
        <v>94</v>
      </c>
      <c r="AF295">
        <v>8</v>
      </c>
      <c r="AG295">
        <v>8</v>
      </c>
      <c r="AH295">
        <v>3</v>
      </c>
      <c r="AI295">
        <v>0</v>
      </c>
      <c r="AJ295">
        <v>4</v>
      </c>
      <c r="AK295">
        <v>2</v>
      </c>
      <c r="AL295">
        <v>0</v>
      </c>
      <c r="AM295">
        <v>3</v>
      </c>
      <c r="AN295">
        <v>1</v>
      </c>
      <c r="AO295">
        <v>0</v>
      </c>
      <c r="AP295">
        <v>1</v>
      </c>
      <c r="AQ295">
        <v>0</v>
      </c>
      <c r="AR295">
        <v>2</v>
      </c>
      <c r="AS295">
        <v>0</v>
      </c>
      <c r="AT295">
        <v>0</v>
      </c>
      <c r="AU295">
        <v>2</v>
      </c>
      <c r="AV295">
        <v>0</v>
      </c>
      <c r="AW295">
        <v>3</v>
      </c>
      <c r="AX295">
        <v>2</v>
      </c>
      <c r="AY295">
        <v>1</v>
      </c>
      <c r="AZ295">
        <v>8</v>
      </c>
      <c r="BA295">
        <v>175</v>
      </c>
      <c r="BB295">
        <v>54</v>
      </c>
      <c r="BC295">
        <v>11</v>
      </c>
      <c r="BD295">
        <v>3</v>
      </c>
      <c r="BE295">
        <v>5</v>
      </c>
      <c r="BF295">
        <v>16</v>
      </c>
      <c r="BG295">
        <v>4</v>
      </c>
      <c r="BH295">
        <v>2</v>
      </c>
      <c r="BI295">
        <v>0</v>
      </c>
      <c r="BJ295">
        <v>0</v>
      </c>
      <c r="BK295">
        <v>2</v>
      </c>
      <c r="BL295">
        <v>0</v>
      </c>
      <c r="BM295">
        <v>0</v>
      </c>
      <c r="BN295">
        <v>0</v>
      </c>
      <c r="BO295">
        <v>1</v>
      </c>
      <c r="BP295">
        <v>4</v>
      </c>
      <c r="BQ295">
        <v>1</v>
      </c>
      <c r="BR295">
        <v>0</v>
      </c>
      <c r="BS295">
        <v>2</v>
      </c>
      <c r="BT295">
        <v>0</v>
      </c>
      <c r="BU295">
        <v>0</v>
      </c>
      <c r="BV295">
        <v>1</v>
      </c>
      <c r="BW295">
        <v>0</v>
      </c>
      <c r="BX295">
        <v>2</v>
      </c>
      <c r="BY295">
        <v>54</v>
      </c>
      <c r="BZ295">
        <v>6</v>
      </c>
      <c r="CA295">
        <v>2</v>
      </c>
      <c r="CB295">
        <v>2</v>
      </c>
      <c r="CC295">
        <v>0</v>
      </c>
      <c r="CD295">
        <v>1</v>
      </c>
      <c r="CE295">
        <v>0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6</v>
      </c>
      <c r="CP295">
        <v>10</v>
      </c>
      <c r="CQ295">
        <v>3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1</v>
      </c>
      <c r="CY295">
        <v>1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1</v>
      </c>
      <c r="DJ295">
        <v>2</v>
      </c>
      <c r="DK295">
        <v>0</v>
      </c>
      <c r="DL295">
        <v>2</v>
      </c>
      <c r="DM295">
        <v>0</v>
      </c>
      <c r="DN295">
        <v>0</v>
      </c>
      <c r="DO295">
        <v>10</v>
      </c>
      <c r="DP295">
        <v>77</v>
      </c>
      <c r="DQ295">
        <v>31</v>
      </c>
      <c r="DR295">
        <v>14</v>
      </c>
      <c r="DS295">
        <v>2</v>
      </c>
      <c r="DT295">
        <v>18</v>
      </c>
      <c r="DU295">
        <v>0</v>
      </c>
      <c r="DV295">
        <v>0</v>
      </c>
      <c r="DW295">
        <v>0</v>
      </c>
      <c r="DX295">
        <v>8</v>
      </c>
      <c r="DY295">
        <v>0</v>
      </c>
      <c r="DZ295">
        <v>0</v>
      </c>
      <c r="EA295">
        <v>0</v>
      </c>
      <c r="EB295">
        <v>1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1</v>
      </c>
      <c r="EL295">
        <v>1</v>
      </c>
      <c r="EM295">
        <v>0</v>
      </c>
      <c r="EN295">
        <v>1</v>
      </c>
      <c r="EO295">
        <v>77</v>
      </c>
      <c r="EP295">
        <v>17</v>
      </c>
      <c r="EQ295">
        <v>11</v>
      </c>
      <c r="ER295">
        <v>2</v>
      </c>
      <c r="ES295">
        <v>2</v>
      </c>
      <c r="ET295">
        <v>0</v>
      </c>
      <c r="EU295">
        <v>1</v>
      </c>
      <c r="EV295">
        <v>1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17</v>
      </c>
      <c r="FN295">
        <v>23</v>
      </c>
      <c r="FO295">
        <v>4</v>
      </c>
      <c r="FP295">
        <v>4</v>
      </c>
      <c r="FQ295">
        <v>4</v>
      </c>
      <c r="FR295">
        <v>1</v>
      </c>
      <c r="FS295">
        <v>2</v>
      </c>
      <c r="FT295">
        <v>1</v>
      </c>
      <c r="FU295">
        <v>0</v>
      </c>
      <c r="FV295">
        <v>0</v>
      </c>
      <c r="FW295">
        <v>1</v>
      </c>
      <c r="FX295">
        <v>1</v>
      </c>
      <c r="FY295">
        <v>1</v>
      </c>
      <c r="FZ295">
        <v>0</v>
      </c>
      <c r="GA295">
        <v>0</v>
      </c>
      <c r="GB295">
        <v>0</v>
      </c>
      <c r="GC295">
        <v>1</v>
      </c>
      <c r="GD295">
        <v>0</v>
      </c>
      <c r="GE295">
        <v>1</v>
      </c>
      <c r="GF295">
        <v>0</v>
      </c>
      <c r="GG295">
        <v>0</v>
      </c>
      <c r="GH295">
        <v>2</v>
      </c>
      <c r="GI295">
        <v>0</v>
      </c>
      <c r="GJ295">
        <v>0</v>
      </c>
      <c r="GK295">
        <v>23</v>
      </c>
      <c r="GL295">
        <v>8</v>
      </c>
      <c r="GM295">
        <v>5</v>
      </c>
      <c r="GN295">
        <v>1</v>
      </c>
      <c r="GO295">
        <v>1</v>
      </c>
      <c r="GP295">
        <v>0</v>
      </c>
      <c r="GQ295">
        <v>0</v>
      </c>
      <c r="GR295">
        <v>0</v>
      </c>
      <c r="GS295">
        <v>0</v>
      </c>
      <c r="GT295">
        <v>1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8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</row>
    <row r="296" spans="1:268">
      <c r="A296" t="s">
        <v>1036</v>
      </c>
      <c r="B296" t="s">
        <v>1033</v>
      </c>
      <c r="C296" t="str">
        <f>"141501"</f>
        <v>141501</v>
      </c>
      <c r="D296" t="s">
        <v>1035</v>
      </c>
      <c r="E296">
        <v>5</v>
      </c>
      <c r="F296">
        <v>453</v>
      </c>
      <c r="G296">
        <v>350</v>
      </c>
      <c r="H296">
        <v>182</v>
      </c>
      <c r="I296">
        <v>168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168</v>
      </c>
      <c r="T296">
        <v>0</v>
      </c>
      <c r="U296">
        <v>0</v>
      </c>
      <c r="V296">
        <v>168</v>
      </c>
      <c r="W296">
        <v>11</v>
      </c>
      <c r="X296">
        <v>8</v>
      </c>
      <c r="Y296">
        <v>3</v>
      </c>
      <c r="Z296">
        <v>0</v>
      </c>
      <c r="AA296">
        <v>157</v>
      </c>
      <c r="AB296">
        <v>91</v>
      </c>
      <c r="AC296">
        <v>16</v>
      </c>
      <c r="AD296">
        <v>0</v>
      </c>
      <c r="AE296">
        <v>47</v>
      </c>
      <c r="AF296">
        <v>7</v>
      </c>
      <c r="AG296">
        <v>3</v>
      </c>
      <c r="AH296">
        <v>1</v>
      </c>
      <c r="AI296">
        <v>0</v>
      </c>
      <c r="AJ296">
        <v>1</v>
      </c>
      <c r="AK296">
        <v>2</v>
      </c>
      <c r="AL296">
        <v>0</v>
      </c>
      <c r="AM296">
        <v>0</v>
      </c>
      <c r="AN296">
        <v>2</v>
      </c>
      <c r="AO296">
        <v>1</v>
      </c>
      <c r="AP296">
        <v>2</v>
      </c>
      <c r="AQ296">
        <v>0</v>
      </c>
      <c r="AR296">
        <v>4</v>
      </c>
      <c r="AS296">
        <v>1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1</v>
      </c>
      <c r="AZ296">
        <v>2</v>
      </c>
      <c r="BA296">
        <v>91</v>
      </c>
      <c r="BB296">
        <v>3</v>
      </c>
      <c r="BC296">
        <v>1</v>
      </c>
      <c r="BD296">
        <v>0</v>
      </c>
      <c r="BE296">
        <v>1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3</v>
      </c>
      <c r="BZ296">
        <v>9</v>
      </c>
      <c r="CA296">
        <v>6</v>
      </c>
      <c r="CB296">
        <v>2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1</v>
      </c>
      <c r="CN296">
        <v>0</v>
      </c>
      <c r="CO296">
        <v>9</v>
      </c>
      <c r="CP296">
        <v>7</v>
      </c>
      <c r="CQ296">
        <v>3</v>
      </c>
      <c r="CR296">
        <v>2</v>
      </c>
      <c r="CS296">
        <v>1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1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7</v>
      </c>
      <c r="DP296">
        <v>38</v>
      </c>
      <c r="DQ296">
        <v>17</v>
      </c>
      <c r="DR296">
        <v>2</v>
      </c>
      <c r="DS296">
        <v>0</v>
      </c>
      <c r="DT296">
        <v>9</v>
      </c>
      <c r="DU296">
        <v>0</v>
      </c>
      <c r="DV296">
        <v>0</v>
      </c>
      <c r="DW296">
        <v>0</v>
      </c>
      <c r="DX296">
        <v>9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1</v>
      </c>
      <c r="EL296">
        <v>0</v>
      </c>
      <c r="EM296">
        <v>0</v>
      </c>
      <c r="EN296">
        <v>0</v>
      </c>
      <c r="EO296">
        <v>38</v>
      </c>
      <c r="EP296">
        <v>4</v>
      </c>
      <c r="EQ296">
        <v>3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1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4</v>
      </c>
      <c r="FN296">
        <v>4</v>
      </c>
      <c r="FO296">
        <v>0</v>
      </c>
      <c r="FP296">
        <v>1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1</v>
      </c>
      <c r="GH296">
        <v>0</v>
      </c>
      <c r="GI296">
        <v>1</v>
      </c>
      <c r="GJ296">
        <v>1</v>
      </c>
      <c r="GK296">
        <v>4</v>
      </c>
      <c r="GL296">
        <v>1</v>
      </c>
      <c r="GM296">
        <v>1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1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</row>
    <row r="297" spans="1:268">
      <c r="A297" t="s">
        <v>1034</v>
      </c>
      <c r="B297" t="s">
        <v>1033</v>
      </c>
      <c r="C297" t="str">
        <f>"141501"</f>
        <v>141501</v>
      </c>
      <c r="D297" t="s">
        <v>1032</v>
      </c>
      <c r="E297">
        <v>6</v>
      </c>
      <c r="F297">
        <v>1156</v>
      </c>
      <c r="G297">
        <v>879</v>
      </c>
      <c r="H297">
        <v>514</v>
      </c>
      <c r="I297">
        <v>365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364</v>
      </c>
      <c r="T297">
        <v>0</v>
      </c>
      <c r="U297">
        <v>0</v>
      </c>
      <c r="V297">
        <v>364</v>
      </c>
      <c r="W297">
        <v>13</v>
      </c>
      <c r="X297">
        <v>8</v>
      </c>
      <c r="Y297">
        <v>5</v>
      </c>
      <c r="Z297">
        <v>0</v>
      </c>
      <c r="AA297">
        <v>351</v>
      </c>
      <c r="AB297">
        <v>194</v>
      </c>
      <c r="AC297">
        <v>32</v>
      </c>
      <c r="AD297">
        <v>2</v>
      </c>
      <c r="AE297">
        <v>117</v>
      </c>
      <c r="AF297">
        <v>7</v>
      </c>
      <c r="AG297">
        <v>11</v>
      </c>
      <c r="AH297">
        <v>2</v>
      </c>
      <c r="AI297">
        <v>2</v>
      </c>
      <c r="AJ297">
        <v>4</v>
      </c>
      <c r="AK297">
        <v>0</v>
      </c>
      <c r="AL297">
        <v>0</v>
      </c>
      <c r="AM297">
        <v>2</v>
      </c>
      <c r="AN297">
        <v>1</v>
      </c>
      <c r="AO297">
        <v>6</v>
      </c>
      <c r="AP297">
        <v>0</v>
      </c>
      <c r="AQ297">
        <v>0</v>
      </c>
      <c r="AR297">
        <v>0</v>
      </c>
      <c r="AS297">
        <v>1</v>
      </c>
      <c r="AT297">
        <v>1</v>
      </c>
      <c r="AU297">
        <v>1</v>
      </c>
      <c r="AV297">
        <v>0</v>
      </c>
      <c r="AW297">
        <v>2</v>
      </c>
      <c r="AX297">
        <v>2</v>
      </c>
      <c r="AY297">
        <v>0</v>
      </c>
      <c r="AZ297">
        <v>1</v>
      </c>
      <c r="BA297">
        <v>194</v>
      </c>
      <c r="BB297">
        <v>37</v>
      </c>
      <c r="BC297">
        <v>10</v>
      </c>
      <c r="BD297">
        <v>3</v>
      </c>
      <c r="BE297">
        <v>1</v>
      </c>
      <c r="BF297">
        <v>18</v>
      </c>
      <c r="BG297">
        <v>1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3</v>
      </c>
      <c r="BT297">
        <v>0</v>
      </c>
      <c r="BU297">
        <v>0</v>
      </c>
      <c r="BV297">
        <v>0</v>
      </c>
      <c r="BW297">
        <v>1</v>
      </c>
      <c r="BX297">
        <v>0</v>
      </c>
      <c r="BY297">
        <v>37</v>
      </c>
      <c r="BZ297">
        <v>10</v>
      </c>
      <c r="CA297">
        <v>5</v>
      </c>
      <c r="CB297">
        <v>2</v>
      </c>
      <c r="CC297">
        <v>1</v>
      </c>
      <c r="CD297">
        <v>0</v>
      </c>
      <c r="CE297">
        <v>0</v>
      </c>
      <c r="CF297">
        <v>1</v>
      </c>
      <c r="CG297">
        <v>0</v>
      </c>
      <c r="CH297">
        <v>0</v>
      </c>
      <c r="CI297">
        <v>1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10</v>
      </c>
      <c r="CP297">
        <v>10</v>
      </c>
      <c r="CQ297">
        <v>3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1</v>
      </c>
      <c r="CZ297">
        <v>1</v>
      </c>
      <c r="DA297">
        <v>2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3</v>
      </c>
      <c r="DM297">
        <v>0</v>
      </c>
      <c r="DN297">
        <v>0</v>
      </c>
      <c r="DO297">
        <v>10</v>
      </c>
      <c r="DP297">
        <v>65</v>
      </c>
      <c r="DQ297">
        <v>25</v>
      </c>
      <c r="DR297">
        <v>15</v>
      </c>
      <c r="DS297">
        <v>0</v>
      </c>
      <c r="DT297">
        <v>8</v>
      </c>
      <c r="DU297">
        <v>1</v>
      </c>
      <c r="DV297">
        <v>2</v>
      </c>
      <c r="DW297">
        <v>0</v>
      </c>
      <c r="DX297">
        <v>12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2</v>
      </c>
      <c r="EM297">
        <v>0</v>
      </c>
      <c r="EN297">
        <v>0</v>
      </c>
      <c r="EO297">
        <v>65</v>
      </c>
      <c r="EP297">
        <v>2</v>
      </c>
      <c r="EQ297">
        <v>0</v>
      </c>
      <c r="ER297">
        <v>0</v>
      </c>
      <c r="ES297">
        <v>1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1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2</v>
      </c>
      <c r="FN297">
        <v>29</v>
      </c>
      <c r="FO297">
        <v>9</v>
      </c>
      <c r="FP297">
        <v>2</v>
      </c>
      <c r="FQ297">
        <v>1</v>
      </c>
      <c r="FR297">
        <v>2</v>
      </c>
      <c r="FS297">
        <v>1</v>
      </c>
      <c r="FT297">
        <v>1</v>
      </c>
      <c r="FU297">
        <v>0</v>
      </c>
      <c r="FV297">
        <v>0</v>
      </c>
      <c r="FW297">
        <v>2</v>
      </c>
      <c r="FX297">
        <v>0</v>
      </c>
      <c r="FY297">
        <v>1</v>
      </c>
      <c r="FZ297">
        <v>1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1</v>
      </c>
      <c r="GG297">
        <v>1</v>
      </c>
      <c r="GH297">
        <v>1</v>
      </c>
      <c r="GI297">
        <v>1</v>
      </c>
      <c r="GJ297">
        <v>5</v>
      </c>
      <c r="GK297">
        <v>29</v>
      </c>
      <c r="GL297">
        <v>2</v>
      </c>
      <c r="GM297">
        <v>0</v>
      </c>
      <c r="GN297">
        <v>1</v>
      </c>
      <c r="GO297">
        <v>0</v>
      </c>
      <c r="GP297">
        <v>1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2</v>
      </c>
      <c r="HF297">
        <v>1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1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1</v>
      </c>
      <c r="HZ297">
        <v>1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1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1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</row>
    <row r="298" spans="1:268">
      <c r="A298" t="s">
        <v>1031</v>
      </c>
      <c r="B298" t="s">
        <v>1025</v>
      </c>
      <c r="C298" t="str">
        <f>"141502"</f>
        <v>141502</v>
      </c>
      <c r="D298" t="s">
        <v>966</v>
      </c>
      <c r="E298">
        <v>1</v>
      </c>
      <c r="F298">
        <v>705</v>
      </c>
      <c r="G298">
        <v>530</v>
      </c>
      <c r="H298">
        <v>290</v>
      </c>
      <c r="I298">
        <v>240</v>
      </c>
      <c r="J298">
        <v>0</v>
      </c>
      <c r="K298">
        <v>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240</v>
      </c>
      <c r="T298">
        <v>0</v>
      </c>
      <c r="U298">
        <v>0</v>
      </c>
      <c r="V298">
        <v>240</v>
      </c>
      <c r="W298">
        <v>7</v>
      </c>
      <c r="X298">
        <v>2</v>
      </c>
      <c r="Y298">
        <v>5</v>
      </c>
      <c r="Z298">
        <v>0</v>
      </c>
      <c r="AA298">
        <v>233</v>
      </c>
      <c r="AB298">
        <v>113</v>
      </c>
      <c r="AC298">
        <v>22</v>
      </c>
      <c r="AD298">
        <v>2</v>
      </c>
      <c r="AE298">
        <v>53</v>
      </c>
      <c r="AF298">
        <v>6</v>
      </c>
      <c r="AG298">
        <v>4</v>
      </c>
      <c r="AH298">
        <v>3</v>
      </c>
      <c r="AI298">
        <v>3</v>
      </c>
      <c r="AJ298">
        <v>3</v>
      </c>
      <c r="AK298">
        <v>2</v>
      </c>
      <c r="AL298">
        <v>2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1</v>
      </c>
      <c r="AS298">
        <v>0</v>
      </c>
      <c r="AT298">
        <v>1</v>
      </c>
      <c r="AU298">
        <v>3</v>
      </c>
      <c r="AV298">
        <v>0</v>
      </c>
      <c r="AW298">
        <v>5</v>
      </c>
      <c r="AX298">
        <v>0</v>
      </c>
      <c r="AY298">
        <v>0</v>
      </c>
      <c r="AZ298">
        <v>1</v>
      </c>
      <c r="BA298">
        <v>113</v>
      </c>
      <c r="BB298">
        <v>24</v>
      </c>
      <c r="BC298">
        <v>8</v>
      </c>
      <c r="BD298">
        <v>4</v>
      </c>
      <c r="BE298">
        <v>3</v>
      </c>
      <c r="BF298">
        <v>5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1</v>
      </c>
      <c r="BP298">
        <v>1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24</v>
      </c>
      <c r="BZ298">
        <v>3</v>
      </c>
      <c r="CA298">
        <v>2</v>
      </c>
      <c r="CB298">
        <v>1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3</v>
      </c>
      <c r="CP298">
        <v>10</v>
      </c>
      <c r="CQ298">
        <v>4</v>
      </c>
      <c r="CR298">
        <v>0</v>
      </c>
      <c r="CS298">
        <v>0</v>
      </c>
      <c r="CT298">
        <v>0</v>
      </c>
      <c r="CU298">
        <v>1</v>
      </c>
      <c r="CV298">
        <v>1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1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3</v>
      </c>
      <c r="DM298">
        <v>0</v>
      </c>
      <c r="DN298">
        <v>0</v>
      </c>
      <c r="DO298">
        <v>10</v>
      </c>
      <c r="DP298">
        <v>57</v>
      </c>
      <c r="DQ298">
        <v>12</v>
      </c>
      <c r="DR298">
        <v>25</v>
      </c>
      <c r="DS298">
        <v>2</v>
      </c>
      <c r="DT298">
        <v>6</v>
      </c>
      <c r="DU298">
        <v>0</v>
      </c>
      <c r="DV298">
        <v>0</v>
      </c>
      <c r="DW298">
        <v>1</v>
      </c>
      <c r="DX298">
        <v>9</v>
      </c>
      <c r="DY298">
        <v>0</v>
      </c>
      <c r="DZ298">
        <v>0</v>
      </c>
      <c r="EA298">
        <v>1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57</v>
      </c>
      <c r="EP298">
        <v>6</v>
      </c>
      <c r="EQ298">
        <v>3</v>
      </c>
      <c r="ER298">
        <v>0</v>
      </c>
      <c r="ES298">
        <v>1</v>
      </c>
      <c r="ET298">
        <v>0</v>
      </c>
      <c r="EU298">
        <v>0</v>
      </c>
      <c r="EV298">
        <v>0</v>
      </c>
      <c r="EW298">
        <v>1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1</v>
      </c>
      <c r="FM298">
        <v>6</v>
      </c>
      <c r="FN298">
        <v>15</v>
      </c>
      <c r="FO298">
        <v>5</v>
      </c>
      <c r="FP298">
        <v>0</v>
      </c>
      <c r="FQ298">
        <v>1</v>
      </c>
      <c r="FR298">
        <v>0</v>
      </c>
      <c r="FS298">
        <v>0</v>
      </c>
      <c r="FT298">
        <v>1</v>
      </c>
      <c r="FU298">
        <v>1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3</v>
      </c>
      <c r="GI298">
        <v>0</v>
      </c>
      <c r="GJ298">
        <v>4</v>
      </c>
      <c r="GK298">
        <v>15</v>
      </c>
      <c r="GL298">
        <v>3</v>
      </c>
      <c r="GM298">
        <v>0</v>
      </c>
      <c r="GN298">
        <v>1</v>
      </c>
      <c r="GO298">
        <v>0</v>
      </c>
      <c r="GP298">
        <v>0</v>
      </c>
      <c r="GQ298">
        <v>1</v>
      </c>
      <c r="GR298">
        <v>0</v>
      </c>
      <c r="GS298">
        <v>0</v>
      </c>
      <c r="GT298">
        <v>1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3</v>
      </c>
      <c r="HF298">
        <v>2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2</v>
      </c>
      <c r="HV298">
        <v>0</v>
      </c>
      <c r="HW298">
        <v>0</v>
      </c>
      <c r="HX298">
        <v>0</v>
      </c>
      <c r="HY298">
        <v>2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</row>
    <row r="299" spans="1:268">
      <c r="A299" t="s">
        <v>1030</v>
      </c>
      <c r="B299" t="s">
        <v>1025</v>
      </c>
      <c r="C299" t="str">
        <f>"141502"</f>
        <v>141502</v>
      </c>
      <c r="D299" t="s">
        <v>1029</v>
      </c>
      <c r="E299">
        <v>2</v>
      </c>
      <c r="F299">
        <v>283</v>
      </c>
      <c r="G299">
        <v>220</v>
      </c>
      <c r="H299">
        <v>137</v>
      </c>
      <c r="I299">
        <v>83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83</v>
      </c>
      <c r="T299">
        <v>0</v>
      </c>
      <c r="U299">
        <v>0</v>
      </c>
      <c r="V299">
        <v>83</v>
      </c>
      <c r="W299">
        <v>2</v>
      </c>
      <c r="X299">
        <v>0</v>
      </c>
      <c r="Y299">
        <v>2</v>
      </c>
      <c r="Z299">
        <v>0</v>
      </c>
      <c r="AA299">
        <v>81</v>
      </c>
      <c r="AB299">
        <v>49</v>
      </c>
      <c r="AC299">
        <v>12</v>
      </c>
      <c r="AD299">
        <v>2</v>
      </c>
      <c r="AE299">
        <v>23</v>
      </c>
      <c r="AF299">
        <v>4</v>
      </c>
      <c r="AG299">
        <v>1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2</v>
      </c>
      <c r="AR299">
        <v>0</v>
      </c>
      <c r="AS299">
        <v>0</v>
      </c>
      <c r="AT299">
        <v>0</v>
      </c>
      <c r="AU299">
        <v>3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49</v>
      </c>
      <c r="BB299">
        <v>6</v>
      </c>
      <c r="BC299">
        <v>0</v>
      </c>
      <c r="BD299">
        <v>3</v>
      </c>
      <c r="BE299">
        <v>1</v>
      </c>
      <c r="BF299">
        <v>0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1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6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5</v>
      </c>
      <c r="CQ299">
        <v>0</v>
      </c>
      <c r="CR299">
        <v>0</v>
      </c>
      <c r="CS299">
        <v>0</v>
      </c>
      <c r="CT299">
        <v>0</v>
      </c>
      <c r="CU299">
        <v>1</v>
      </c>
      <c r="CV299">
        <v>1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1</v>
      </c>
      <c r="DE299">
        <v>0</v>
      </c>
      <c r="DF299">
        <v>1</v>
      </c>
      <c r="DG299">
        <v>0</v>
      </c>
      <c r="DH299">
        <v>0</v>
      </c>
      <c r="DI299">
        <v>0</v>
      </c>
      <c r="DJ299">
        <v>0</v>
      </c>
      <c r="DK299">
        <v>1</v>
      </c>
      <c r="DL299">
        <v>0</v>
      </c>
      <c r="DM299">
        <v>0</v>
      </c>
      <c r="DN299">
        <v>0</v>
      </c>
      <c r="DO299">
        <v>5</v>
      </c>
      <c r="DP299">
        <v>16</v>
      </c>
      <c r="DQ299">
        <v>3</v>
      </c>
      <c r="DR299">
        <v>12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1</v>
      </c>
      <c r="EL299">
        <v>0</v>
      </c>
      <c r="EM299">
        <v>0</v>
      </c>
      <c r="EN299">
        <v>0</v>
      </c>
      <c r="EO299">
        <v>16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4</v>
      </c>
      <c r="FO299">
        <v>0</v>
      </c>
      <c r="FP299">
        <v>1</v>
      </c>
      <c r="FQ299">
        <v>1</v>
      </c>
      <c r="FR299">
        <v>0</v>
      </c>
      <c r="FS299">
        <v>0</v>
      </c>
      <c r="FT299">
        <v>1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1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4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1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1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1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</row>
    <row r="300" spans="1:268">
      <c r="A300" t="s">
        <v>1028</v>
      </c>
      <c r="B300" t="s">
        <v>1025</v>
      </c>
      <c r="C300" t="str">
        <f>"141502"</f>
        <v>141502</v>
      </c>
      <c r="D300" t="s">
        <v>1027</v>
      </c>
      <c r="E300">
        <v>3</v>
      </c>
      <c r="F300">
        <v>221</v>
      </c>
      <c r="G300">
        <v>170</v>
      </c>
      <c r="H300">
        <v>78</v>
      </c>
      <c r="I300">
        <v>92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92</v>
      </c>
      <c r="T300">
        <v>0</v>
      </c>
      <c r="U300">
        <v>0</v>
      </c>
      <c r="V300">
        <v>92</v>
      </c>
      <c r="W300">
        <v>7</v>
      </c>
      <c r="X300">
        <v>5</v>
      </c>
      <c r="Y300">
        <v>2</v>
      </c>
      <c r="Z300">
        <v>0</v>
      </c>
      <c r="AA300">
        <v>85</v>
      </c>
      <c r="AB300">
        <v>52</v>
      </c>
      <c r="AC300">
        <v>9</v>
      </c>
      <c r="AD300">
        <v>2</v>
      </c>
      <c r="AE300">
        <v>9</v>
      </c>
      <c r="AF300">
        <v>7</v>
      </c>
      <c r="AG300">
        <v>1</v>
      </c>
      <c r="AH300">
        <v>1</v>
      </c>
      <c r="AI300">
        <v>2</v>
      </c>
      <c r="AJ300">
        <v>0</v>
      </c>
      <c r="AK300">
        <v>2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0</v>
      </c>
      <c r="AR300">
        <v>4</v>
      </c>
      <c r="AS300">
        <v>0</v>
      </c>
      <c r="AT300">
        <v>0</v>
      </c>
      <c r="AU300">
        <v>5</v>
      </c>
      <c r="AV300">
        <v>0</v>
      </c>
      <c r="AW300">
        <v>2</v>
      </c>
      <c r="AX300">
        <v>0</v>
      </c>
      <c r="AY300">
        <v>0</v>
      </c>
      <c r="AZ300">
        <v>3</v>
      </c>
      <c r="BA300">
        <v>52</v>
      </c>
      <c r="BB300">
        <v>5</v>
      </c>
      <c r="BC300">
        <v>1</v>
      </c>
      <c r="BD300">
        <v>1</v>
      </c>
      <c r="BE300">
        <v>0</v>
      </c>
      <c r="BF300">
        <v>1</v>
      </c>
      <c r="BG300">
        <v>1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5</v>
      </c>
      <c r="BZ300">
        <v>1</v>
      </c>
      <c r="CA300">
        <v>0</v>
      </c>
      <c r="CB300">
        <v>1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1</v>
      </c>
      <c r="CP300">
        <v>1</v>
      </c>
      <c r="CQ300">
        <v>1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15</v>
      </c>
      <c r="DQ300">
        <v>5</v>
      </c>
      <c r="DR300">
        <v>0</v>
      </c>
      <c r="DS300">
        <v>2</v>
      </c>
      <c r="DT300">
        <v>0</v>
      </c>
      <c r="DU300">
        <v>1</v>
      </c>
      <c r="DV300">
        <v>0</v>
      </c>
      <c r="DW300">
        <v>0</v>
      </c>
      <c r="DX300">
        <v>3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3</v>
      </c>
      <c r="EL300">
        <v>1</v>
      </c>
      <c r="EM300">
        <v>0</v>
      </c>
      <c r="EN300">
        <v>0</v>
      </c>
      <c r="EO300">
        <v>15</v>
      </c>
      <c r="EP300">
        <v>2</v>
      </c>
      <c r="EQ300">
        <v>1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1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2</v>
      </c>
      <c r="FN300">
        <v>7</v>
      </c>
      <c r="FO300">
        <v>1</v>
      </c>
      <c r="FP300">
        <v>1</v>
      </c>
      <c r="FQ300">
        <v>2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1</v>
      </c>
      <c r="GG300">
        <v>2</v>
      </c>
      <c r="GH300">
        <v>0</v>
      </c>
      <c r="GI300">
        <v>0</v>
      </c>
      <c r="GJ300">
        <v>0</v>
      </c>
      <c r="GK300">
        <v>7</v>
      </c>
      <c r="GL300">
        <v>1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1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1</v>
      </c>
      <c r="HF300">
        <v>1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1</v>
      </c>
      <c r="HV300">
        <v>0</v>
      </c>
      <c r="HW300">
        <v>0</v>
      </c>
      <c r="HX300">
        <v>0</v>
      </c>
      <c r="HY300">
        <v>1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</row>
    <row r="301" spans="1:268">
      <c r="A301" t="s">
        <v>1026</v>
      </c>
      <c r="B301" t="s">
        <v>1025</v>
      </c>
      <c r="C301" t="str">
        <f>"141502"</f>
        <v>141502</v>
      </c>
      <c r="D301" t="s">
        <v>1024</v>
      </c>
      <c r="E301">
        <v>4</v>
      </c>
      <c r="F301">
        <v>803</v>
      </c>
      <c r="G301">
        <v>620</v>
      </c>
      <c r="H301">
        <v>317</v>
      </c>
      <c r="I301">
        <v>303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303</v>
      </c>
      <c r="T301">
        <v>0</v>
      </c>
      <c r="U301">
        <v>0</v>
      </c>
      <c r="V301">
        <v>303</v>
      </c>
      <c r="W301">
        <v>13</v>
      </c>
      <c r="X301">
        <v>11</v>
      </c>
      <c r="Y301">
        <v>2</v>
      </c>
      <c r="Z301">
        <v>0</v>
      </c>
      <c r="AA301">
        <v>290</v>
      </c>
      <c r="AB301">
        <v>165</v>
      </c>
      <c r="AC301">
        <v>32</v>
      </c>
      <c r="AD301">
        <v>2</v>
      </c>
      <c r="AE301">
        <v>47</v>
      </c>
      <c r="AF301">
        <v>19</v>
      </c>
      <c r="AG301">
        <v>20</v>
      </c>
      <c r="AH301">
        <v>2</v>
      </c>
      <c r="AI301">
        <v>1</v>
      </c>
      <c r="AJ301">
        <v>1</v>
      </c>
      <c r="AK301">
        <v>7</v>
      </c>
      <c r="AL301">
        <v>1</v>
      </c>
      <c r="AM301">
        <v>4</v>
      </c>
      <c r="AN301">
        <v>0</v>
      </c>
      <c r="AO301">
        <v>0</v>
      </c>
      <c r="AP301">
        <v>3</v>
      </c>
      <c r="AQ301">
        <v>0</v>
      </c>
      <c r="AR301">
        <v>0</v>
      </c>
      <c r="AS301">
        <v>1</v>
      </c>
      <c r="AT301">
        <v>0</v>
      </c>
      <c r="AU301">
        <v>17</v>
      </c>
      <c r="AV301">
        <v>1</v>
      </c>
      <c r="AW301">
        <v>6</v>
      </c>
      <c r="AX301">
        <v>0</v>
      </c>
      <c r="AY301">
        <v>0</v>
      </c>
      <c r="AZ301">
        <v>1</v>
      </c>
      <c r="BA301">
        <v>165</v>
      </c>
      <c r="BB301">
        <v>26</v>
      </c>
      <c r="BC301">
        <v>5</v>
      </c>
      <c r="BD301">
        <v>3</v>
      </c>
      <c r="BE301">
        <v>0</v>
      </c>
      <c r="BF301">
        <v>9</v>
      </c>
      <c r="BG301">
        <v>1</v>
      </c>
      <c r="BH301">
        <v>1</v>
      </c>
      <c r="BI301">
        <v>0</v>
      </c>
      <c r="BJ301">
        <v>1</v>
      </c>
      <c r="BK301">
        <v>2</v>
      </c>
      <c r="BL301">
        <v>0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3</v>
      </c>
      <c r="BY301">
        <v>26</v>
      </c>
      <c r="BZ301">
        <v>2</v>
      </c>
      <c r="CA301">
        <v>1</v>
      </c>
      <c r="CB301">
        <v>0</v>
      </c>
      <c r="CC301">
        <v>1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2</v>
      </c>
      <c r="CP301">
        <v>5</v>
      </c>
      <c r="CQ301">
        <v>2</v>
      </c>
      <c r="CR301">
        <v>0</v>
      </c>
      <c r="CS301">
        <v>1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1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1</v>
      </c>
      <c r="DM301">
        <v>0</v>
      </c>
      <c r="DN301">
        <v>0</v>
      </c>
      <c r="DO301">
        <v>5</v>
      </c>
      <c r="DP301">
        <v>67</v>
      </c>
      <c r="DQ301">
        <v>50</v>
      </c>
      <c r="DR301">
        <v>4</v>
      </c>
      <c r="DS301">
        <v>1</v>
      </c>
      <c r="DT301">
        <v>2</v>
      </c>
      <c r="DU301">
        <v>0</v>
      </c>
      <c r="DV301">
        <v>1</v>
      </c>
      <c r="DW301">
        <v>1</v>
      </c>
      <c r="DX301">
        <v>8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67</v>
      </c>
      <c r="EP301">
        <v>3</v>
      </c>
      <c r="EQ301">
        <v>0</v>
      </c>
      <c r="ER301">
        <v>1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1</v>
      </c>
      <c r="FC301">
        <v>0</v>
      </c>
      <c r="FD301">
        <v>0</v>
      </c>
      <c r="FE301">
        <v>1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3</v>
      </c>
      <c r="FN301">
        <v>21</v>
      </c>
      <c r="FO301">
        <v>5</v>
      </c>
      <c r="FP301">
        <v>0</v>
      </c>
      <c r="FQ301">
        <v>3</v>
      </c>
      <c r="FR301">
        <v>1</v>
      </c>
      <c r="FS301">
        <v>1</v>
      </c>
      <c r="FT301">
        <v>0</v>
      </c>
      <c r="FU301">
        <v>1</v>
      </c>
      <c r="FV301">
        <v>0</v>
      </c>
      <c r="FW301">
        <v>0</v>
      </c>
      <c r="FX301">
        <v>0</v>
      </c>
      <c r="FY301">
        <v>3</v>
      </c>
      <c r="FZ301">
        <v>0</v>
      </c>
      <c r="GA301">
        <v>0</v>
      </c>
      <c r="GB301">
        <v>0</v>
      </c>
      <c r="GC301">
        <v>1</v>
      </c>
      <c r="GD301">
        <v>0</v>
      </c>
      <c r="GE301">
        <v>0</v>
      </c>
      <c r="GF301">
        <v>4</v>
      </c>
      <c r="GG301">
        <v>1</v>
      </c>
      <c r="GH301">
        <v>0</v>
      </c>
      <c r="GI301">
        <v>1</v>
      </c>
      <c r="GJ301">
        <v>0</v>
      </c>
      <c r="GK301">
        <v>21</v>
      </c>
      <c r="GL301">
        <v>1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1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1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</row>
    <row r="302" spans="1:268">
      <c r="A302" t="s">
        <v>1023</v>
      </c>
      <c r="B302" t="s">
        <v>1010</v>
      </c>
      <c r="C302" t="str">
        <f>"141503"</f>
        <v>141503</v>
      </c>
      <c r="D302" t="s">
        <v>1022</v>
      </c>
      <c r="E302">
        <v>1</v>
      </c>
      <c r="F302">
        <v>1700</v>
      </c>
      <c r="G302">
        <v>1290</v>
      </c>
      <c r="H302">
        <v>482</v>
      </c>
      <c r="I302">
        <v>808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805</v>
      </c>
      <c r="T302">
        <v>0</v>
      </c>
      <c r="U302">
        <v>0</v>
      </c>
      <c r="V302">
        <v>805</v>
      </c>
      <c r="W302">
        <v>20</v>
      </c>
      <c r="X302">
        <v>13</v>
      </c>
      <c r="Y302">
        <v>7</v>
      </c>
      <c r="Z302">
        <v>0</v>
      </c>
      <c r="AA302">
        <v>785</v>
      </c>
      <c r="AB302">
        <v>454</v>
      </c>
      <c r="AC302">
        <v>35</v>
      </c>
      <c r="AD302">
        <v>2</v>
      </c>
      <c r="AE302">
        <v>322</v>
      </c>
      <c r="AF302">
        <v>19</v>
      </c>
      <c r="AG302">
        <v>31</v>
      </c>
      <c r="AH302">
        <v>2</v>
      </c>
      <c r="AI302">
        <v>1</v>
      </c>
      <c r="AJ302">
        <v>6</v>
      </c>
      <c r="AK302">
        <v>0</v>
      </c>
      <c r="AL302">
        <v>8</v>
      </c>
      <c r="AM302">
        <v>1</v>
      </c>
      <c r="AN302">
        <v>0</v>
      </c>
      <c r="AO302">
        <v>0</v>
      </c>
      <c r="AP302">
        <v>0</v>
      </c>
      <c r="AQ302">
        <v>1</v>
      </c>
      <c r="AR302">
        <v>1</v>
      </c>
      <c r="AS302">
        <v>1</v>
      </c>
      <c r="AT302">
        <v>2</v>
      </c>
      <c r="AU302">
        <v>0</v>
      </c>
      <c r="AV302">
        <v>0</v>
      </c>
      <c r="AW302">
        <v>1</v>
      </c>
      <c r="AX302">
        <v>4</v>
      </c>
      <c r="AY302">
        <v>13</v>
      </c>
      <c r="AZ302">
        <v>4</v>
      </c>
      <c r="BA302">
        <v>454</v>
      </c>
      <c r="BB302">
        <v>55</v>
      </c>
      <c r="BC302">
        <v>15</v>
      </c>
      <c r="BD302">
        <v>3</v>
      </c>
      <c r="BE302">
        <v>4</v>
      </c>
      <c r="BF302">
        <v>19</v>
      </c>
      <c r="BG302">
        <v>5</v>
      </c>
      <c r="BH302">
        <v>0</v>
      </c>
      <c r="BI302">
        <v>0</v>
      </c>
      <c r="BJ302">
        <v>1</v>
      </c>
      <c r="BK302">
        <v>0</v>
      </c>
      <c r="BL302">
        <v>1</v>
      </c>
      <c r="BM302">
        <v>2</v>
      </c>
      <c r="BN302">
        <v>0</v>
      </c>
      <c r="BO302">
        <v>0</v>
      </c>
      <c r="BP302">
        <v>0</v>
      </c>
      <c r="BQ302">
        <v>0</v>
      </c>
      <c r="BR302">
        <v>1</v>
      </c>
      <c r="BS302">
        <v>2</v>
      </c>
      <c r="BT302">
        <v>0</v>
      </c>
      <c r="BU302">
        <v>1</v>
      </c>
      <c r="BV302">
        <v>0</v>
      </c>
      <c r="BW302">
        <v>0</v>
      </c>
      <c r="BX302">
        <v>1</v>
      </c>
      <c r="BY302">
        <v>55</v>
      </c>
      <c r="BZ302">
        <v>13</v>
      </c>
      <c r="CA302">
        <v>7</v>
      </c>
      <c r="CB302">
        <v>2</v>
      </c>
      <c r="CC302">
        <v>0</v>
      </c>
      <c r="CD302">
        <v>0</v>
      </c>
      <c r="CE302">
        <v>1</v>
      </c>
      <c r="CF302">
        <v>2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1</v>
      </c>
      <c r="CN302">
        <v>0</v>
      </c>
      <c r="CO302">
        <v>13</v>
      </c>
      <c r="CP302">
        <v>20</v>
      </c>
      <c r="CQ302">
        <v>8</v>
      </c>
      <c r="CR302">
        <v>1</v>
      </c>
      <c r="CS302">
        <v>0</v>
      </c>
      <c r="CT302">
        <v>0</v>
      </c>
      <c r="CU302">
        <v>2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2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7</v>
      </c>
      <c r="DM302">
        <v>0</v>
      </c>
      <c r="DN302">
        <v>0</v>
      </c>
      <c r="DO302">
        <v>20</v>
      </c>
      <c r="DP302">
        <v>142</v>
      </c>
      <c r="DQ302">
        <v>19</v>
      </c>
      <c r="DR302">
        <v>12</v>
      </c>
      <c r="DS302">
        <v>0</v>
      </c>
      <c r="DT302">
        <v>33</v>
      </c>
      <c r="DU302">
        <v>27</v>
      </c>
      <c r="DV302">
        <v>0</v>
      </c>
      <c r="DW302">
        <v>4</v>
      </c>
      <c r="DX302">
        <v>1</v>
      </c>
      <c r="DY302">
        <v>0</v>
      </c>
      <c r="DZ302">
        <v>0</v>
      </c>
      <c r="EA302">
        <v>0</v>
      </c>
      <c r="EB302">
        <v>1</v>
      </c>
      <c r="EC302">
        <v>0</v>
      </c>
      <c r="ED302">
        <v>0</v>
      </c>
      <c r="EE302">
        <v>43</v>
      </c>
      <c r="EF302">
        <v>0</v>
      </c>
      <c r="EG302">
        <v>0</v>
      </c>
      <c r="EH302">
        <v>1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1</v>
      </c>
      <c r="EO302">
        <v>142</v>
      </c>
      <c r="EP302">
        <v>21</v>
      </c>
      <c r="EQ302">
        <v>13</v>
      </c>
      <c r="ER302">
        <v>1</v>
      </c>
      <c r="ES302">
        <v>4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3</v>
      </c>
      <c r="FM302">
        <v>21</v>
      </c>
      <c r="FN302">
        <v>52</v>
      </c>
      <c r="FO302">
        <v>25</v>
      </c>
      <c r="FP302">
        <v>5</v>
      </c>
      <c r="FQ302">
        <v>1</v>
      </c>
      <c r="FR302">
        <v>1</v>
      </c>
      <c r="FS302">
        <v>0</v>
      </c>
      <c r="FT302">
        <v>1</v>
      </c>
      <c r="FU302">
        <v>2</v>
      </c>
      <c r="FV302">
        <v>0</v>
      </c>
      <c r="FW302">
        <v>0</v>
      </c>
      <c r="FX302">
        <v>0</v>
      </c>
      <c r="FY302">
        <v>0</v>
      </c>
      <c r="FZ302">
        <v>1</v>
      </c>
      <c r="GA302">
        <v>2</v>
      </c>
      <c r="GB302">
        <v>0</v>
      </c>
      <c r="GC302">
        <v>0</v>
      </c>
      <c r="GD302">
        <v>0</v>
      </c>
      <c r="GE302">
        <v>2</v>
      </c>
      <c r="GF302">
        <v>1</v>
      </c>
      <c r="GG302">
        <v>0</v>
      </c>
      <c r="GH302">
        <v>1</v>
      </c>
      <c r="GI302">
        <v>1</v>
      </c>
      <c r="GJ302">
        <v>9</v>
      </c>
      <c r="GK302">
        <v>52</v>
      </c>
      <c r="GL302">
        <v>23</v>
      </c>
      <c r="GM302">
        <v>9</v>
      </c>
      <c r="GN302">
        <v>2</v>
      </c>
      <c r="GO302">
        <v>0</v>
      </c>
      <c r="GP302">
        <v>0</v>
      </c>
      <c r="GQ302">
        <v>3</v>
      </c>
      <c r="GR302">
        <v>0</v>
      </c>
      <c r="GS302">
        <v>5</v>
      </c>
      <c r="GT302">
        <v>0</v>
      </c>
      <c r="GU302">
        <v>0</v>
      </c>
      <c r="GV302">
        <v>0</v>
      </c>
      <c r="GW302">
        <v>0</v>
      </c>
      <c r="GX302">
        <v>2</v>
      </c>
      <c r="GY302">
        <v>0</v>
      </c>
      <c r="GZ302">
        <v>0</v>
      </c>
      <c r="HA302">
        <v>0</v>
      </c>
      <c r="HB302">
        <v>1</v>
      </c>
      <c r="HC302">
        <v>0</v>
      </c>
      <c r="HD302">
        <v>1</v>
      </c>
      <c r="HE302">
        <v>23</v>
      </c>
      <c r="HF302">
        <v>2</v>
      </c>
      <c r="HG302">
        <v>0</v>
      </c>
      <c r="HH302">
        <v>0</v>
      </c>
      <c r="HI302">
        <v>1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1</v>
      </c>
      <c r="HY302">
        <v>2</v>
      </c>
      <c r="HZ302">
        <v>1</v>
      </c>
      <c r="IA302">
        <v>0</v>
      </c>
      <c r="IB302">
        <v>1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1</v>
      </c>
      <c r="IR302">
        <v>2</v>
      </c>
      <c r="IS302">
        <v>0</v>
      </c>
      <c r="IT302">
        <v>0</v>
      </c>
      <c r="IU302">
        <v>0</v>
      </c>
      <c r="IV302">
        <v>1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1</v>
      </c>
      <c r="JH302">
        <v>2</v>
      </c>
    </row>
    <row r="303" spans="1:268">
      <c r="A303" t="s">
        <v>1021</v>
      </c>
      <c r="B303" t="s">
        <v>1010</v>
      </c>
      <c r="C303" t="str">
        <f>"141503"</f>
        <v>141503</v>
      </c>
      <c r="D303" t="s">
        <v>1020</v>
      </c>
      <c r="E303">
        <v>2</v>
      </c>
      <c r="F303">
        <v>253</v>
      </c>
      <c r="G303">
        <v>200</v>
      </c>
      <c r="H303">
        <v>124</v>
      </c>
      <c r="I303">
        <v>76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76</v>
      </c>
      <c r="T303">
        <v>0</v>
      </c>
      <c r="U303">
        <v>0</v>
      </c>
      <c r="V303">
        <v>76</v>
      </c>
      <c r="W303">
        <v>3</v>
      </c>
      <c r="X303">
        <v>2</v>
      </c>
      <c r="Y303">
        <v>1</v>
      </c>
      <c r="Z303">
        <v>0</v>
      </c>
      <c r="AA303">
        <v>73</v>
      </c>
      <c r="AB303">
        <v>40</v>
      </c>
      <c r="AC303">
        <v>4</v>
      </c>
      <c r="AD303">
        <v>0</v>
      </c>
      <c r="AE303">
        <v>33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40</v>
      </c>
      <c r="BB303">
        <v>4</v>
      </c>
      <c r="BC303">
        <v>0</v>
      </c>
      <c r="BD303">
        <v>1</v>
      </c>
      <c r="BE303">
        <v>0</v>
      </c>
      <c r="BF303">
        <v>1</v>
      </c>
      <c r="BG303">
        <v>1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1</v>
      </c>
      <c r="BY303">
        <v>4</v>
      </c>
      <c r="BZ303">
        <v>1</v>
      </c>
      <c r="CA303">
        <v>0</v>
      </c>
      <c r="CB303">
        <v>1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1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21</v>
      </c>
      <c r="DQ303">
        <v>4</v>
      </c>
      <c r="DR303">
        <v>0</v>
      </c>
      <c r="DS303">
        <v>0</v>
      </c>
      <c r="DT303">
        <v>4</v>
      </c>
      <c r="DU303">
        <v>1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12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21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7</v>
      </c>
      <c r="FO303">
        <v>2</v>
      </c>
      <c r="FP303">
        <v>0</v>
      </c>
      <c r="FQ303">
        <v>1</v>
      </c>
      <c r="FR303">
        <v>1</v>
      </c>
      <c r="FS303">
        <v>0</v>
      </c>
      <c r="FT303">
        <v>1</v>
      </c>
      <c r="FU303">
        <v>1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1</v>
      </c>
      <c r="GK303">
        <v>7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</row>
    <row r="304" spans="1:268">
      <c r="A304" t="s">
        <v>1019</v>
      </c>
      <c r="B304" t="s">
        <v>1010</v>
      </c>
      <c r="C304" t="str">
        <f>"141503"</f>
        <v>141503</v>
      </c>
      <c r="D304" t="s">
        <v>1018</v>
      </c>
      <c r="E304">
        <v>3</v>
      </c>
      <c r="F304">
        <v>208</v>
      </c>
      <c r="G304">
        <v>160</v>
      </c>
      <c r="H304">
        <v>71</v>
      </c>
      <c r="I304">
        <v>89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89</v>
      </c>
      <c r="T304">
        <v>0</v>
      </c>
      <c r="U304">
        <v>0</v>
      </c>
      <c r="V304">
        <v>89</v>
      </c>
      <c r="W304">
        <v>1</v>
      </c>
      <c r="X304">
        <v>0</v>
      </c>
      <c r="Y304">
        <v>1</v>
      </c>
      <c r="Z304">
        <v>0</v>
      </c>
      <c r="AA304">
        <v>88</v>
      </c>
      <c r="AB304">
        <v>49</v>
      </c>
      <c r="AC304">
        <v>5</v>
      </c>
      <c r="AD304">
        <v>1</v>
      </c>
      <c r="AE304">
        <v>34</v>
      </c>
      <c r="AF304">
        <v>4</v>
      </c>
      <c r="AG304">
        <v>2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0</v>
      </c>
      <c r="AU304">
        <v>0</v>
      </c>
      <c r="AV304">
        <v>0</v>
      </c>
      <c r="AW304">
        <v>1</v>
      </c>
      <c r="AX304">
        <v>0</v>
      </c>
      <c r="AY304">
        <v>0</v>
      </c>
      <c r="AZ304">
        <v>1</v>
      </c>
      <c r="BA304">
        <v>49</v>
      </c>
      <c r="BB304">
        <v>2</v>
      </c>
      <c r="BC304">
        <v>0</v>
      </c>
      <c r="BD304">
        <v>0</v>
      </c>
      <c r="BE304">
        <v>0</v>
      </c>
      <c r="BF304">
        <v>2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2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2</v>
      </c>
      <c r="CQ304">
        <v>1</v>
      </c>
      <c r="CR304">
        <v>0</v>
      </c>
      <c r="CS304">
        <v>0</v>
      </c>
      <c r="CT304">
        <v>0</v>
      </c>
      <c r="CU304">
        <v>1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2</v>
      </c>
      <c r="DP304">
        <v>27</v>
      </c>
      <c r="DQ304">
        <v>3</v>
      </c>
      <c r="DR304">
        <v>0</v>
      </c>
      <c r="DS304">
        <v>0</v>
      </c>
      <c r="DT304">
        <v>3</v>
      </c>
      <c r="DU304">
        <v>2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19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27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5</v>
      </c>
      <c r="FO304">
        <v>3</v>
      </c>
      <c r="FP304">
        <v>0</v>
      </c>
      <c r="FQ304">
        <v>0</v>
      </c>
      <c r="FR304">
        <v>0</v>
      </c>
      <c r="FS304">
        <v>0</v>
      </c>
      <c r="FT304">
        <v>2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5</v>
      </c>
      <c r="GL304">
        <v>2</v>
      </c>
      <c r="GM304">
        <v>1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1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2</v>
      </c>
      <c r="HF304">
        <v>1</v>
      </c>
      <c r="HG304">
        <v>1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1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</row>
    <row r="305" spans="1:268">
      <c r="A305" t="s">
        <v>1017</v>
      </c>
      <c r="B305" t="s">
        <v>1010</v>
      </c>
      <c r="C305" t="str">
        <f>"141503"</f>
        <v>141503</v>
      </c>
      <c r="D305" t="s">
        <v>1016</v>
      </c>
      <c r="E305">
        <v>4</v>
      </c>
      <c r="F305">
        <v>523</v>
      </c>
      <c r="G305">
        <v>400</v>
      </c>
      <c r="H305">
        <v>173</v>
      </c>
      <c r="I305">
        <v>227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227</v>
      </c>
      <c r="T305">
        <v>0</v>
      </c>
      <c r="U305">
        <v>0</v>
      </c>
      <c r="V305">
        <v>227</v>
      </c>
      <c r="W305">
        <v>10</v>
      </c>
      <c r="X305">
        <v>8</v>
      </c>
      <c r="Y305">
        <v>2</v>
      </c>
      <c r="Z305">
        <v>0</v>
      </c>
      <c r="AA305">
        <v>217</v>
      </c>
      <c r="AB305">
        <v>115</v>
      </c>
      <c r="AC305">
        <v>9</v>
      </c>
      <c r="AD305">
        <v>2</v>
      </c>
      <c r="AE305">
        <v>67</v>
      </c>
      <c r="AF305">
        <v>15</v>
      </c>
      <c r="AG305">
        <v>10</v>
      </c>
      <c r="AH305">
        <v>0</v>
      </c>
      <c r="AI305">
        <v>0</v>
      </c>
      <c r="AJ305">
        <v>0</v>
      </c>
      <c r="AK305">
        <v>0</v>
      </c>
      <c r="AL305">
        <v>6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2</v>
      </c>
      <c r="AZ305">
        <v>1</v>
      </c>
      <c r="BA305">
        <v>115</v>
      </c>
      <c r="BB305">
        <v>10</v>
      </c>
      <c r="BC305">
        <v>3</v>
      </c>
      <c r="BD305">
        <v>1</v>
      </c>
      <c r="BE305">
        <v>0</v>
      </c>
      <c r="BF305">
        <v>2</v>
      </c>
      <c r="BG305">
        <v>2</v>
      </c>
      <c r="BH305">
        <v>1</v>
      </c>
      <c r="BI305">
        <v>0</v>
      </c>
      <c r="BJ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10</v>
      </c>
      <c r="BZ305">
        <v>3</v>
      </c>
      <c r="CA305">
        <v>3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3</v>
      </c>
      <c r="CP305">
        <v>9</v>
      </c>
      <c r="CQ305">
        <v>5</v>
      </c>
      <c r="CR305">
        <v>0</v>
      </c>
      <c r="CS305">
        <v>0</v>
      </c>
      <c r="CT305">
        <v>0</v>
      </c>
      <c r="CU305">
        <v>1</v>
      </c>
      <c r="CV305">
        <v>0</v>
      </c>
      <c r="CW305">
        <v>0</v>
      </c>
      <c r="CX305">
        <v>1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2</v>
      </c>
      <c r="DM305">
        <v>0</v>
      </c>
      <c r="DN305">
        <v>0</v>
      </c>
      <c r="DO305">
        <v>9</v>
      </c>
      <c r="DP305">
        <v>47</v>
      </c>
      <c r="DQ305">
        <v>13</v>
      </c>
      <c r="DR305">
        <v>6</v>
      </c>
      <c r="DS305">
        <v>1</v>
      </c>
      <c r="DT305">
        <v>6</v>
      </c>
      <c r="DU305">
        <v>10</v>
      </c>
      <c r="DV305">
        <v>0</v>
      </c>
      <c r="DW305">
        <v>0</v>
      </c>
      <c r="DX305">
        <v>0</v>
      </c>
      <c r="DY305">
        <v>0</v>
      </c>
      <c r="DZ305">
        <v>1</v>
      </c>
      <c r="EA305">
        <v>0</v>
      </c>
      <c r="EB305">
        <v>0</v>
      </c>
      <c r="EC305">
        <v>0</v>
      </c>
      <c r="ED305">
        <v>0</v>
      </c>
      <c r="EE305">
        <v>10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47</v>
      </c>
      <c r="EP305">
        <v>5</v>
      </c>
      <c r="EQ305">
        <v>2</v>
      </c>
      <c r="ER305">
        <v>0</v>
      </c>
      <c r="ES305">
        <v>0</v>
      </c>
      <c r="ET305">
        <v>0</v>
      </c>
      <c r="EU305">
        <v>1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1</v>
      </c>
      <c r="FH305">
        <v>0</v>
      </c>
      <c r="FI305">
        <v>0</v>
      </c>
      <c r="FJ305">
        <v>1</v>
      </c>
      <c r="FK305">
        <v>0</v>
      </c>
      <c r="FL305">
        <v>0</v>
      </c>
      <c r="FM305">
        <v>5</v>
      </c>
      <c r="FN305">
        <v>23</v>
      </c>
      <c r="FO305">
        <v>11</v>
      </c>
      <c r="FP305">
        <v>2</v>
      </c>
      <c r="FQ305">
        <v>0</v>
      </c>
      <c r="FR305">
        <v>1</v>
      </c>
      <c r="FS305">
        <v>0</v>
      </c>
      <c r="FT305">
        <v>1</v>
      </c>
      <c r="FU305">
        <v>1</v>
      </c>
      <c r="FV305">
        <v>1</v>
      </c>
      <c r="FW305">
        <v>1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1</v>
      </c>
      <c r="GE305">
        <v>0</v>
      </c>
      <c r="GF305">
        <v>0</v>
      </c>
      <c r="GG305">
        <v>1</v>
      </c>
      <c r="GH305">
        <v>0</v>
      </c>
      <c r="GI305">
        <v>0</v>
      </c>
      <c r="GJ305">
        <v>3</v>
      </c>
      <c r="GK305">
        <v>23</v>
      </c>
      <c r="GL305">
        <v>2</v>
      </c>
      <c r="GM305">
        <v>1</v>
      </c>
      <c r="GN305">
        <v>1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2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2</v>
      </c>
      <c r="IA305">
        <v>0</v>
      </c>
      <c r="IB305">
        <v>0</v>
      </c>
      <c r="IC305">
        <v>0</v>
      </c>
      <c r="ID305">
        <v>1</v>
      </c>
      <c r="IE305">
        <v>1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2</v>
      </c>
      <c r="IR305">
        <v>1</v>
      </c>
      <c r="IS305">
        <v>1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1</v>
      </c>
    </row>
    <row r="306" spans="1:268">
      <c r="A306" t="s">
        <v>1015</v>
      </c>
      <c r="B306" t="s">
        <v>1010</v>
      </c>
      <c r="C306" t="str">
        <f>"141503"</f>
        <v>141503</v>
      </c>
      <c r="D306" t="s">
        <v>1014</v>
      </c>
      <c r="E306">
        <v>5</v>
      </c>
      <c r="F306">
        <v>922</v>
      </c>
      <c r="G306">
        <v>700</v>
      </c>
      <c r="H306">
        <v>313</v>
      </c>
      <c r="I306">
        <v>387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387</v>
      </c>
      <c r="T306">
        <v>0</v>
      </c>
      <c r="U306">
        <v>0</v>
      </c>
      <c r="V306">
        <v>387</v>
      </c>
      <c r="W306">
        <v>20</v>
      </c>
      <c r="X306">
        <v>14</v>
      </c>
      <c r="Y306">
        <v>6</v>
      </c>
      <c r="Z306">
        <v>0</v>
      </c>
      <c r="AA306">
        <v>367</v>
      </c>
      <c r="AB306">
        <v>251</v>
      </c>
      <c r="AC306">
        <v>10</v>
      </c>
      <c r="AD306">
        <v>5</v>
      </c>
      <c r="AE306">
        <v>183</v>
      </c>
      <c r="AF306">
        <v>10</v>
      </c>
      <c r="AG306">
        <v>10</v>
      </c>
      <c r="AH306">
        <v>2</v>
      </c>
      <c r="AI306">
        <v>0</v>
      </c>
      <c r="AJ306">
        <v>0</v>
      </c>
      <c r="AK306">
        <v>1</v>
      </c>
      <c r="AL306">
        <v>10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2</v>
      </c>
      <c r="AT306">
        <v>0</v>
      </c>
      <c r="AU306">
        <v>1</v>
      </c>
      <c r="AV306">
        <v>0</v>
      </c>
      <c r="AW306">
        <v>5</v>
      </c>
      <c r="AX306">
        <v>1</v>
      </c>
      <c r="AY306">
        <v>1</v>
      </c>
      <c r="AZ306">
        <v>9</v>
      </c>
      <c r="BA306">
        <v>251</v>
      </c>
      <c r="BB306">
        <v>14</v>
      </c>
      <c r="BC306">
        <v>1</v>
      </c>
      <c r="BD306">
        <v>0</v>
      </c>
      <c r="BE306">
        <v>1</v>
      </c>
      <c r="BF306">
        <v>9</v>
      </c>
      <c r="BG306">
        <v>1</v>
      </c>
      <c r="BH306">
        <v>0</v>
      </c>
      <c r="BI306">
        <v>1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1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14</v>
      </c>
      <c r="BZ306">
        <v>3</v>
      </c>
      <c r="CA306">
        <v>2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1</v>
      </c>
      <c r="CN306">
        <v>0</v>
      </c>
      <c r="CO306">
        <v>3</v>
      </c>
      <c r="CP306">
        <v>5</v>
      </c>
      <c r="CQ306">
        <v>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3</v>
      </c>
      <c r="DM306">
        <v>0</v>
      </c>
      <c r="DN306">
        <v>1</v>
      </c>
      <c r="DO306">
        <v>5</v>
      </c>
      <c r="DP306">
        <v>62</v>
      </c>
      <c r="DQ306">
        <v>19</v>
      </c>
      <c r="DR306">
        <v>5</v>
      </c>
      <c r="DS306">
        <v>0</v>
      </c>
      <c r="DT306">
        <v>11</v>
      </c>
      <c r="DU306">
        <v>9</v>
      </c>
      <c r="DV306">
        <v>0</v>
      </c>
      <c r="DW306">
        <v>8</v>
      </c>
      <c r="DX306">
        <v>1</v>
      </c>
      <c r="DY306">
        <v>0</v>
      </c>
      <c r="DZ306">
        <v>1</v>
      </c>
      <c r="EA306">
        <v>0</v>
      </c>
      <c r="EB306">
        <v>0</v>
      </c>
      <c r="EC306">
        <v>0</v>
      </c>
      <c r="ED306">
        <v>0</v>
      </c>
      <c r="EE306">
        <v>8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62</v>
      </c>
      <c r="EP306">
        <v>6</v>
      </c>
      <c r="EQ306">
        <v>2</v>
      </c>
      <c r="ER306">
        <v>0</v>
      </c>
      <c r="ES306">
        <v>1</v>
      </c>
      <c r="ET306">
        <v>0</v>
      </c>
      <c r="EU306">
        <v>1</v>
      </c>
      <c r="EV306">
        <v>1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1</v>
      </c>
      <c r="FI306">
        <v>0</v>
      </c>
      <c r="FJ306">
        <v>0</v>
      </c>
      <c r="FK306">
        <v>0</v>
      </c>
      <c r="FL306">
        <v>0</v>
      </c>
      <c r="FM306">
        <v>6</v>
      </c>
      <c r="FN306">
        <v>23</v>
      </c>
      <c r="FO306">
        <v>11</v>
      </c>
      <c r="FP306">
        <v>2</v>
      </c>
      <c r="FQ306">
        <v>0</v>
      </c>
      <c r="FR306">
        <v>1</v>
      </c>
      <c r="FS306">
        <v>0</v>
      </c>
      <c r="FT306">
        <v>0</v>
      </c>
      <c r="FU306">
        <v>2</v>
      </c>
      <c r="FV306">
        <v>0</v>
      </c>
      <c r="FW306">
        <v>0</v>
      </c>
      <c r="FX306">
        <v>0</v>
      </c>
      <c r="FY306">
        <v>0</v>
      </c>
      <c r="FZ306">
        <v>1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1</v>
      </c>
      <c r="GG306">
        <v>3</v>
      </c>
      <c r="GH306">
        <v>0</v>
      </c>
      <c r="GI306">
        <v>1</v>
      </c>
      <c r="GJ306">
        <v>1</v>
      </c>
      <c r="GK306">
        <v>23</v>
      </c>
      <c r="GL306">
        <v>2</v>
      </c>
      <c r="GM306">
        <v>1</v>
      </c>
      <c r="GN306">
        <v>1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2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1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1</v>
      </c>
      <c r="JG306">
        <v>0</v>
      </c>
      <c r="JH306">
        <v>1</v>
      </c>
    </row>
    <row r="307" spans="1:268">
      <c r="A307" t="s">
        <v>1013</v>
      </c>
      <c r="B307" t="s">
        <v>1010</v>
      </c>
      <c r="C307" t="str">
        <f>"141503"</f>
        <v>141503</v>
      </c>
      <c r="D307" t="s">
        <v>1012</v>
      </c>
      <c r="E307">
        <v>6</v>
      </c>
      <c r="F307">
        <v>242</v>
      </c>
      <c r="G307">
        <v>189</v>
      </c>
      <c r="H307">
        <v>73</v>
      </c>
      <c r="I307">
        <v>116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116</v>
      </c>
      <c r="T307">
        <v>0</v>
      </c>
      <c r="U307">
        <v>0</v>
      </c>
      <c r="V307">
        <v>116</v>
      </c>
      <c r="W307">
        <v>5</v>
      </c>
      <c r="X307">
        <v>4</v>
      </c>
      <c r="Y307">
        <v>1</v>
      </c>
      <c r="Z307">
        <v>0</v>
      </c>
      <c r="AA307">
        <v>111</v>
      </c>
      <c r="AB307">
        <v>45</v>
      </c>
      <c r="AC307">
        <v>3</v>
      </c>
      <c r="AD307">
        <v>0</v>
      </c>
      <c r="AE307">
        <v>28</v>
      </c>
      <c r="AF307">
        <v>7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2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2</v>
      </c>
      <c r="BA307">
        <v>45</v>
      </c>
      <c r="BB307">
        <v>2</v>
      </c>
      <c r="BC307">
        <v>0</v>
      </c>
      <c r="BD307">
        <v>0</v>
      </c>
      <c r="BE307">
        <v>0</v>
      </c>
      <c r="BF307">
        <v>1</v>
      </c>
      <c r="BG307">
        <v>1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2</v>
      </c>
      <c r="BZ307">
        <v>1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1</v>
      </c>
      <c r="CL307">
        <v>0</v>
      </c>
      <c r="CM307">
        <v>0</v>
      </c>
      <c r="CN307">
        <v>0</v>
      </c>
      <c r="CO307">
        <v>1</v>
      </c>
      <c r="CP307">
        <v>3</v>
      </c>
      <c r="CQ307">
        <v>1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2</v>
      </c>
      <c r="DM307">
        <v>0</v>
      </c>
      <c r="DN307">
        <v>0</v>
      </c>
      <c r="DO307">
        <v>3</v>
      </c>
      <c r="DP307">
        <v>49</v>
      </c>
      <c r="DQ307">
        <v>4</v>
      </c>
      <c r="DR307">
        <v>28</v>
      </c>
      <c r="DS307">
        <v>0</v>
      </c>
      <c r="DT307">
        <v>0</v>
      </c>
      <c r="DU307">
        <v>8</v>
      </c>
      <c r="DV307">
        <v>0</v>
      </c>
      <c r="DW307">
        <v>0</v>
      </c>
      <c r="DX307">
        <v>1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6</v>
      </c>
      <c r="EF307">
        <v>0</v>
      </c>
      <c r="EG307">
        <v>0</v>
      </c>
      <c r="EH307">
        <v>0</v>
      </c>
      <c r="EI307">
        <v>2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49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10</v>
      </c>
      <c r="FO307">
        <v>1</v>
      </c>
      <c r="FP307">
        <v>1</v>
      </c>
      <c r="FQ307">
        <v>1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7</v>
      </c>
      <c r="GH307">
        <v>0</v>
      </c>
      <c r="GI307">
        <v>0</v>
      </c>
      <c r="GJ307">
        <v>0</v>
      </c>
      <c r="GK307">
        <v>10</v>
      </c>
      <c r="GL307">
        <v>1</v>
      </c>
      <c r="GM307">
        <v>1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1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</row>
    <row r="308" spans="1:268">
      <c r="A308" t="s">
        <v>1011</v>
      </c>
      <c r="B308" t="s">
        <v>1010</v>
      </c>
      <c r="C308" t="str">
        <f>"141503"</f>
        <v>141503</v>
      </c>
      <c r="D308" t="s">
        <v>1009</v>
      </c>
      <c r="E308">
        <v>7</v>
      </c>
      <c r="F308">
        <v>334</v>
      </c>
      <c r="G308">
        <v>260</v>
      </c>
      <c r="H308">
        <v>134</v>
      </c>
      <c r="I308">
        <v>126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126</v>
      </c>
      <c r="T308">
        <v>0</v>
      </c>
      <c r="U308">
        <v>0</v>
      </c>
      <c r="V308">
        <v>126</v>
      </c>
      <c r="W308">
        <v>2</v>
      </c>
      <c r="X308">
        <v>1</v>
      </c>
      <c r="Y308">
        <v>1</v>
      </c>
      <c r="Z308">
        <v>0</v>
      </c>
      <c r="AA308">
        <v>124</v>
      </c>
      <c r="AB308">
        <v>80</v>
      </c>
      <c r="AC308">
        <v>6</v>
      </c>
      <c r="AD308">
        <v>3</v>
      </c>
      <c r="AE308">
        <v>50</v>
      </c>
      <c r="AF308">
        <v>6</v>
      </c>
      <c r="AG308">
        <v>9</v>
      </c>
      <c r="AH308">
        <v>0</v>
      </c>
      <c r="AI308">
        <v>0</v>
      </c>
      <c r="AJ308">
        <v>0</v>
      </c>
      <c r="AK308">
        <v>0</v>
      </c>
      <c r="AL308">
        <v>3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80</v>
      </c>
      <c r="BB308">
        <v>10</v>
      </c>
      <c r="BC308">
        <v>3</v>
      </c>
      <c r="BD308">
        <v>3</v>
      </c>
      <c r="BE308">
        <v>1</v>
      </c>
      <c r="BF308">
        <v>1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</v>
      </c>
      <c r="BP308">
        <v>0</v>
      </c>
      <c r="BQ308">
        <v>0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10</v>
      </c>
      <c r="BZ308">
        <v>2</v>
      </c>
      <c r="CA308">
        <v>0</v>
      </c>
      <c r="CB308">
        <v>0</v>
      </c>
      <c r="CC308">
        <v>1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1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2</v>
      </c>
      <c r="CP308">
        <v>1</v>
      </c>
      <c r="CQ308">
        <v>1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1</v>
      </c>
      <c r="DP308">
        <v>25</v>
      </c>
      <c r="DQ308">
        <v>4</v>
      </c>
      <c r="DR308">
        <v>1</v>
      </c>
      <c r="DS308">
        <v>0</v>
      </c>
      <c r="DT308">
        <v>8</v>
      </c>
      <c r="DU308">
        <v>6</v>
      </c>
      <c r="DV308">
        <v>0</v>
      </c>
      <c r="DW308">
        <v>0</v>
      </c>
      <c r="DX308">
        <v>1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4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1</v>
      </c>
      <c r="EL308">
        <v>0</v>
      </c>
      <c r="EM308">
        <v>0</v>
      </c>
      <c r="EN308">
        <v>0</v>
      </c>
      <c r="EO308">
        <v>25</v>
      </c>
      <c r="EP308">
        <v>1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1</v>
      </c>
      <c r="FN308">
        <v>5</v>
      </c>
      <c r="FO308">
        <v>3</v>
      </c>
      <c r="FP308">
        <v>1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1</v>
      </c>
      <c r="GI308">
        <v>0</v>
      </c>
      <c r="GJ308">
        <v>0</v>
      </c>
      <c r="GK308">
        <v>5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</row>
    <row r="309" spans="1:268">
      <c r="A309" t="s">
        <v>1008</v>
      </c>
      <c r="B309" t="s">
        <v>996</v>
      </c>
      <c r="C309" t="str">
        <f>"141504"</f>
        <v>141504</v>
      </c>
      <c r="D309" t="s">
        <v>1007</v>
      </c>
      <c r="E309">
        <v>1</v>
      </c>
      <c r="F309">
        <v>1720</v>
      </c>
      <c r="G309">
        <v>1320</v>
      </c>
      <c r="H309">
        <v>622</v>
      </c>
      <c r="I309">
        <v>698</v>
      </c>
      <c r="J309">
        <v>2</v>
      </c>
      <c r="K309">
        <v>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698</v>
      </c>
      <c r="T309">
        <v>0</v>
      </c>
      <c r="U309">
        <v>0</v>
      </c>
      <c r="V309">
        <v>698</v>
      </c>
      <c r="W309">
        <v>27</v>
      </c>
      <c r="X309">
        <v>20</v>
      </c>
      <c r="Y309">
        <v>7</v>
      </c>
      <c r="Z309">
        <v>0</v>
      </c>
      <c r="AA309">
        <v>671</v>
      </c>
      <c r="AB309">
        <v>329</v>
      </c>
      <c r="AC309">
        <v>26</v>
      </c>
      <c r="AD309">
        <v>0</v>
      </c>
      <c r="AE309">
        <v>199</v>
      </c>
      <c r="AF309">
        <v>35</v>
      </c>
      <c r="AG309">
        <v>22</v>
      </c>
      <c r="AH309">
        <v>2</v>
      </c>
      <c r="AI309">
        <v>0</v>
      </c>
      <c r="AJ309">
        <v>10</v>
      </c>
      <c r="AK309">
        <v>3</v>
      </c>
      <c r="AL309">
        <v>0</v>
      </c>
      <c r="AM309">
        <v>0</v>
      </c>
      <c r="AN309">
        <v>1</v>
      </c>
      <c r="AO309">
        <v>1</v>
      </c>
      <c r="AP309">
        <v>1</v>
      </c>
      <c r="AQ309">
        <v>0</v>
      </c>
      <c r="AR309">
        <v>1</v>
      </c>
      <c r="AS309">
        <v>0</v>
      </c>
      <c r="AT309">
        <v>0</v>
      </c>
      <c r="AU309">
        <v>7</v>
      </c>
      <c r="AV309">
        <v>0</v>
      </c>
      <c r="AW309">
        <v>1</v>
      </c>
      <c r="AX309">
        <v>5</v>
      </c>
      <c r="AY309">
        <v>2</v>
      </c>
      <c r="AZ309">
        <v>13</v>
      </c>
      <c r="BA309">
        <v>329</v>
      </c>
      <c r="BB309">
        <v>59</v>
      </c>
      <c r="BC309">
        <v>17</v>
      </c>
      <c r="BD309">
        <v>4</v>
      </c>
      <c r="BE309">
        <v>5</v>
      </c>
      <c r="BF309">
        <v>19</v>
      </c>
      <c r="BG309">
        <v>3</v>
      </c>
      <c r="BH309">
        <v>1</v>
      </c>
      <c r="BI309">
        <v>0</v>
      </c>
      <c r="BJ309">
        <v>0</v>
      </c>
      <c r="BK309">
        <v>1</v>
      </c>
      <c r="BL309">
        <v>0</v>
      </c>
      <c r="BM309">
        <v>1</v>
      </c>
      <c r="BN309">
        <v>1</v>
      </c>
      <c r="BO309">
        <v>2</v>
      </c>
      <c r="BP309">
        <v>2</v>
      </c>
      <c r="BQ309">
        <v>0</v>
      </c>
      <c r="BR309">
        <v>0</v>
      </c>
      <c r="BS309">
        <v>2</v>
      </c>
      <c r="BT309">
        <v>0</v>
      </c>
      <c r="BU309">
        <v>0</v>
      </c>
      <c r="BV309">
        <v>1</v>
      </c>
      <c r="BW309">
        <v>0</v>
      </c>
      <c r="BX309">
        <v>0</v>
      </c>
      <c r="BY309">
        <v>59</v>
      </c>
      <c r="BZ309">
        <v>16</v>
      </c>
      <c r="CA309">
        <v>4</v>
      </c>
      <c r="CB309">
        <v>3</v>
      </c>
      <c r="CC309">
        <v>2</v>
      </c>
      <c r="CD309">
        <v>0</v>
      </c>
      <c r="CE309">
        <v>1</v>
      </c>
      <c r="CF309">
        <v>1</v>
      </c>
      <c r="CG309">
        <v>0</v>
      </c>
      <c r="CH309">
        <v>1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4</v>
      </c>
      <c r="CO309">
        <v>16</v>
      </c>
      <c r="CP309">
        <v>23</v>
      </c>
      <c r="CQ309">
        <v>9</v>
      </c>
      <c r="CR309">
        <v>2</v>
      </c>
      <c r="CS309">
        <v>0</v>
      </c>
      <c r="CT309">
        <v>0</v>
      </c>
      <c r="CU309">
        <v>2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1</v>
      </c>
      <c r="DD309">
        <v>1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8</v>
      </c>
      <c r="DM309">
        <v>0</v>
      </c>
      <c r="DN309">
        <v>0</v>
      </c>
      <c r="DO309">
        <v>23</v>
      </c>
      <c r="DP309">
        <v>111</v>
      </c>
      <c r="DQ309">
        <v>5</v>
      </c>
      <c r="DR309">
        <v>26</v>
      </c>
      <c r="DS309">
        <v>1</v>
      </c>
      <c r="DT309">
        <v>2</v>
      </c>
      <c r="DU309">
        <v>24</v>
      </c>
      <c r="DV309">
        <v>0</v>
      </c>
      <c r="DW309">
        <v>36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14</v>
      </c>
      <c r="EF309">
        <v>0</v>
      </c>
      <c r="EG309">
        <v>2</v>
      </c>
      <c r="EH309">
        <v>0</v>
      </c>
      <c r="EI309">
        <v>0</v>
      </c>
      <c r="EJ309">
        <v>0</v>
      </c>
      <c r="EK309">
        <v>1</v>
      </c>
      <c r="EL309">
        <v>0</v>
      </c>
      <c r="EM309">
        <v>0</v>
      </c>
      <c r="EN309">
        <v>0</v>
      </c>
      <c r="EO309">
        <v>111</v>
      </c>
      <c r="EP309">
        <v>28</v>
      </c>
      <c r="EQ309">
        <v>21</v>
      </c>
      <c r="ER309">
        <v>1</v>
      </c>
      <c r="ES309">
        <v>0</v>
      </c>
      <c r="ET309">
        <v>0</v>
      </c>
      <c r="EU309">
        <v>0</v>
      </c>
      <c r="EV309">
        <v>0</v>
      </c>
      <c r="EW309">
        <v>1</v>
      </c>
      <c r="EX309">
        <v>0</v>
      </c>
      <c r="EY309">
        <v>0</v>
      </c>
      <c r="EZ309">
        <v>0</v>
      </c>
      <c r="FA309">
        <v>0</v>
      </c>
      <c r="FB309">
        <v>1</v>
      </c>
      <c r="FC309">
        <v>0</v>
      </c>
      <c r="FD309">
        <v>0</v>
      </c>
      <c r="FE309">
        <v>0</v>
      </c>
      <c r="FF309">
        <v>0</v>
      </c>
      <c r="FG309">
        <v>1</v>
      </c>
      <c r="FH309">
        <v>0</v>
      </c>
      <c r="FI309">
        <v>0</v>
      </c>
      <c r="FJ309">
        <v>0</v>
      </c>
      <c r="FK309">
        <v>1</v>
      </c>
      <c r="FL309">
        <v>2</v>
      </c>
      <c r="FM309">
        <v>28</v>
      </c>
      <c r="FN309">
        <v>76</v>
      </c>
      <c r="FO309">
        <v>29</v>
      </c>
      <c r="FP309">
        <v>7</v>
      </c>
      <c r="FQ309">
        <v>4</v>
      </c>
      <c r="FR309">
        <v>1</v>
      </c>
      <c r="FS309">
        <v>1</v>
      </c>
      <c r="FT309">
        <v>4</v>
      </c>
      <c r="FU309">
        <v>3</v>
      </c>
      <c r="FV309">
        <v>0</v>
      </c>
      <c r="FW309">
        <v>2</v>
      </c>
      <c r="FX309">
        <v>1</v>
      </c>
      <c r="FY309">
        <v>1</v>
      </c>
      <c r="FZ309">
        <v>0</v>
      </c>
      <c r="GA309">
        <v>0</v>
      </c>
      <c r="GB309">
        <v>1</v>
      </c>
      <c r="GC309">
        <v>0</v>
      </c>
      <c r="GD309">
        <v>0</v>
      </c>
      <c r="GE309">
        <v>3</v>
      </c>
      <c r="GF309">
        <v>2</v>
      </c>
      <c r="GG309">
        <v>9</v>
      </c>
      <c r="GH309">
        <v>1</v>
      </c>
      <c r="GI309">
        <v>1</v>
      </c>
      <c r="GJ309">
        <v>6</v>
      </c>
      <c r="GK309">
        <v>76</v>
      </c>
      <c r="GL309">
        <v>26</v>
      </c>
      <c r="GM309">
        <v>16</v>
      </c>
      <c r="GN309">
        <v>0</v>
      </c>
      <c r="GO309">
        <v>3</v>
      </c>
      <c r="GP309">
        <v>0</v>
      </c>
      <c r="GQ309">
        <v>3</v>
      </c>
      <c r="GR309">
        <v>0</v>
      </c>
      <c r="GS309">
        <v>0</v>
      </c>
      <c r="GT309">
        <v>1</v>
      </c>
      <c r="GU309">
        <v>0</v>
      </c>
      <c r="GV309">
        <v>1</v>
      </c>
      <c r="GW309">
        <v>0</v>
      </c>
      <c r="GX309">
        <v>0</v>
      </c>
      <c r="GY309">
        <v>1</v>
      </c>
      <c r="GZ309">
        <v>1</v>
      </c>
      <c r="HA309">
        <v>0</v>
      </c>
      <c r="HB309">
        <v>0</v>
      </c>
      <c r="HC309">
        <v>0</v>
      </c>
      <c r="HD309">
        <v>0</v>
      </c>
      <c r="HE309">
        <v>26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1</v>
      </c>
      <c r="IA309">
        <v>1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1</v>
      </c>
      <c r="IR309">
        <v>2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1</v>
      </c>
      <c r="JD309">
        <v>0</v>
      </c>
      <c r="JE309">
        <v>1</v>
      </c>
      <c r="JF309">
        <v>0</v>
      </c>
      <c r="JG309">
        <v>0</v>
      </c>
      <c r="JH309">
        <v>2</v>
      </c>
    </row>
    <row r="310" spans="1:268">
      <c r="A310" t="s">
        <v>1006</v>
      </c>
      <c r="B310" t="s">
        <v>996</v>
      </c>
      <c r="C310" t="str">
        <f>"141504"</f>
        <v>141504</v>
      </c>
      <c r="D310" t="s">
        <v>1005</v>
      </c>
      <c r="E310">
        <v>2</v>
      </c>
      <c r="F310">
        <v>1318</v>
      </c>
      <c r="G310">
        <v>1010</v>
      </c>
      <c r="H310">
        <v>560</v>
      </c>
      <c r="I310">
        <v>450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450</v>
      </c>
      <c r="T310">
        <v>0</v>
      </c>
      <c r="U310">
        <v>0</v>
      </c>
      <c r="V310">
        <v>450</v>
      </c>
      <c r="W310">
        <v>24</v>
      </c>
      <c r="X310">
        <v>22</v>
      </c>
      <c r="Y310">
        <v>2</v>
      </c>
      <c r="Z310">
        <v>0</v>
      </c>
      <c r="AA310">
        <v>426</v>
      </c>
      <c r="AB310">
        <v>233</v>
      </c>
      <c r="AC310">
        <v>19</v>
      </c>
      <c r="AD310">
        <v>2</v>
      </c>
      <c r="AE310">
        <v>130</v>
      </c>
      <c r="AF310">
        <v>26</v>
      </c>
      <c r="AG310">
        <v>10</v>
      </c>
      <c r="AH310">
        <v>1</v>
      </c>
      <c r="AI310">
        <v>2</v>
      </c>
      <c r="AJ310">
        <v>6</v>
      </c>
      <c r="AK310">
        <v>7</v>
      </c>
      <c r="AL310">
        <v>3</v>
      </c>
      <c r="AM310">
        <v>4</v>
      </c>
      <c r="AN310">
        <v>1</v>
      </c>
      <c r="AO310">
        <v>3</v>
      </c>
      <c r="AP310">
        <v>0</v>
      </c>
      <c r="AQ310">
        <v>0</v>
      </c>
      <c r="AR310">
        <v>3</v>
      </c>
      <c r="AS310">
        <v>0</v>
      </c>
      <c r="AT310">
        <v>5</v>
      </c>
      <c r="AU310">
        <v>0</v>
      </c>
      <c r="AV310">
        <v>2</v>
      </c>
      <c r="AW310">
        <v>3</v>
      </c>
      <c r="AX310">
        <v>2</v>
      </c>
      <c r="AY310">
        <v>0</v>
      </c>
      <c r="AZ310">
        <v>4</v>
      </c>
      <c r="BA310">
        <v>233</v>
      </c>
      <c r="BB310">
        <v>41</v>
      </c>
      <c r="BC310">
        <v>10</v>
      </c>
      <c r="BD310">
        <v>5</v>
      </c>
      <c r="BE310">
        <v>5</v>
      </c>
      <c r="BF310">
        <v>12</v>
      </c>
      <c r="BG310">
        <v>3</v>
      </c>
      <c r="BH310">
        <v>1</v>
      </c>
      <c r="BI310">
        <v>0</v>
      </c>
      <c r="BJ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2</v>
      </c>
      <c r="BR310">
        <v>0</v>
      </c>
      <c r="BS310">
        <v>1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41</v>
      </c>
      <c r="BZ310">
        <v>10</v>
      </c>
      <c r="CA310">
        <v>5</v>
      </c>
      <c r="CB310">
        <v>2</v>
      </c>
      <c r="CC310">
        <v>0</v>
      </c>
      <c r="CD310">
        <v>0</v>
      </c>
      <c r="CE310">
        <v>0</v>
      </c>
      <c r="CF310">
        <v>0</v>
      </c>
      <c r="CG310">
        <v>1</v>
      </c>
      <c r="CH310">
        <v>0</v>
      </c>
      <c r="CI310">
        <v>2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10</v>
      </c>
      <c r="CP310">
        <v>18</v>
      </c>
      <c r="CQ310">
        <v>11</v>
      </c>
      <c r="CR310">
        <v>1</v>
      </c>
      <c r="CS310">
        <v>1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1</v>
      </c>
      <c r="DL310">
        <v>4</v>
      </c>
      <c r="DM310">
        <v>0</v>
      </c>
      <c r="DN310">
        <v>0</v>
      </c>
      <c r="DO310">
        <v>18</v>
      </c>
      <c r="DP310">
        <v>52</v>
      </c>
      <c r="DQ310">
        <v>10</v>
      </c>
      <c r="DR310">
        <v>13</v>
      </c>
      <c r="DS310">
        <v>1</v>
      </c>
      <c r="DT310">
        <v>6</v>
      </c>
      <c r="DU310">
        <v>9</v>
      </c>
      <c r="DV310">
        <v>0</v>
      </c>
      <c r="DW310">
        <v>7</v>
      </c>
      <c r="DX310">
        <v>2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3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1</v>
      </c>
      <c r="EO310">
        <v>52</v>
      </c>
      <c r="EP310">
        <v>17</v>
      </c>
      <c r="EQ310">
        <v>10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2</v>
      </c>
      <c r="EZ310">
        <v>2</v>
      </c>
      <c r="FA310">
        <v>0</v>
      </c>
      <c r="FB310">
        <v>0</v>
      </c>
      <c r="FC310">
        <v>0</v>
      </c>
      <c r="FD310">
        <v>0</v>
      </c>
      <c r="FE310">
        <v>3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17</v>
      </c>
      <c r="FN310">
        <v>40</v>
      </c>
      <c r="FO310">
        <v>13</v>
      </c>
      <c r="FP310">
        <v>5</v>
      </c>
      <c r="FQ310">
        <v>4</v>
      </c>
      <c r="FR310">
        <v>0</v>
      </c>
      <c r="FS310">
        <v>2</v>
      </c>
      <c r="FT310">
        <v>3</v>
      </c>
      <c r="FU310">
        <v>0</v>
      </c>
      <c r="FV310">
        <v>2</v>
      </c>
      <c r="FW310">
        <v>1</v>
      </c>
      <c r="FX310">
        <v>1</v>
      </c>
      <c r="FY310">
        <v>1</v>
      </c>
      <c r="FZ310">
        <v>1</v>
      </c>
      <c r="GA310">
        <v>1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6</v>
      </c>
      <c r="GH310">
        <v>0</v>
      </c>
      <c r="GI310">
        <v>0</v>
      </c>
      <c r="GJ310">
        <v>0</v>
      </c>
      <c r="GK310">
        <v>40</v>
      </c>
      <c r="GL310">
        <v>10</v>
      </c>
      <c r="GM310">
        <v>4</v>
      </c>
      <c r="GN310">
        <v>0</v>
      </c>
      <c r="GO310">
        <v>2</v>
      </c>
      <c r="GP310">
        <v>0</v>
      </c>
      <c r="GQ310">
        <v>3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1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10</v>
      </c>
      <c r="HF310">
        <v>4</v>
      </c>
      <c r="HG310">
        <v>1</v>
      </c>
      <c r="HH310">
        <v>0</v>
      </c>
      <c r="HI310">
        <v>0</v>
      </c>
      <c r="HJ310">
        <v>0</v>
      </c>
      <c r="HK310">
        <v>0</v>
      </c>
      <c r="HL310">
        <v>2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1</v>
      </c>
      <c r="HW310">
        <v>0</v>
      </c>
      <c r="HX310">
        <v>0</v>
      </c>
      <c r="HY310">
        <v>4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1</v>
      </c>
      <c r="IS310">
        <v>1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1</v>
      </c>
    </row>
    <row r="311" spans="1:268">
      <c r="A311" t="s">
        <v>1004</v>
      </c>
      <c r="B311" t="s">
        <v>996</v>
      </c>
      <c r="C311" t="str">
        <f>"141504"</f>
        <v>141504</v>
      </c>
      <c r="D311" t="s">
        <v>159</v>
      </c>
      <c r="E311">
        <v>3</v>
      </c>
      <c r="F311">
        <v>922</v>
      </c>
      <c r="G311">
        <v>700</v>
      </c>
      <c r="H311">
        <v>395</v>
      </c>
      <c r="I311">
        <v>305</v>
      </c>
      <c r="J311">
        <v>1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305</v>
      </c>
      <c r="T311">
        <v>0</v>
      </c>
      <c r="U311">
        <v>0</v>
      </c>
      <c r="V311">
        <v>305</v>
      </c>
      <c r="W311">
        <v>21</v>
      </c>
      <c r="X311">
        <v>13</v>
      </c>
      <c r="Y311">
        <v>8</v>
      </c>
      <c r="Z311">
        <v>0</v>
      </c>
      <c r="AA311">
        <v>284</v>
      </c>
      <c r="AB311">
        <v>198</v>
      </c>
      <c r="AC311">
        <v>25</v>
      </c>
      <c r="AD311">
        <v>3</v>
      </c>
      <c r="AE311">
        <v>112</v>
      </c>
      <c r="AF311">
        <v>21</v>
      </c>
      <c r="AG311">
        <v>6</v>
      </c>
      <c r="AH311">
        <v>1</v>
      </c>
      <c r="AI311">
        <v>0</v>
      </c>
      <c r="AJ311">
        <v>8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4</v>
      </c>
      <c r="AS311">
        <v>1</v>
      </c>
      <c r="AT311">
        <v>4</v>
      </c>
      <c r="AU311">
        <v>2</v>
      </c>
      <c r="AV311">
        <v>0</v>
      </c>
      <c r="AW311">
        <v>2</v>
      </c>
      <c r="AX311">
        <v>2</v>
      </c>
      <c r="AY311">
        <v>2</v>
      </c>
      <c r="AZ311">
        <v>3</v>
      </c>
      <c r="BA311">
        <v>198</v>
      </c>
      <c r="BB311">
        <v>20</v>
      </c>
      <c r="BC311">
        <v>5</v>
      </c>
      <c r="BD311">
        <v>2</v>
      </c>
      <c r="BE311">
        <v>1</v>
      </c>
      <c r="BF311">
        <v>2</v>
      </c>
      <c r="BG311">
        <v>0</v>
      </c>
      <c r="BH311">
        <v>0</v>
      </c>
      <c r="BI311">
        <v>1</v>
      </c>
      <c r="BJ311">
        <v>2</v>
      </c>
      <c r="BK311">
        <v>0</v>
      </c>
      <c r="BL311">
        <v>0</v>
      </c>
      <c r="BM311">
        <v>0</v>
      </c>
      <c r="BN311">
        <v>0</v>
      </c>
      <c r="BO311">
        <v>2</v>
      </c>
      <c r="BP311">
        <v>1</v>
      </c>
      <c r="BQ311">
        <v>3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0</v>
      </c>
      <c r="BX311">
        <v>0</v>
      </c>
      <c r="BY311">
        <v>20</v>
      </c>
      <c r="BZ311">
        <v>3</v>
      </c>
      <c r="CA311">
        <v>0</v>
      </c>
      <c r="CB311">
        <v>1</v>
      </c>
      <c r="CC311">
        <v>1</v>
      </c>
      <c r="CD311">
        <v>0</v>
      </c>
      <c r="CE311">
        <v>0</v>
      </c>
      <c r="CF311">
        <v>0</v>
      </c>
      <c r="CG311">
        <v>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3</v>
      </c>
      <c r="CP311">
        <v>3</v>
      </c>
      <c r="CQ311">
        <v>1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1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3</v>
      </c>
      <c r="DP311">
        <v>26</v>
      </c>
      <c r="DQ311">
        <v>3</v>
      </c>
      <c r="DR311">
        <v>2</v>
      </c>
      <c r="DS311">
        <v>0</v>
      </c>
      <c r="DT311">
        <v>3</v>
      </c>
      <c r="DU311">
        <v>6</v>
      </c>
      <c r="DV311">
        <v>0</v>
      </c>
      <c r="DW311">
        <v>10</v>
      </c>
      <c r="DX311">
        <v>0</v>
      </c>
      <c r="DY311">
        <v>0</v>
      </c>
      <c r="DZ311">
        <v>0</v>
      </c>
      <c r="EA311">
        <v>1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1</v>
      </c>
      <c r="EK311">
        <v>0</v>
      </c>
      <c r="EL311">
        <v>0</v>
      </c>
      <c r="EM311">
        <v>0</v>
      </c>
      <c r="EN311">
        <v>0</v>
      </c>
      <c r="EO311">
        <v>26</v>
      </c>
      <c r="EP311">
        <v>6</v>
      </c>
      <c r="EQ311">
        <v>3</v>
      </c>
      <c r="ER311">
        <v>0</v>
      </c>
      <c r="ES311">
        <v>0</v>
      </c>
      <c r="ET311">
        <v>0</v>
      </c>
      <c r="EU311">
        <v>2</v>
      </c>
      <c r="EV311">
        <v>0</v>
      </c>
      <c r="EW311">
        <v>0</v>
      </c>
      <c r="EX311">
        <v>0</v>
      </c>
      <c r="EY311">
        <v>1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6</v>
      </c>
      <c r="FN311">
        <v>21</v>
      </c>
      <c r="FO311">
        <v>5</v>
      </c>
      <c r="FP311">
        <v>0</v>
      </c>
      <c r="FQ311">
        <v>0</v>
      </c>
      <c r="FR311">
        <v>0</v>
      </c>
      <c r="FS311">
        <v>0</v>
      </c>
      <c r="FT311">
        <v>1</v>
      </c>
      <c r="FU311">
        <v>2</v>
      </c>
      <c r="FV311">
        <v>0</v>
      </c>
      <c r="FW311">
        <v>1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1</v>
      </c>
      <c r="GD311">
        <v>0</v>
      </c>
      <c r="GE311">
        <v>0</v>
      </c>
      <c r="GF311">
        <v>0</v>
      </c>
      <c r="GG311">
        <v>3</v>
      </c>
      <c r="GH311">
        <v>1</v>
      </c>
      <c r="GI311">
        <v>0</v>
      </c>
      <c r="GJ311">
        <v>7</v>
      </c>
      <c r="GK311">
        <v>21</v>
      </c>
      <c r="GL311">
        <v>5</v>
      </c>
      <c r="GM311">
        <v>3</v>
      </c>
      <c r="GN311">
        <v>0</v>
      </c>
      <c r="GO311">
        <v>0</v>
      </c>
      <c r="GP311">
        <v>0</v>
      </c>
      <c r="GQ311">
        <v>1</v>
      </c>
      <c r="GR311">
        <v>0</v>
      </c>
      <c r="GS311">
        <v>0</v>
      </c>
      <c r="GT311">
        <v>0</v>
      </c>
      <c r="GU311">
        <v>1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5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1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1</v>
      </c>
      <c r="IO311">
        <v>0</v>
      </c>
      <c r="IP311">
        <v>0</v>
      </c>
      <c r="IQ311">
        <v>1</v>
      </c>
      <c r="IR311">
        <v>1</v>
      </c>
      <c r="IS311">
        <v>1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1</v>
      </c>
    </row>
    <row r="312" spans="1:268">
      <c r="A312" t="s">
        <v>1003</v>
      </c>
      <c r="B312" t="s">
        <v>996</v>
      </c>
      <c r="C312" t="str">
        <f>"141504"</f>
        <v>141504</v>
      </c>
      <c r="D312" t="s">
        <v>159</v>
      </c>
      <c r="E312">
        <v>4</v>
      </c>
      <c r="F312">
        <v>912</v>
      </c>
      <c r="G312">
        <v>690</v>
      </c>
      <c r="H312">
        <v>320</v>
      </c>
      <c r="I312">
        <v>370</v>
      </c>
      <c r="J312">
        <v>0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370</v>
      </c>
      <c r="T312">
        <v>0</v>
      </c>
      <c r="U312">
        <v>0</v>
      </c>
      <c r="V312">
        <v>370</v>
      </c>
      <c r="W312">
        <v>21</v>
      </c>
      <c r="X312">
        <v>14</v>
      </c>
      <c r="Y312">
        <v>7</v>
      </c>
      <c r="Z312">
        <v>0</v>
      </c>
      <c r="AA312">
        <v>349</v>
      </c>
      <c r="AB312">
        <v>187</v>
      </c>
      <c r="AC312">
        <v>24</v>
      </c>
      <c r="AD312">
        <v>1</v>
      </c>
      <c r="AE312">
        <v>87</v>
      </c>
      <c r="AF312">
        <v>22</v>
      </c>
      <c r="AG312">
        <v>23</v>
      </c>
      <c r="AH312">
        <v>1</v>
      </c>
      <c r="AI312">
        <v>4</v>
      </c>
      <c r="AJ312">
        <v>4</v>
      </c>
      <c r="AK312">
        <v>1</v>
      </c>
      <c r="AL312">
        <v>2</v>
      </c>
      <c r="AM312">
        <v>0</v>
      </c>
      <c r="AN312">
        <v>1</v>
      </c>
      <c r="AO312">
        <v>1</v>
      </c>
      <c r="AP312">
        <v>1</v>
      </c>
      <c r="AQ312">
        <v>1</v>
      </c>
      <c r="AR312">
        <v>0</v>
      </c>
      <c r="AS312">
        <v>0</v>
      </c>
      <c r="AT312">
        <v>1</v>
      </c>
      <c r="AU312">
        <v>1</v>
      </c>
      <c r="AV312">
        <v>0</v>
      </c>
      <c r="AW312">
        <v>2</v>
      </c>
      <c r="AX312">
        <v>3</v>
      </c>
      <c r="AY312">
        <v>1</v>
      </c>
      <c r="AZ312">
        <v>6</v>
      </c>
      <c r="BA312">
        <v>187</v>
      </c>
      <c r="BB312">
        <v>45</v>
      </c>
      <c r="BC312">
        <v>21</v>
      </c>
      <c r="BD312">
        <v>5</v>
      </c>
      <c r="BE312">
        <v>1</v>
      </c>
      <c r="BF312">
        <v>10</v>
      </c>
      <c r="BG312">
        <v>1</v>
      </c>
      <c r="BH312">
        <v>1</v>
      </c>
      <c r="BI312">
        <v>0</v>
      </c>
      <c r="BJ312">
        <v>1</v>
      </c>
      <c r="BK312">
        <v>0</v>
      </c>
      <c r="BL312">
        <v>1</v>
      </c>
      <c r="BM312">
        <v>0</v>
      </c>
      <c r="BN312">
        <v>0</v>
      </c>
      <c r="BO312">
        <v>1</v>
      </c>
      <c r="BP312">
        <v>0</v>
      </c>
      <c r="BQ312">
        <v>0</v>
      </c>
      <c r="BR312">
        <v>0</v>
      </c>
      <c r="BS312">
        <v>2</v>
      </c>
      <c r="BT312">
        <v>0</v>
      </c>
      <c r="BU312">
        <v>0</v>
      </c>
      <c r="BV312">
        <v>1</v>
      </c>
      <c r="BW312">
        <v>0</v>
      </c>
      <c r="BX312">
        <v>0</v>
      </c>
      <c r="BY312">
        <v>45</v>
      </c>
      <c r="BZ312">
        <v>9</v>
      </c>
      <c r="CA312">
        <v>3</v>
      </c>
      <c r="CB312">
        <v>3</v>
      </c>
      <c r="CC312">
        <v>0</v>
      </c>
      <c r="CD312">
        <v>0</v>
      </c>
      <c r="CE312">
        <v>1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1</v>
      </c>
      <c r="CL312">
        <v>0</v>
      </c>
      <c r="CM312">
        <v>0</v>
      </c>
      <c r="CN312">
        <v>1</v>
      </c>
      <c r="CO312">
        <v>9</v>
      </c>
      <c r="CP312">
        <v>11</v>
      </c>
      <c r="CQ312">
        <v>0</v>
      </c>
      <c r="CR312">
        <v>0</v>
      </c>
      <c r="CS312">
        <v>0</v>
      </c>
      <c r="CT312">
        <v>3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1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6</v>
      </c>
      <c r="DM312">
        <v>0</v>
      </c>
      <c r="DN312">
        <v>1</v>
      </c>
      <c r="DO312">
        <v>11</v>
      </c>
      <c r="DP312">
        <v>62</v>
      </c>
      <c r="DQ312">
        <v>11</v>
      </c>
      <c r="DR312">
        <v>14</v>
      </c>
      <c r="DS312">
        <v>2</v>
      </c>
      <c r="DT312">
        <v>18</v>
      </c>
      <c r="DU312">
        <v>5</v>
      </c>
      <c r="DV312">
        <v>0</v>
      </c>
      <c r="DW312">
        <v>12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62</v>
      </c>
      <c r="EP312">
        <v>8</v>
      </c>
      <c r="EQ312">
        <v>4</v>
      </c>
      <c r="ER312">
        <v>0</v>
      </c>
      <c r="ES312">
        <v>0</v>
      </c>
      <c r="ET312">
        <v>1</v>
      </c>
      <c r="EU312">
        <v>1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2</v>
      </c>
      <c r="FM312">
        <v>8</v>
      </c>
      <c r="FN312">
        <v>24</v>
      </c>
      <c r="FO312">
        <v>10</v>
      </c>
      <c r="FP312">
        <v>1</v>
      </c>
      <c r="FQ312">
        <v>2</v>
      </c>
      <c r="FR312">
        <v>0</v>
      </c>
      <c r="FS312">
        <v>1</v>
      </c>
      <c r="FT312">
        <v>4</v>
      </c>
      <c r="FU312">
        <v>0</v>
      </c>
      <c r="FV312">
        <v>0</v>
      </c>
      <c r="FW312">
        <v>0</v>
      </c>
      <c r="FX312">
        <v>2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1</v>
      </c>
      <c r="GG312">
        <v>3</v>
      </c>
      <c r="GH312">
        <v>0</v>
      </c>
      <c r="GI312">
        <v>0</v>
      </c>
      <c r="GJ312">
        <v>0</v>
      </c>
      <c r="GK312">
        <v>24</v>
      </c>
      <c r="GL312">
        <v>2</v>
      </c>
      <c r="GM312">
        <v>1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1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2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1</v>
      </c>
      <c r="IS312">
        <v>0</v>
      </c>
      <c r="IT312">
        <v>0</v>
      </c>
      <c r="IU312">
        <v>0</v>
      </c>
      <c r="IV312">
        <v>0</v>
      </c>
      <c r="IW312">
        <v>1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1</v>
      </c>
    </row>
    <row r="313" spans="1:268">
      <c r="A313" t="s">
        <v>1002</v>
      </c>
      <c r="B313" t="s">
        <v>996</v>
      </c>
      <c r="C313" t="str">
        <f>"141504"</f>
        <v>141504</v>
      </c>
      <c r="D313" t="s">
        <v>1001</v>
      </c>
      <c r="E313">
        <v>5</v>
      </c>
      <c r="F313">
        <v>496</v>
      </c>
      <c r="G313">
        <v>380</v>
      </c>
      <c r="H313">
        <v>188</v>
      </c>
      <c r="I313">
        <v>192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192</v>
      </c>
      <c r="T313">
        <v>0</v>
      </c>
      <c r="U313">
        <v>0</v>
      </c>
      <c r="V313">
        <v>192</v>
      </c>
      <c r="W313">
        <v>11</v>
      </c>
      <c r="X313">
        <v>7</v>
      </c>
      <c r="Y313">
        <v>4</v>
      </c>
      <c r="Z313">
        <v>0</v>
      </c>
      <c r="AA313">
        <v>181</v>
      </c>
      <c r="AB313">
        <v>102</v>
      </c>
      <c r="AC313">
        <v>12</v>
      </c>
      <c r="AD313">
        <v>0</v>
      </c>
      <c r="AE313">
        <v>60</v>
      </c>
      <c r="AF313">
        <v>10</v>
      </c>
      <c r="AG313">
        <v>4</v>
      </c>
      <c r="AH313">
        <v>0</v>
      </c>
      <c r="AI313">
        <v>0</v>
      </c>
      <c r="AJ313">
        <v>5</v>
      </c>
      <c r="AK313">
        <v>4</v>
      </c>
      <c r="AL313">
        <v>0</v>
      </c>
      <c r="AM313">
        <v>2</v>
      </c>
      <c r="AN313">
        <v>0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1</v>
      </c>
      <c r="AZ313">
        <v>1</v>
      </c>
      <c r="BA313">
        <v>102</v>
      </c>
      <c r="BB313">
        <v>10</v>
      </c>
      <c r="BC313">
        <v>4</v>
      </c>
      <c r="BD313">
        <v>0</v>
      </c>
      <c r="BE313">
        <v>1</v>
      </c>
      <c r="BF313">
        <v>3</v>
      </c>
      <c r="BG313">
        <v>2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10</v>
      </c>
      <c r="BZ313">
        <v>1</v>
      </c>
      <c r="CA313">
        <v>0</v>
      </c>
      <c r="CB313">
        <v>0</v>
      </c>
      <c r="CC313">
        <v>0</v>
      </c>
      <c r="CD313">
        <v>1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1</v>
      </c>
      <c r="CP313">
        <v>4</v>
      </c>
      <c r="CQ313">
        <v>3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1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4</v>
      </c>
      <c r="DP313">
        <v>25</v>
      </c>
      <c r="DQ313">
        <v>4</v>
      </c>
      <c r="DR313">
        <v>14</v>
      </c>
      <c r="DS313">
        <v>0</v>
      </c>
      <c r="DT313">
        <v>0</v>
      </c>
      <c r="DU313">
        <v>1</v>
      </c>
      <c r="DV313">
        <v>1</v>
      </c>
      <c r="DW313">
        <v>1</v>
      </c>
      <c r="DX313">
        <v>0</v>
      </c>
      <c r="DY313">
        <v>1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3</v>
      </c>
      <c r="EK313">
        <v>0</v>
      </c>
      <c r="EL313">
        <v>0</v>
      </c>
      <c r="EM313">
        <v>0</v>
      </c>
      <c r="EN313">
        <v>0</v>
      </c>
      <c r="EO313">
        <v>25</v>
      </c>
      <c r="EP313">
        <v>4</v>
      </c>
      <c r="EQ313">
        <v>2</v>
      </c>
      <c r="ER313">
        <v>0</v>
      </c>
      <c r="ES313">
        <v>1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1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4</v>
      </c>
      <c r="FN313">
        <v>33</v>
      </c>
      <c r="FO313">
        <v>10</v>
      </c>
      <c r="FP313">
        <v>0</v>
      </c>
      <c r="FQ313">
        <v>1</v>
      </c>
      <c r="FR313">
        <v>0</v>
      </c>
      <c r="FS313">
        <v>0</v>
      </c>
      <c r="FT313">
        <v>4</v>
      </c>
      <c r="FU313">
        <v>1</v>
      </c>
      <c r="FV313">
        <v>0</v>
      </c>
      <c r="FW313">
        <v>0</v>
      </c>
      <c r="FX313">
        <v>0</v>
      </c>
      <c r="FY313">
        <v>1</v>
      </c>
      <c r="FZ313">
        <v>1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12</v>
      </c>
      <c r="GH313">
        <v>0</v>
      </c>
      <c r="GI313">
        <v>0</v>
      </c>
      <c r="GJ313">
        <v>3</v>
      </c>
      <c r="GK313">
        <v>33</v>
      </c>
      <c r="GL313">
        <v>2</v>
      </c>
      <c r="GM313">
        <v>2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2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</row>
    <row r="314" spans="1:268">
      <c r="A314" t="s">
        <v>1000</v>
      </c>
      <c r="B314" t="s">
        <v>996</v>
      </c>
      <c r="C314" t="str">
        <f>"141504"</f>
        <v>141504</v>
      </c>
      <c r="D314" t="s">
        <v>999</v>
      </c>
      <c r="E314">
        <v>6</v>
      </c>
      <c r="F314">
        <v>792</v>
      </c>
      <c r="G314">
        <v>610</v>
      </c>
      <c r="H314">
        <v>318</v>
      </c>
      <c r="I314">
        <v>292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292</v>
      </c>
      <c r="T314">
        <v>0</v>
      </c>
      <c r="U314">
        <v>0</v>
      </c>
      <c r="V314">
        <v>292</v>
      </c>
      <c r="W314">
        <v>12</v>
      </c>
      <c r="X314">
        <v>11</v>
      </c>
      <c r="Y314">
        <v>1</v>
      </c>
      <c r="Z314">
        <v>0</v>
      </c>
      <c r="AA314">
        <v>280</v>
      </c>
      <c r="AB314">
        <v>158</v>
      </c>
      <c r="AC314">
        <v>11</v>
      </c>
      <c r="AD314">
        <v>1</v>
      </c>
      <c r="AE314">
        <v>86</v>
      </c>
      <c r="AF314">
        <v>9</v>
      </c>
      <c r="AG314">
        <v>10</v>
      </c>
      <c r="AH314">
        <v>0</v>
      </c>
      <c r="AI314">
        <v>3</v>
      </c>
      <c r="AJ314">
        <v>6</v>
      </c>
      <c r="AK314">
        <v>1</v>
      </c>
      <c r="AL314">
        <v>2</v>
      </c>
      <c r="AM314">
        <v>2</v>
      </c>
      <c r="AN314">
        <v>0</v>
      </c>
      <c r="AO314">
        <v>0</v>
      </c>
      <c r="AP314">
        <v>2</v>
      </c>
      <c r="AQ314">
        <v>0</v>
      </c>
      <c r="AR314">
        <v>0</v>
      </c>
      <c r="AS314">
        <v>1</v>
      </c>
      <c r="AT314">
        <v>0</v>
      </c>
      <c r="AU314">
        <v>4</v>
      </c>
      <c r="AV314">
        <v>0</v>
      </c>
      <c r="AW314">
        <v>3</v>
      </c>
      <c r="AX314">
        <v>4</v>
      </c>
      <c r="AY314">
        <v>0</v>
      </c>
      <c r="AZ314">
        <v>13</v>
      </c>
      <c r="BA314">
        <v>158</v>
      </c>
      <c r="BB314">
        <v>11</v>
      </c>
      <c r="BC314">
        <v>3</v>
      </c>
      <c r="BD314">
        <v>0</v>
      </c>
      <c r="BE314">
        <v>0</v>
      </c>
      <c r="BF314">
        <v>5</v>
      </c>
      <c r="BG314">
        <v>0</v>
      </c>
      <c r="BH314">
        <v>1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1</v>
      </c>
      <c r="BY314">
        <v>11</v>
      </c>
      <c r="BZ314">
        <v>7</v>
      </c>
      <c r="CA314">
        <v>4</v>
      </c>
      <c r="CB314">
        <v>1</v>
      </c>
      <c r="CC314">
        <v>1</v>
      </c>
      <c r="CD314">
        <v>0</v>
      </c>
      <c r="CE314">
        <v>0</v>
      </c>
      <c r="CF314">
        <v>0</v>
      </c>
      <c r="CG314">
        <v>0</v>
      </c>
      <c r="CH314">
        <v>1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7</v>
      </c>
      <c r="CP314">
        <v>14</v>
      </c>
      <c r="CQ314">
        <v>5</v>
      </c>
      <c r="CR314">
        <v>0</v>
      </c>
      <c r="CS314">
        <v>0</v>
      </c>
      <c r="CT314">
        <v>0</v>
      </c>
      <c r="CU314">
        <v>1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1</v>
      </c>
      <c r="DJ314">
        <v>1</v>
      </c>
      <c r="DK314">
        <v>1</v>
      </c>
      <c r="DL314">
        <v>4</v>
      </c>
      <c r="DM314">
        <v>1</v>
      </c>
      <c r="DN314">
        <v>0</v>
      </c>
      <c r="DO314">
        <v>14</v>
      </c>
      <c r="DP314">
        <v>52</v>
      </c>
      <c r="DQ314">
        <v>14</v>
      </c>
      <c r="DR314">
        <v>4</v>
      </c>
      <c r="DS314">
        <v>0</v>
      </c>
      <c r="DT314">
        <v>6</v>
      </c>
      <c r="DU314">
        <v>7</v>
      </c>
      <c r="DV314">
        <v>1</v>
      </c>
      <c r="DW314">
        <v>10</v>
      </c>
      <c r="DX314">
        <v>7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1</v>
      </c>
      <c r="EF314">
        <v>0</v>
      </c>
      <c r="EG314">
        <v>0</v>
      </c>
      <c r="EH314">
        <v>0</v>
      </c>
      <c r="EI314">
        <v>0</v>
      </c>
      <c r="EJ314">
        <v>1</v>
      </c>
      <c r="EK314">
        <v>1</v>
      </c>
      <c r="EL314">
        <v>0</v>
      </c>
      <c r="EM314">
        <v>0</v>
      </c>
      <c r="EN314">
        <v>0</v>
      </c>
      <c r="EO314">
        <v>52</v>
      </c>
      <c r="EP314">
        <v>3</v>
      </c>
      <c r="EQ314">
        <v>1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1</v>
      </c>
      <c r="FC314">
        <v>0</v>
      </c>
      <c r="FD314">
        <v>0</v>
      </c>
      <c r="FE314">
        <v>0</v>
      </c>
      <c r="FF314">
        <v>1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3</v>
      </c>
      <c r="FN314">
        <v>29</v>
      </c>
      <c r="FO314">
        <v>15</v>
      </c>
      <c r="FP314">
        <v>2</v>
      </c>
      <c r="FQ314">
        <v>2</v>
      </c>
      <c r="FR314">
        <v>0</v>
      </c>
      <c r="FS314">
        <v>2</v>
      </c>
      <c r="FT314">
        <v>1</v>
      </c>
      <c r="FU314">
        <v>0</v>
      </c>
      <c r="FV314">
        <v>0</v>
      </c>
      <c r="FW314">
        <v>2</v>
      </c>
      <c r="FX314">
        <v>0</v>
      </c>
      <c r="FY314">
        <v>0</v>
      </c>
      <c r="FZ314">
        <v>1</v>
      </c>
      <c r="GA314">
        <v>0</v>
      </c>
      <c r="GB314">
        <v>0</v>
      </c>
      <c r="GC314">
        <v>0</v>
      </c>
      <c r="GD314">
        <v>0</v>
      </c>
      <c r="GE314">
        <v>1</v>
      </c>
      <c r="GF314">
        <v>1</v>
      </c>
      <c r="GG314">
        <v>0</v>
      </c>
      <c r="GH314">
        <v>0</v>
      </c>
      <c r="GI314">
        <v>1</v>
      </c>
      <c r="GJ314">
        <v>1</v>
      </c>
      <c r="GK314">
        <v>29</v>
      </c>
      <c r="GL314">
        <v>5</v>
      </c>
      <c r="GM314">
        <v>4</v>
      </c>
      <c r="GN314">
        <v>0</v>
      </c>
      <c r="GO314">
        <v>0</v>
      </c>
      <c r="GP314">
        <v>1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5</v>
      </c>
      <c r="HF314">
        <v>1</v>
      </c>
      <c r="HG314">
        <v>0</v>
      </c>
      <c r="HH314">
        <v>1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1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</row>
    <row r="315" spans="1:268">
      <c r="A315" t="s">
        <v>998</v>
      </c>
      <c r="B315" t="s">
        <v>996</v>
      </c>
      <c r="C315" t="str">
        <f>"141504"</f>
        <v>141504</v>
      </c>
      <c r="D315" t="s">
        <v>804</v>
      </c>
      <c r="E315">
        <v>7</v>
      </c>
      <c r="F315">
        <v>421</v>
      </c>
      <c r="G315">
        <v>320</v>
      </c>
      <c r="H315">
        <v>162</v>
      </c>
      <c r="I315">
        <v>158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158</v>
      </c>
      <c r="T315">
        <v>0</v>
      </c>
      <c r="U315">
        <v>0</v>
      </c>
      <c r="V315">
        <v>158</v>
      </c>
      <c r="W315">
        <v>9</v>
      </c>
      <c r="X315">
        <v>5</v>
      </c>
      <c r="Y315">
        <v>4</v>
      </c>
      <c r="Z315">
        <v>0</v>
      </c>
      <c r="AA315">
        <v>149</v>
      </c>
      <c r="AB315">
        <v>76</v>
      </c>
      <c r="AC315">
        <v>10</v>
      </c>
      <c r="AD315">
        <v>1</v>
      </c>
      <c r="AE315">
        <v>42</v>
      </c>
      <c r="AF315">
        <v>11</v>
      </c>
      <c r="AG315">
        <v>3</v>
      </c>
      <c r="AH315">
        <v>0</v>
      </c>
      <c r="AI315">
        <v>0</v>
      </c>
      <c r="AJ315">
        <v>1</v>
      </c>
      <c r="AK315">
        <v>3</v>
      </c>
      <c r="AL315">
        <v>1</v>
      </c>
      <c r="AM315">
        <v>2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76</v>
      </c>
      <c r="BB315">
        <v>14</v>
      </c>
      <c r="BC315">
        <v>5</v>
      </c>
      <c r="BD315">
        <v>0</v>
      </c>
      <c r="BE315">
        <v>2</v>
      </c>
      <c r="BF315">
        <v>5</v>
      </c>
      <c r="BG315">
        <v>1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14</v>
      </c>
      <c r="BZ315">
        <v>2</v>
      </c>
      <c r="CA315">
        <v>1</v>
      </c>
      <c r="CB315">
        <v>0</v>
      </c>
      <c r="CC315">
        <v>1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2</v>
      </c>
      <c r="CP315">
        <v>1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1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1</v>
      </c>
      <c r="DP315">
        <v>40</v>
      </c>
      <c r="DQ315">
        <v>5</v>
      </c>
      <c r="DR315">
        <v>6</v>
      </c>
      <c r="DS315">
        <v>0</v>
      </c>
      <c r="DT315">
        <v>6</v>
      </c>
      <c r="DU315">
        <v>13</v>
      </c>
      <c r="DV315">
        <v>0</v>
      </c>
      <c r="DW315">
        <v>1</v>
      </c>
      <c r="DX315">
        <v>1</v>
      </c>
      <c r="DY315">
        <v>0</v>
      </c>
      <c r="DZ315">
        <v>0</v>
      </c>
      <c r="EA315">
        <v>0</v>
      </c>
      <c r="EB315">
        <v>2</v>
      </c>
      <c r="EC315">
        <v>0</v>
      </c>
      <c r="ED315">
        <v>0</v>
      </c>
      <c r="EE315">
        <v>6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40</v>
      </c>
      <c r="EP315">
        <v>6</v>
      </c>
      <c r="EQ315">
        <v>4</v>
      </c>
      <c r="ER315">
        <v>0</v>
      </c>
      <c r="ES315">
        <v>1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1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6</v>
      </c>
      <c r="FN315">
        <v>9</v>
      </c>
      <c r="FO315">
        <v>4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1</v>
      </c>
      <c r="FW315">
        <v>0</v>
      </c>
      <c r="FX315">
        <v>0</v>
      </c>
      <c r="FY315">
        <v>0</v>
      </c>
      <c r="FZ315">
        <v>1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2</v>
      </c>
      <c r="GH315">
        <v>0</v>
      </c>
      <c r="GI315">
        <v>0</v>
      </c>
      <c r="GJ315">
        <v>1</v>
      </c>
      <c r="GK315">
        <v>9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1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1</v>
      </c>
      <c r="HU315">
        <v>0</v>
      </c>
      <c r="HV315">
        <v>0</v>
      </c>
      <c r="HW315">
        <v>0</v>
      </c>
      <c r="HX315">
        <v>0</v>
      </c>
      <c r="HY315">
        <v>1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</row>
    <row r="316" spans="1:268">
      <c r="A316" t="s">
        <v>997</v>
      </c>
      <c r="B316" t="s">
        <v>996</v>
      </c>
      <c r="C316" t="str">
        <f>"141504"</f>
        <v>141504</v>
      </c>
      <c r="D316" t="s">
        <v>995</v>
      </c>
      <c r="E316">
        <v>8</v>
      </c>
      <c r="F316">
        <v>357</v>
      </c>
      <c r="G316">
        <v>270</v>
      </c>
      <c r="H316">
        <v>124</v>
      </c>
      <c r="I316">
        <v>146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146</v>
      </c>
      <c r="T316">
        <v>0</v>
      </c>
      <c r="U316">
        <v>0</v>
      </c>
      <c r="V316">
        <v>146</v>
      </c>
      <c r="W316">
        <v>4</v>
      </c>
      <c r="X316">
        <v>4</v>
      </c>
      <c r="Y316">
        <v>0</v>
      </c>
      <c r="Z316">
        <v>0</v>
      </c>
      <c r="AA316">
        <v>142</v>
      </c>
      <c r="AB316">
        <v>72</v>
      </c>
      <c r="AC316">
        <v>7</v>
      </c>
      <c r="AD316">
        <v>1</v>
      </c>
      <c r="AE316">
        <v>36</v>
      </c>
      <c r="AF316">
        <v>14</v>
      </c>
      <c r="AG316">
        <v>2</v>
      </c>
      <c r="AH316">
        <v>1</v>
      </c>
      <c r="AI316">
        <v>0</v>
      </c>
      <c r="AJ316">
        <v>1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2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6</v>
      </c>
      <c r="BA316">
        <v>72</v>
      </c>
      <c r="BB316">
        <v>11</v>
      </c>
      <c r="BC316">
        <v>3</v>
      </c>
      <c r="BD316">
        <v>2</v>
      </c>
      <c r="BE316">
        <v>2</v>
      </c>
      <c r="BF316">
        <v>3</v>
      </c>
      <c r="BG316">
        <v>0</v>
      </c>
      <c r="BH316">
        <v>0</v>
      </c>
      <c r="BI316">
        <v>0</v>
      </c>
      <c r="BJ316">
        <v>1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11</v>
      </c>
      <c r="BZ316">
        <v>3</v>
      </c>
      <c r="CA316">
        <v>2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3</v>
      </c>
      <c r="CP316">
        <v>14</v>
      </c>
      <c r="CQ316">
        <v>1</v>
      </c>
      <c r="CR316">
        <v>0</v>
      </c>
      <c r="CS316">
        <v>0</v>
      </c>
      <c r="CT316">
        <v>0</v>
      </c>
      <c r="CU316">
        <v>3</v>
      </c>
      <c r="CV316">
        <v>0</v>
      </c>
      <c r="CW316">
        <v>0</v>
      </c>
      <c r="CX316">
        <v>0</v>
      </c>
      <c r="CY316">
        <v>0</v>
      </c>
      <c r="CZ316">
        <v>3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1</v>
      </c>
      <c r="DG316">
        <v>1</v>
      </c>
      <c r="DH316">
        <v>0</v>
      </c>
      <c r="DI316">
        <v>0</v>
      </c>
      <c r="DJ316">
        <v>0</v>
      </c>
      <c r="DK316">
        <v>0</v>
      </c>
      <c r="DL316">
        <v>5</v>
      </c>
      <c r="DM316">
        <v>0</v>
      </c>
      <c r="DN316">
        <v>0</v>
      </c>
      <c r="DO316">
        <v>14</v>
      </c>
      <c r="DP316">
        <v>23</v>
      </c>
      <c r="DQ316">
        <v>1</v>
      </c>
      <c r="DR316">
        <v>6</v>
      </c>
      <c r="DS316">
        <v>0</v>
      </c>
      <c r="DT316">
        <v>8</v>
      </c>
      <c r="DU316">
        <v>2</v>
      </c>
      <c r="DV316">
        <v>0</v>
      </c>
      <c r="DW316">
        <v>2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4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23</v>
      </c>
      <c r="EP316">
        <v>1</v>
      </c>
      <c r="EQ316">
        <v>0</v>
      </c>
      <c r="ER316">
        <v>1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1</v>
      </c>
      <c r="FN316">
        <v>15</v>
      </c>
      <c r="FO316">
        <v>9</v>
      </c>
      <c r="FP316">
        <v>1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1</v>
      </c>
      <c r="GB316">
        <v>1</v>
      </c>
      <c r="GC316">
        <v>0</v>
      </c>
      <c r="GD316">
        <v>0</v>
      </c>
      <c r="GE316">
        <v>0</v>
      </c>
      <c r="GF316">
        <v>0</v>
      </c>
      <c r="GG316">
        <v>1</v>
      </c>
      <c r="GH316">
        <v>0</v>
      </c>
      <c r="GI316">
        <v>0</v>
      </c>
      <c r="GJ316">
        <v>2</v>
      </c>
      <c r="GK316">
        <v>15</v>
      </c>
      <c r="GL316">
        <v>3</v>
      </c>
      <c r="GM316">
        <v>2</v>
      </c>
      <c r="GN316">
        <v>0</v>
      </c>
      <c r="GO316">
        <v>0</v>
      </c>
      <c r="GP316">
        <v>0</v>
      </c>
      <c r="GQ316">
        <v>1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3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</row>
    <row r="317" spans="1:268">
      <c r="A317" t="s">
        <v>994</v>
      </c>
      <c r="B317" t="s">
        <v>967</v>
      </c>
      <c r="C317" t="str">
        <f>"141505"</f>
        <v>141505</v>
      </c>
      <c r="D317" t="s">
        <v>993</v>
      </c>
      <c r="E317">
        <v>1</v>
      </c>
      <c r="F317">
        <v>511</v>
      </c>
      <c r="G317">
        <v>390</v>
      </c>
      <c r="H317">
        <v>126</v>
      </c>
      <c r="I317">
        <v>264</v>
      </c>
      <c r="J317">
        <v>0</v>
      </c>
      <c r="K317">
        <v>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264</v>
      </c>
      <c r="T317">
        <v>0</v>
      </c>
      <c r="U317">
        <v>0</v>
      </c>
      <c r="V317">
        <v>264</v>
      </c>
      <c r="W317">
        <v>6</v>
      </c>
      <c r="X317">
        <v>5</v>
      </c>
      <c r="Y317">
        <v>1</v>
      </c>
      <c r="Z317">
        <v>0</v>
      </c>
      <c r="AA317">
        <v>258</v>
      </c>
      <c r="AB317">
        <v>131</v>
      </c>
      <c r="AC317">
        <v>14</v>
      </c>
      <c r="AD317">
        <v>1</v>
      </c>
      <c r="AE317">
        <v>80</v>
      </c>
      <c r="AF317">
        <v>13</v>
      </c>
      <c r="AG317">
        <v>10</v>
      </c>
      <c r="AH317">
        <v>2</v>
      </c>
      <c r="AI317">
        <v>1</v>
      </c>
      <c r="AJ317">
        <v>0</v>
      </c>
      <c r="AK317">
        <v>0</v>
      </c>
      <c r="AL317">
        <v>1</v>
      </c>
      <c r="AM317">
        <v>0</v>
      </c>
      <c r="AN317">
        <v>0</v>
      </c>
      <c r="AO317">
        <v>2</v>
      </c>
      <c r="AP317">
        <v>1</v>
      </c>
      <c r="AQ317">
        <v>0</v>
      </c>
      <c r="AR317">
        <v>1</v>
      </c>
      <c r="AS317">
        <v>0</v>
      </c>
      <c r="AT317">
        <v>0</v>
      </c>
      <c r="AU317">
        <v>1</v>
      </c>
      <c r="AV317">
        <v>0</v>
      </c>
      <c r="AW317">
        <v>1</v>
      </c>
      <c r="AX317">
        <v>0</v>
      </c>
      <c r="AY317">
        <v>0</v>
      </c>
      <c r="AZ317">
        <v>3</v>
      </c>
      <c r="BA317">
        <v>131</v>
      </c>
      <c r="BB317">
        <v>30</v>
      </c>
      <c r="BC317">
        <v>2</v>
      </c>
      <c r="BD317">
        <v>1</v>
      </c>
      <c r="BE317">
        <v>0</v>
      </c>
      <c r="BF317">
        <v>21</v>
      </c>
      <c r="BG317">
        <v>0</v>
      </c>
      <c r="BH317">
        <v>0</v>
      </c>
      <c r="BI317">
        <v>0</v>
      </c>
      <c r="BJ317">
        <v>1</v>
      </c>
      <c r="BK317">
        <v>0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2</v>
      </c>
      <c r="BT317">
        <v>0</v>
      </c>
      <c r="BU317">
        <v>0</v>
      </c>
      <c r="BV317">
        <v>0</v>
      </c>
      <c r="BW317">
        <v>0</v>
      </c>
      <c r="BX317">
        <v>2</v>
      </c>
      <c r="BY317">
        <v>30</v>
      </c>
      <c r="BZ317">
        <v>7</v>
      </c>
      <c r="CA317">
        <v>3</v>
      </c>
      <c r="CB317">
        <v>0</v>
      </c>
      <c r="CC317">
        <v>0</v>
      </c>
      <c r="CD317">
        <v>0</v>
      </c>
      <c r="CE317">
        <v>0</v>
      </c>
      <c r="CF317">
        <v>2</v>
      </c>
      <c r="CG317">
        <v>0</v>
      </c>
      <c r="CH317">
        <v>0</v>
      </c>
      <c r="CI317">
        <v>1</v>
      </c>
      <c r="CJ317">
        <v>0</v>
      </c>
      <c r="CK317">
        <v>0</v>
      </c>
      <c r="CL317">
        <v>0</v>
      </c>
      <c r="CM317">
        <v>0</v>
      </c>
      <c r="CN317">
        <v>1</v>
      </c>
      <c r="CO317">
        <v>7</v>
      </c>
      <c r="CP317">
        <v>24</v>
      </c>
      <c r="CQ317">
        <v>9</v>
      </c>
      <c r="CR317">
        <v>0</v>
      </c>
      <c r="CS317">
        <v>1</v>
      </c>
      <c r="CT317">
        <v>0</v>
      </c>
      <c r="CU317">
        <v>6</v>
      </c>
      <c r="CV317">
        <v>1</v>
      </c>
      <c r="CW317">
        <v>0</v>
      </c>
      <c r="CX317">
        <v>0</v>
      </c>
      <c r="CY317">
        <v>2</v>
      </c>
      <c r="CZ317">
        <v>0</v>
      </c>
      <c r="DA317">
        <v>0</v>
      </c>
      <c r="DB317">
        <v>0</v>
      </c>
      <c r="DC317">
        <v>1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4</v>
      </c>
      <c r="DM317">
        <v>0</v>
      </c>
      <c r="DN317">
        <v>0</v>
      </c>
      <c r="DO317">
        <v>24</v>
      </c>
      <c r="DP317">
        <v>23</v>
      </c>
      <c r="DQ317">
        <v>6</v>
      </c>
      <c r="DR317">
        <v>4</v>
      </c>
      <c r="DS317">
        <v>0</v>
      </c>
      <c r="DT317">
        <v>5</v>
      </c>
      <c r="DU317">
        <v>2</v>
      </c>
      <c r="DV317">
        <v>0</v>
      </c>
      <c r="DW317">
        <v>0</v>
      </c>
      <c r="DX317">
        <v>2</v>
      </c>
      <c r="DY317">
        <v>0</v>
      </c>
      <c r="DZ317">
        <v>0</v>
      </c>
      <c r="EA317">
        <v>0</v>
      </c>
      <c r="EB317">
        <v>2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1</v>
      </c>
      <c r="EJ317">
        <v>0</v>
      </c>
      <c r="EK317">
        <v>1</v>
      </c>
      <c r="EL317">
        <v>0</v>
      </c>
      <c r="EM317">
        <v>0</v>
      </c>
      <c r="EN317">
        <v>0</v>
      </c>
      <c r="EO317">
        <v>23</v>
      </c>
      <c r="EP317">
        <v>7</v>
      </c>
      <c r="EQ317">
        <v>2</v>
      </c>
      <c r="ER317">
        <v>3</v>
      </c>
      <c r="ES317">
        <v>1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1</v>
      </c>
      <c r="FL317">
        <v>0</v>
      </c>
      <c r="FM317">
        <v>7</v>
      </c>
      <c r="FN317">
        <v>25</v>
      </c>
      <c r="FO317">
        <v>5</v>
      </c>
      <c r="FP317">
        <v>2</v>
      </c>
      <c r="FQ317">
        <v>4</v>
      </c>
      <c r="FR317">
        <v>0</v>
      </c>
      <c r="FS317">
        <v>1</v>
      </c>
      <c r="FT317">
        <v>0</v>
      </c>
      <c r="FU317">
        <v>1</v>
      </c>
      <c r="FV317">
        <v>0</v>
      </c>
      <c r="FW317">
        <v>0</v>
      </c>
      <c r="FX317">
        <v>0</v>
      </c>
      <c r="FY317">
        <v>0</v>
      </c>
      <c r="FZ317">
        <v>2</v>
      </c>
      <c r="GA317">
        <v>0</v>
      </c>
      <c r="GB317">
        <v>0</v>
      </c>
      <c r="GC317">
        <v>1</v>
      </c>
      <c r="GD317">
        <v>1</v>
      </c>
      <c r="GE317">
        <v>0</v>
      </c>
      <c r="GF317">
        <v>1</v>
      </c>
      <c r="GG317">
        <v>2</v>
      </c>
      <c r="GH317">
        <v>2</v>
      </c>
      <c r="GI317">
        <v>0</v>
      </c>
      <c r="GJ317">
        <v>3</v>
      </c>
      <c r="GK317">
        <v>25</v>
      </c>
      <c r="GL317">
        <v>10</v>
      </c>
      <c r="GM317">
        <v>5</v>
      </c>
      <c r="GN317">
        <v>0</v>
      </c>
      <c r="GO317">
        <v>0</v>
      </c>
      <c r="GP317">
        <v>0</v>
      </c>
      <c r="GQ317">
        <v>1</v>
      </c>
      <c r="GR317">
        <v>1</v>
      </c>
      <c r="GS317">
        <v>1</v>
      </c>
      <c r="GT317">
        <v>0</v>
      </c>
      <c r="GU317">
        <v>0</v>
      </c>
      <c r="GV317">
        <v>1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1</v>
      </c>
      <c r="HC317">
        <v>0</v>
      </c>
      <c r="HD317">
        <v>0</v>
      </c>
      <c r="HE317">
        <v>10</v>
      </c>
      <c r="HF317">
        <v>1</v>
      </c>
      <c r="HG317">
        <v>0</v>
      </c>
      <c r="HH317">
        <v>0</v>
      </c>
      <c r="HI317">
        <v>0</v>
      </c>
      <c r="HJ317">
        <v>0</v>
      </c>
      <c r="HK317">
        <v>1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1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</row>
    <row r="318" spans="1:268">
      <c r="A318" t="s">
        <v>992</v>
      </c>
      <c r="B318" t="s">
        <v>967</v>
      </c>
      <c r="C318" t="str">
        <f>"141505"</f>
        <v>141505</v>
      </c>
      <c r="D318" t="s">
        <v>991</v>
      </c>
      <c r="E318">
        <v>2</v>
      </c>
      <c r="F318">
        <v>554</v>
      </c>
      <c r="G318">
        <v>430</v>
      </c>
      <c r="H318">
        <v>180</v>
      </c>
      <c r="I318">
        <v>250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250</v>
      </c>
      <c r="T318">
        <v>0</v>
      </c>
      <c r="U318">
        <v>0</v>
      </c>
      <c r="V318">
        <v>250</v>
      </c>
      <c r="W318">
        <v>2</v>
      </c>
      <c r="X318">
        <v>2</v>
      </c>
      <c r="Y318">
        <v>0</v>
      </c>
      <c r="Z318">
        <v>0</v>
      </c>
      <c r="AA318">
        <v>248</v>
      </c>
      <c r="AB318">
        <v>112</v>
      </c>
      <c r="AC318">
        <v>7</v>
      </c>
      <c r="AD318">
        <v>0</v>
      </c>
      <c r="AE318">
        <v>71</v>
      </c>
      <c r="AF318">
        <v>4</v>
      </c>
      <c r="AG318">
        <v>12</v>
      </c>
      <c r="AH318">
        <v>0</v>
      </c>
      <c r="AI318">
        <v>1</v>
      </c>
      <c r="AJ318">
        <v>4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2</v>
      </c>
      <c r="AQ318">
        <v>1</v>
      </c>
      <c r="AR318">
        <v>2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7</v>
      </c>
      <c r="BA318">
        <v>112</v>
      </c>
      <c r="BB318">
        <v>50</v>
      </c>
      <c r="BC318">
        <v>9</v>
      </c>
      <c r="BD318">
        <v>0</v>
      </c>
      <c r="BE318">
        <v>1</v>
      </c>
      <c r="BF318">
        <v>37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2</v>
      </c>
      <c r="BR318">
        <v>0</v>
      </c>
      <c r="BS318">
        <v>0</v>
      </c>
      <c r="BT318">
        <v>0</v>
      </c>
      <c r="BU318">
        <v>0</v>
      </c>
      <c r="BV318">
        <v>1</v>
      </c>
      <c r="BW318">
        <v>0</v>
      </c>
      <c r="BX318">
        <v>0</v>
      </c>
      <c r="BY318">
        <v>50</v>
      </c>
      <c r="BZ318">
        <v>5</v>
      </c>
      <c r="CA318">
        <v>2</v>
      </c>
      <c r="CB318">
        <v>0</v>
      </c>
      <c r="CC318">
        <v>1</v>
      </c>
      <c r="CD318">
        <v>0</v>
      </c>
      <c r="CE318">
        <v>0</v>
      </c>
      <c r="CF318">
        <v>0</v>
      </c>
      <c r="CG318">
        <v>0</v>
      </c>
      <c r="CH318">
        <v>1</v>
      </c>
      <c r="CI318">
        <v>1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5</v>
      </c>
      <c r="CP318">
        <v>10</v>
      </c>
      <c r="CQ318">
        <v>4</v>
      </c>
      <c r="CR318">
        <v>1</v>
      </c>
      <c r="CS318">
        <v>0</v>
      </c>
      <c r="CT318">
        <v>0</v>
      </c>
      <c r="CU318">
        <v>0</v>
      </c>
      <c r="CV318">
        <v>0</v>
      </c>
      <c r="CW318">
        <v>2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3</v>
      </c>
      <c r="DM318">
        <v>0</v>
      </c>
      <c r="DN318">
        <v>0</v>
      </c>
      <c r="DO318">
        <v>10</v>
      </c>
      <c r="DP318">
        <v>18</v>
      </c>
      <c r="DQ318">
        <v>2</v>
      </c>
      <c r="DR318">
        <v>1</v>
      </c>
      <c r="DS318">
        <v>1</v>
      </c>
      <c r="DT318">
        <v>10</v>
      </c>
      <c r="DU318">
        <v>2</v>
      </c>
      <c r="DV318">
        <v>0</v>
      </c>
      <c r="DW318">
        <v>0</v>
      </c>
      <c r="DX318">
        <v>1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1</v>
      </c>
      <c r="EM318">
        <v>0</v>
      </c>
      <c r="EN318">
        <v>0</v>
      </c>
      <c r="EO318">
        <v>18</v>
      </c>
      <c r="EP318">
        <v>10</v>
      </c>
      <c r="EQ318">
        <v>1</v>
      </c>
      <c r="ER318">
        <v>2</v>
      </c>
      <c r="ES318">
        <v>2</v>
      </c>
      <c r="ET318">
        <v>0</v>
      </c>
      <c r="EU318">
        <v>2</v>
      </c>
      <c r="EV318">
        <v>1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1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1</v>
      </c>
      <c r="FM318">
        <v>10</v>
      </c>
      <c r="FN318">
        <v>27</v>
      </c>
      <c r="FO318">
        <v>12</v>
      </c>
      <c r="FP318">
        <v>2</v>
      </c>
      <c r="FQ318">
        <v>1</v>
      </c>
      <c r="FR318">
        <v>0</v>
      </c>
      <c r="FS318">
        <v>1</v>
      </c>
      <c r="FT318">
        <v>1</v>
      </c>
      <c r="FU318">
        <v>1</v>
      </c>
      <c r="FV318">
        <v>1</v>
      </c>
      <c r="FW318">
        <v>3</v>
      </c>
      <c r="FX318">
        <v>0</v>
      </c>
      <c r="FY318">
        <v>1</v>
      </c>
      <c r="FZ318">
        <v>2</v>
      </c>
      <c r="GA318">
        <v>1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1</v>
      </c>
      <c r="GK318">
        <v>27</v>
      </c>
      <c r="GL318">
        <v>13</v>
      </c>
      <c r="GM318">
        <v>5</v>
      </c>
      <c r="GN318">
        <v>0</v>
      </c>
      <c r="GO318">
        <v>0</v>
      </c>
      <c r="GP318">
        <v>1</v>
      </c>
      <c r="GQ318">
        <v>1</v>
      </c>
      <c r="GR318">
        <v>2</v>
      </c>
      <c r="GS318">
        <v>1</v>
      </c>
      <c r="GT318">
        <v>1</v>
      </c>
      <c r="GU318">
        <v>0</v>
      </c>
      <c r="GV318">
        <v>0</v>
      </c>
      <c r="GW318">
        <v>0</v>
      </c>
      <c r="GX318">
        <v>0</v>
      </c>
      <c r="GY318">
        <v>1</v>
      </c>
      <c r="GZ318">
        <v>0</v>
      </c>
      <c r="HA318">
        <v>1</v>
      </c>
      <c r="HB318">
        <v>0</v>
      </c>
      <c r="HC318">
        <v>0</v>
      </c>
      <c r="HD318">
        <v>0</v>
      </c>
      <c r="HE318">
        <v>13</v>
      </c>
      <c r="HF318">
        <v>2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1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1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2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1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1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1</v>
      </c>
    </row>
    <row r="319" spans="1:268">
      <c r="A319" t="s">
        <v>990</v>
      </c>
      <c r="B319" t="s">
        <v>967</v>
      </c>
      <c r="C319" t="str">
        <f>"141505"</f>
        <v>141505</v>
      </c>
      <c r="D319" t="s">
        <v>989</v>
      </c>
      <c r="E319">
        <v>3</v>
      </c>
      <c r="F319">
        <v>609</v>
      </c>
      <c r="G319">
        <v>470</v>
      </c>
      <c r="H319">
        <v>175</v>
      </c>
      <c r="I319">
        <v>295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295</v>
      </c>
      <c r="T319">
        <v>0</v>
      </c>
      <c r="U319">
        <v>0</v>
      </c>
      <c r="V319">
        <v>295</v>
      </c>
      <c r="W319">
        <v>6</v>
      </c>
      <c r="X319">
        <v>4</v>
      </c>
      <c r="Y319">
        <v>2</v>
      </c>
      <c r="Z319">
        <v>0</v>
      </c>
      <c r="AA319">
        <v>289</v>
      </c>
      <c r="AB319">
        <v>148</v>
      </c>
      <c r="AC319">
        <v>10</v>
      </c>
      <c r="AD319">
        <v>1</v>
      </c>
      <c r="AE319">
        <v>93</v>
      </c>
      <c r="AF319">
        <v>21</v>
      </c>
      <c r="AG319">
        <v>6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2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4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2</v>
      </c>
      <c r="AZ319">
        <v>3</v>
      </c>
      <c r="BA319">
        <v>148</v>
      </c>
      <c r="BB319">
        <v>44</v>
      </c>
      <c r="BC319">
        <v>6</v>
      </c>
      <c r="BD319">
        <v>1</v>
      </c>
      <c r="BE319">
        <v>2</v>
      </c>
      <c r="BF319">
        <v>31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1</v>
      </c>
      <c r="BP319">
        <v>0</v>
      </c>
      <c r="BQ319">
        <v>0</v>
      </c>
      <c r="BR319">
        <v>0</v>
      </c>
      <c r="BS319">
        <v>1</v>
      </c>
      <c r="BT319">
        <v>0</v>
      </c>
      <c r="BU319">
        <v>1</v>
      </c>
      <c r="BV319">
        <v>0</v>
      </c>
      <c r="BW319">
        <v>0</v>
      </c>
      <c r="BX319">
        <v>0</v>
      </c>
      <c r="BY319">
        <v>44</v>
      </c>
      <c r="BZ319">
        <v>7</v>
      </c>
      <c r="CA319">
        <v>2</v>
      </c>
      <c r="CB319">
        <v>1</v>
      </c>
      <c r="CC319">
        <v>1</v>
      </c>
      <c r="CD319">
        <v>0</v>
      </c>
      <c r="CE319">
        <v>0</v>
      </c>
      <c r="CF319">
        <v>2</v>
      </c>
      <c r="CG319">
        <v>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7</v>
      </c>
      <c r="CP319">
        <v>16</v>
      </c>
      <c r="CQ319">
        <v>4</v>
      </c>
      <c r="CR319">
        <v>0</v>
      </c>
      <c r="CS319">
        <v>0</v>
      </c>
      <c r="CT319">
        <v>1</v>
      </c>
      <c r="CU319">
        <v>3</v>
      </c>
      <c r="CV319">
        <v>0</v>
      </c>
      <c r="CW319">
        <v>0</v>
      </c>
      <c r="CX319">
        <v>1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2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5</v>
      </c>
      <c r="DM319">
        <v>0</v>
      </c>
      <c r="DN319">
        <v>0</v>
      </c>
      <c r="DO319">
        <v>16</v>
      </c>
      <c r="DP319">
        <v>23</v>
      </c>
      <c r="DQ319">
        <v>6</v>
      </c>
      <c r="DR319">
        <v>3</v>
      </c>
      <c r="DS319">
        <v>0</v>
      </c>
      <c r="DT319">
        <v>2</v>
      </c>
      <c r="DU319">
        <v>1</v>
      </c>
      <c r="DV319">
        <v>0</v>
      </c>
      <c r="DW319">
        <v>0</v>
      </c>
      <c r="DX319">
        <v>11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23</v>
      </c>
      <c r="EP319">
        <v>13</v>
      </c>
      <c r="EQ319">
        <v>7</v>
      </c>
      <c r="ER319">
        <v>0</v>
      </c>
      <c r="ES319">
        <v>0</v>
      </c>
      <c r="ET319">
        <v>1</v>
      </c>
      <c r="EU319">
        <v>1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2</v>
      </c>
      <c r="FC319">
        <v>0</v>
      </c>
      <c r="FD319">
        <v>0</v>
      </c>
      <c r="FE319">
        <v>2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13</v>
      </c>
      <c r="FN319">
        <v>32</v>
      </c>
      <c r="FO319">
        <v>15</v>
      </c>
      <c r="FP319">
        <v>3</v>
      </c>
      <c r="FQ319">
        <v>1</v>
      </c>
      <c r="FR319">
        <v>2</v>
      </c>
      <c r="FS319">
        <v>1</v>
      </c>
      <c r="FT319">
        <v>3</v>
      </c>
      <c r="FU319">
        <v>0</v>
      </c>
      <c r="FV319">
        <v>2</v>
      </c>
      <c r="FW319">
        <v>1</v>
      </c>
      <c r="FX319">
        <v>0</v>
      </c>
      <c r="FY319">
        <v>0</v>
      </c>
      <c r="FZ319">
        <v>1</v>
      </c>
      <c r="GA319">
        <v>0</v>
      </c>
      <c r="GB319">
        <v>0</v>
      </c>
      <c r="GC319">
        <v>1</v>
      </c>
      <c r="GD319">
        <v>0</v>
      </c>
      <c r="GE319">
        <v>0</v>
      </c>
      <c r="GF319">
        <v>0</v>
      </c>
      <c r="GG319">
        <v>2</v>
      </c>
      <c r="GH319">
        <v>0</v>
      </c>
      <c r="GI319">
        <v>0</v>
      </c>
      <c r="GJ319">
        <v>0</v>
      </c>
      <c r="GK319">
        <v>32</v>
      </c>
      <c r="GL319">
        <v>6</v>
      </c>
      <c r="GM319">
        <v>1</v>
      </c>
      <c r="GN319">
        <v>0</v>
      </c>
      <c r="GO319">
        <v>0</v>
      </c>
      <c r="GP319">
        <v>0</v>
      </c>
      <c r="GQ319">
        <v>1</v>
      </c>
      <c r="GR319">
        <v>2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2</v>
      </c>
      <c r="HC319">
        <v>0</v>
      </c>
      <c r="HD319">
        <v>0</v>
      </c>
      <c r="HE319">
        <v>6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</row>
    <row r="320" spans="1:268">
      <c r="A320" t="s">
        <v>988</v>
      </c>
      <c r="B320" t="s">
        <v>967</v>
      </c>
      <c r="C320" t="str">
        <f>"141505"</f>
        <v>141505</v>
      </c>
      <c r="D320" t="s">
        <v>986</v>
      </c>
      <c r="E320">
        <v>4</v>
      </c>
      <c r="F320">
        <v>504</v>
      </c>
      <c r="G320">
        <v>380</v>
      </c>
      <c r="H320">
        <v>143</v>
      </c>
      <c r="I320">
        <v>237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237</v>
      </c>
      <c r="T320">
        <v>0</v>
      </c>
      <c r="U320">
        <v>0</v>
      </c>
      <c r="V320">
        <v>237</v>
      </c>
      <c r="W320">
        <v>10</v>
      </c>
      <c r="X320">
        <v>4</v>
      </c>
      <c r="Y320">
        <v>6</v>
      </c>
      <c r="Z320">
        <v>0</v>
      </c>
      <c r="AA320">
        <v>227</v>
      </c>
      <c r="AB320">
        <v>117</v>
      </c>
      <c r="AC320">
        <v>8</v>
      </c>
      <c r="AD320">
        <v>2</v>
      </c>
      <c r="AE320">
        <v>67</v>
      </c>
      <c r="AF320">
        <v>7</v>
      </c>
      <c r="AG320">
        <v>9</v>
      </c>
      <c r="AH320">
        <v>1</v>
      </c>
      <c r="AI320">
        <v>2</v>
      </c>
      <c r="AJ320">
        <v>6</v>
      </c>
      <c r="AK320">
        <v>1</v>
      </c>
      <c r="AL320">
        <v>1</v>
      </c>
      <c r="AM320">
        <v>0</v>
      </c>
      <c r="AN320">
        <v>0</v>
      </c>
      <c r="AO320">
        <v>0</v>
      </c>
      <c r="AP320">
        <v>2</v>
      </c>
      <c r="AQ320">
        <v>0</v>
      </c>
      <c r="AR320">
        <v>0</v>
      </c>
      <c r="AS320">
        <v>0</v>
      </c>
      <c r="AT320">
        <v>1</v>
      </c>
      <c r="AU320">
        <v>1</v>
      </c>
      <c r="AV320">
        <v>0</v>
      </c>
      <c r="AW320">
        <v>0</v>
      </c>
      <c r="AX320">
        <v>4</v>
      </c>
      <c r="AY320">
        <v>1</v>
      </c>
      <c r="AZ320">
        <v>4</v>
      </c>
      <c r="BA320">
        <v>117</v>
      </c>
      <c r="BB320">
        <v>23</v>
      </c>
      <c r="BC320">
        <v>4</v>
      </c>
      <c r="BD320">
        <v>0</v>
      </c>
      <c r="BE320">
        <v>0</v>
      </c>
      <c r="BF320">
        <v>17</v>
      </c>
      <c r="BG320">
        <v>1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23</v>
      </c>
      <c r="BZ320">
        <v>8</v>
      </c>
      <c r="CA320">
        <v>3</v>
      </c>
      <c r="CB320">
        <v>4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1</v>
      </c>
      <c r="CO320">
        <v>8</v>
      </c>
      <c r="CP320">
        <v>12</v>
      </c>
      <c r="CQ320">
        <v>4</v>
      </c>
      <c r="CR320">
        <v>0</v>
      </c>
      <c r="CS320">
        <v>0</v>
      </c>
      <c r="CT320">
        <v>0</v>
      </c>
      <c r="CU320">
        <v>1</v>
      </c>
      <c r="CV320">
        <v>0</v>
      </c>
      <c r="CW320">
        <v>0</v>
      </c>
      <c r="CX320">
        <v>1</v>
      </c>
      <c r="CY320">
        <v>1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5</v>
      </c>
      <c r="DM320">
        <v>0</v>
      </c>
      <c r="DN320">
        <v>0</v>
      </c>
      <c r="DO320">
        <v>12</v>
      </c>
      <c r="DP320">
        <v>13</v>
      </c>
      <c r="DQ320">
        <v>5</v>
      </c>
      <c r="DR320">
        <v>0</v>
      </c>
      <c r="DS320">
        <v>0</v>
      </c>
      <c r="DT320">
        <v>7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1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13</v>
      </c>
      <c r="EP320">
        <v>9</v>
      </c>
      <c r="EQ320">
        <v>1</v>
      </c>
      <c r="ER320">
        <v>0</v>
      </c>
      <c r="ES320">
        <v>2</v>
      </c>
      <c r="ET320">
        <v>2</v>
      </c>
      <c r="EU320">
        <v>1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1</v>
      </c>
      <c r="FD320">
        <v>0</v>
      </c>
      <c r="FE320">
        <v>0</v>
      </c>
      <c r="FF320">
        <v>2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9</v>
      </c>
      <c r="FN320">
        <v>36</v>
      </c>
      <c r="FO320">
        <v>16</v>
      </c>
      <c r="FP320">
        <v>2</v>
      </c>
      <c r="FQ320">
        <v>1</v>
      </c>
      <c r="FR320">
        <v>2</v>
      </c>
      <c r="FS320">
        <v>1</v>
      </c>
      <c r="FT320">
        <v>3</v>
      </c>
      <c r="FU320">
        <v>1</v>
      </c>
      <c r="FV320">
        <v>1</v>
      </c>
      <c r="FW320">
        <v>3</v>
      </c>
      <c r="FX320">
        <v>0</v>
      </c>
      <c r="FY320">
        <v>0</v>
      </c>
      <c r="FZ320">
        <v>0</v>
      </c>
      <c r="GA320">
        <v>1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1</v>
      </c>
      <c r="GH320">
        <v>0</v>
      </c>
      <c r="GI320">
        <v>0</v>
      </c>
      <c r="GJ320">
        <v>4</v>
      </c>
      <c r="GK320">
        <v>36</v>
      </c>
      <c r="GL320">
        <v>5</v>
      </c>
      <c r="GM320">
        <v>1</v>
      </c>
      <c r="GN320">
        <v>0</v>
      </c>
      <c r="GO320">
        <v>0</v>
      </c>
      <c r="GP320">
        <v>0</v>
      </c>
      <c r="GQ320">
        <v>1</v>
      </c>
      <c r="GR320">
        <v>2</v>
      </c>
      <c r="GS320">
        <v>1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5</v>
      </c>
      <c r="HF320">
        <v>2</v>
      </c>
      <c r="HG320">
        <v>0</v>
      </c>
      <c r="HH320">
        <v>0</v>
      </c>
      <c r="HI320">
        <v>1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1</v>
      </c>
      <c r="HV320">
        <v>0</v>
      </c>
      <c r="HW320">
        <v>0</v>
      </c>
      <c r="HX320">
        <v>0</v>
      </c>
      <c r="HY320">
        <v>2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2</v>
      </c>
      <c r="IS320">
        <v>0</v>
      </c>
      <c r="IT320">
        <v>0</v>
      </c>
      <c r="IU320">
        <v>0</v>
      </c>
      <c r="IV320">
        <v>0</v>
      </c>
      <c r="IW320">
        <v>1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1</v>
      </c>
      <c r="JH320">
        <v>2</v>
      </c>
    </row>
    <row r="321" spans="1:268">
      <c r="A321" t="s">
        <v>987</v>
      </c>
      <c r="B321" t="s">
        <v>967</v>
      </c>
      <c r="C321" t="str">
        <f>"141505"</f>
        <v>141505</v>
      </c>
      <c r="D321" t="s">
        <v>986</v>
      </c>
      <c r="E321">
        <v>5</v>
      </c>
      <c r="F321">
        <v>731</v>
      </c>
      <c r="G321">
        <v>560</v>
      </c>
      <c r="H321">
        <v>153</v>
      </c>
      <c r="I321">
        <v>407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407</v>
      </c>
      <c r="T321">
        <v>0</v>
      </c>
      <c r="U321">
        <v>0</v>
      </c>
      <c r="V321">
        <v>407</v>
      </c>
      <c r="W321">
        <v>5</v>
      </c>
      <c r="X321">
        <v>4</v>
      </c>
      <c r="Y321">
        <v>1</v>
      </c>
      <c r="Z321">
        <v>0</v>
      </c>
      <c r="AA321">
        <v>402</v>
      </c>
      <c r="AB321">
        <v>199</v>
      </c>
      <c r="AC321">
        <v>14</v>
      </c>
      <c r="AD321">
        <v>0</v>
      </c>
      <c r="AE321">
        <v>118</v>
      </c>
      <c r="AF321">
        <v>17</v>
      </c>
      <c r="AG321">
        <v>21</v>
      </c>
      <c r="AH321">
        <v>0</v>
      </c>
      <c r="AI321">
        <v>2</v>
      </c>
      <c r="AJ321">
        <v>7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2</v>
      </c>
      <c r="AV321">
        <v>2</v>
      </c>
      <c r="AW321">
        <v>3</v>
      </c>
      <c r="AX321">
        <v>1</v>
      </c>
      <c r="AY321">
        <v>2</v>
      </c>
      <c r="AZ321">
        <v>8</v>
      </c>
      <c r="BA321">
        <v>199</v>
      </c>
      <c r="BB321">
        <v>62</v>
      </c>
      <c r="BC321">
        <v>16</v>
      </c>
      <c r="BD321">
        <v>1</v>
      </c>
      <c r="BE321">
        <v>0</v>
      </c>
      <c r="BF321">
        <v>43</v>
      </c>
      <c r="BG321">
        <v>0</v>
      </c>
      <c r="BH321">
        <v>1</v>
      </c>
      <c r="BI321">
        <v>0</v>
      </c>
      <c r="BJ321">
        <v>0</v>
      </c>
      <c r="BK321">
        <v>0</v>
      </c>
      <c r="BL321">
        <v>0</v>
      </c>
      <c r="BM321">
        <v>1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62</v>
      </c>
      <c r="BZ321">
        <v>12</v>
      </c>
      <c r="CA321">
        <v>7</v>
      </c>
      <c r="CB321">
        <v>1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2</v>
      </c>
      <c r="CJ321">
        <v>0</v>
      </c>
      <c r="CK321">
        <v>0</v>
      </c>
      <c r="CL321">
        <v>0</v>
      </c>
      <c r="CM321">
        <v>1</v>
      </c>
      <c r="CN321">
        <v>1</v>
      </c>
      <c r="CO321">
        <v>12</v>
      </c>
      <c r="CP321">
        <v>24</v>
      </c>
      <c r="CQ321">
        <v>6</v>
      </c>
      <c r="CR321">
        <v>0</v>
      </c>
      <c r="CS321">
        <v>0</v>
      </c>
      <c r="CT321">
        <v>1</v>
      </c>
      <c r="CU321">
        <v>5</v>
      </c>
      <c r="CV321">
        <v>1</v>
      </c>
      <c r="CW321">
        <v>1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1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7</v>
      </c>
      <c r="DM321">
        <v>0</v>
      </c>
      <c r="DN321">
        <v>2</v>
      </c>
      <c r="DO321">
        <v>24</v>
      </c>
      <c r="DP321">
        <v>26</v>
      </c>
      <c r="DQ321">
        <v>3</v>
      </c>
      <c r="DR321">
        <v>8</v>
      </c>
      <c r="DS321">
        <v>0</v>
      </c>
      <c r="DT321">
        <v>9</v>
      </c>
      <c r="DU321">
        <v>3</v>
      </c>
      <c r="DV321">
        <v>0</v>
      </c>
      <c r="DW321">
        <v>1</v>
      </c>
      <c r="DX321">
        <v>2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26</v>
      </c>
      <c r="EP321">
        <v>15</v>
      </c>
      <c r="EQ321">
        <v>7</v>
      </c>
      <c r="ER321">
        <v>4</v>
      </c>
      <c r="ES321">
        <v>2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1</v>
      </c>
      <c r="EZ321">
        <v>1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15</v>
      </c>
      <c r="FN321">
        <v>47</v>
      </c>
      <c r="FO321">
        <v>22</v>
      </c>
      <c r="FP321">
        <v>3</v>
      </c>
      <c r="FQ321">
        <v>1</v>
      </c>
      <c r="FR321">
        <v>3</v>
      </c>
      <c r="FS321">
        <v>3</v>
      </c>
      <c r="FT321">
        <v>0</v>
      </c>
      <c r="FU321">
        <v>1</v>
      </c>
      <c r="FV321">
        <v>1</v>
      </c>
      <c r="FW321">
        <v>0</v>
      </c>
      <c r="FX321">
        <v>2</v>
      </c>
      <c r="FY321">
        <v>0</v>
      </c>
      <c r="FZ321">
        <v>1</v>
      </c>
      <c r="GA321">
        <v>0</v>
      </c>
      <c r="GB321">
        <v>3</v>
      </c>
      <c r="GC321">
        <v>0</v>
      </c>
      <c r="GD321">
        <v>0</v>
      </c>
      <c r="GE321">
        <v>0</v>
      </c>
      <c r="GF321">
        <v>1</v>
      </c>
      <c r="GG321">
        <v>2</v>
      </c>
      <c r="GH321">
        <v>0</v>
      </c>
      <c r="GI321">
        <v>0</v>
      </c>
      <c r="GJ321">
        <v>4</v>
      </c>
      <c r="GK321">
        <v>47</v>
      </c>
      <c r="GL321">
        <v>15</v>
      </c>
      <c r="GM321">
        <v>7</v>
      </c>
      <c r="GN321">
        <v>1</v>
      </c>
      <c r="GO321">
        <v>1</v>
      </c>
      <c r="GP321">
        <v>0</v>
      </c>
      <c r="GQ321">
        <v>1</v>
      </c>
      <c r="GR321">
        <v>0</v>
      </c>
      <c r="GS321">
        <v>0</v>
      </c>
      <c r="GT321">
        <v>1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1</v>
      </c>
      <c r="HA321">
        <v>0</v>
      </c>
      <c r="HB321">
        <v>2</v>
      </c>
      <c r="HC321">
        <v>0</v>
      </c>
      <c r="HD321">
        <v>1</v>
      </c>
      <c r="HE321">
        <v>15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2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1</v>
      </c>
      <c r="JE321">
        <v>1</v>
      </c>
      <c r="JF321">
        <v>0</v>
      </c>
      <c r="JG321">
        <v>0</v>
      </c>
      <c r="JH321">
        <v>2</v>
      </c>
    </row>
    <row r="322" spans="1:268">
      <c r="A322" t="s">
        <v>985</v>
      </c>
      <c r="B322" t="s">
        <v>967</v>
      </c>
      <c r="C322" t="str">
        <f>"141505"</f>
        <v>141505</v>
      </c>
      <c r="D322" t="s">
        <v>983</v>
      </c>
      <c r="E322">
        <v>6</v>
      </c>
      <c r="F322">
        <v>494</v>
      </c>
      <c r="G322">
        <v>374</v>
      </c>
      <c r="H322">
        <v>136</v>
      </c>
      <c r="I322">
        <v>238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238</v>
      </c>
      <c r="T322">
        <v>0</v>
      </c>
      <c r="U322">
        <v>0</v>
      </c>
      <c r="V322">
        <v>238</v>
      </c>
      <c r="W322">
        <v>7</v>
      </c>
      <c r="X322">
        <v>4</v>
      </c>
      <c r="Y322">
        <v>2</v>
      </c>
      <c r="Z322">
        <v>0</v>
      </c>
      <c r="AA322">
        <v>231</v>
      </c>
      <c r="AB322">
        <v>100</v>
      </c>
      <c r="AC322">
        <v>8</v>
      </c>
      <c r="AD322">
        <v>0</v>
      </c>
      <c r="AE322">
        <v>51</v>
      </c>
      <c r="AF322">
        <v>14</v>
      </c>
      <c r="AG322">
        <v>5</v>
      </c>
      <c r="AH322">
        <v>0</v>
      </c>
      <c r="AI322">
        <v>2</v>
      </c>
      <c r="AJ322">
        <v>0</v>
      </c>
      <c r="AK322">
        <v>2</v>
      </c>
      <c r="AL322">
        <v>0</v>
      </c>
      <c r="AM322">
        <v>1</v>
      </c>
      <c r="AN322">
        <v>0</v>
      </c>
      <c r="AO322">
        <v>0</v>
      </c>
      <c r="AP322">
        <v>3</v>
      </c>
      <c r="AQ322">
        <v>2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5</v>
      </c>
      <c r="AZ322">
        <v>6</v>
      </c>
      <c r="BA322">
        <v>100</v>
      </c>
      <c r="BB322">
        <v>30</v>
      </c>
      <c r="BC322">
        <v>4</v>
      </c>
      <c r="BD322">
        <v>1</v>
      </c>
      <c r="BE322">
        <v>0</v>
      </c>
      <c r="BF322">
        <v>23</v>
      </c>
      <c r="BG322">
        <v>2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30</v>
      </c>
      <c r="BZ322">
        <v>4</v>
      </c>
      <c r="CA322">
        <v>0</v>
      </c>
      <c r="CB322">
        <v>1</v>
      </c>
      <c r="CC322">
        <v>0</v>
      </c>
      <c r="CD322">
        <v>0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2</v>
      </c>
      <c r="CM322">
        <v>0</v>
      </c>
      <c r="CN322">
        <v>0</v>
      </c>
      <c r="CO322">
        <v>4</v>
      </c>
      <c r="CP322">
        <v>25</v>
      </c>
      <c r="CQ322">
        <v>9</v>
      </c>
      <c r="CR322">
        <v>0</v>
      </c>
      <c r="CS322">
        <v>1</v>
      </c>
      <c r="CT322">
        <v>1</v>
      </c>
      <c r="CU322">
        <v>3</v>
      </c>
      <c r="CV322">
        <v>0</v>
      </c>
      <c r="CW322">
        <v>1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9</v>
      </c>
      <c r="DM322">
        <v>0</v>
      </c>
      <c r="DN322">
        <v>0</v>
      </c>
      <c r="DO322">
        <v>25</v>
      </c>
      <c r="DP322">
        <v>14</v>
      </c>
      <c r="DQ322">
        <v>3</v>
      </c>
      <c r="DR322">
        <v>4</v>
      </c>
      <c r="DS322">
        <v>0</v>
      </c>
      <c r="DT322">
        <v>4</v>
      </c>
      <c r="DU322">
        <v>0</v>
      </c>
      <c r="DV322">
        <v>0</v>
      </c>
      <c r="DW322">
        <v>0</v>
      </c>
      <c r="DX322">
        <v>1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1</v>
      </c>
      <c r="EF322">
        <v>0</v>
      </c>
      <c r="EG322">
        <v>0</v>
      </c>
      <c r="EH322">
        <v>0</v>
      </c>
      <c r="EI322">
        <v>1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14</v>
      </c>
      <c r="EP322">
        <v>8</v>
      </c>
      <c r="EQ322">
        <v>5</v>
      </c>
      <c r="ER322">
        <v>0</v>
      </c>
      <c r="ES322">
        <v>1</v>
      </c>
      <c r="ET322">
        <v>0</v>
      </c>
      <c r="EU322">
        <v>1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1</v>
      </c>
      <c r="FM322">
        <v>8</v>
      </c>
      <c r="FN322">
        <v>37</v>
      </c>
      <c r="FO322">
        <v>14</v>
      </c>
      <c r="FP322">
        <v>5</v>
      </c>
      <c r="FQ322">
        <v>4</v>
      </c>
      <c r="FR322">
        <v>1</v>
      </c>
      <c r="FS322">
        <v>2</v>
      </c>
      <c r="FT322">
        <v>1</v>
      </c>
      <c r="FU322">
        <v>0</v>
      </c>
      <c r="FV322">
        <v>0</v>
      </c>
      <c r="FW322">
        <v>0</v>
      </c>
      <c r="FX322">
        <v>0</v>
      </c>
      <c r="FY322">
        <v>1</v>
      </c>
      <c r="FZ322">
        <v>1</v>
      </c>
      <c r="GA322">
        <v>1</v>
      </c>
      <c r="GB322">
        <v>2</v>
      </c>
      <c r="GC322">
        <v>0</v>
      </c>
      <c r="GD322">
        <v>0</v>
      </c>
      <c r="GE322">
        <v>1</v>
      </c>
      <c r="GF322">
        <v>1</v>
      </c>
      <c r="GG322">
        <v>0</v>
      </c>
      <c r="GH322">
        <v>1</v>
      </c>
      <c r="GI322">
        <v>0</v>
      </c>
      <c r="GJ322">
        <v>2</v>
      </c>
      <c r="GK322">
        <v>37</v>
      </c>
      <c r="GL322">
        <v>10</v>
      </c>
      <c r="GM322">
        <v>2</v>
      </c>
      <c r="GN322">
        <v>1</v>
      </c>
      <c r="GO322">
        <v>0</v>
      </c>
      <c r="GP322">
        <v>0</v>
      </c>
      <c r="GQ322">
        <v>6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1</v>
      </c>
      <c r="HC322">
        <v>0</v>
      </c>
      <c r="HD322">
        <v>0</v>
      </c>
      <c r="HE322">
        <v>10</v>
      </c>
      <c r="HF322">
        <v>1</v>
      </c>
      <c r="HG322">
        <v>0</v>
      </c>
      <c r="HH322">
        <v>0</v>
      </c>
      <c r="HI322">
        <v>0</v>
      </c>
      <c r="HJ322">
        <v>1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1</v>
      </c>
      <c r="HZ322">
        <v>2</v>
      </c>
      <c r="IA322">
        <v>0</v>
      </c>
      <c r="IB322">
        <v>2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2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</row>
    <row r="323" spans="1:268">
      <c r="A323" t="s">
        <v>984</v>
      </c>
      <c r="B323" t="s">
        <v>967</v>
      </c>
      <c r="C323" t="str">
        <f>"141505"</f>
        <v>141505</v>
      </c>
      <c r="D323" t="s">
        <v>983</v>
      </c>
      <c r="E323">
        <v>7</v>
      </c>
      <c r="F323">
        <v>766</v>
      </c>
      <c r="G323">
        <v>580</v>
      </c>
      <c r="H323">
        <v>263</v>
      </c>
      <c r="I323">
        <v>317</v>
      </c>
      <c r="J323">
        <v>0</v>
      </c>
      <c r="K323">
        <v>3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317</v>
      </c>
      <c r="T323">
        <v>0</v>
      </c>
      <c r="U323">
        <v>0</v>
      </c>
      <c r="V323">
        <v>317</v>
      </c>
      <c r="W323">
        <v>21</v>
      </c>
      <c r="X323">
        <v>16</v>
      </c>
      <c r="Y323">
        <v>5</v>
      </c>
      <c r="Z323">
        <v>0</v>
      </c>
      <c r="AA323">
        <v>296</v>
      </c>
      <c r="AB323">
        <v>167</v>
      </c>
      <c r="AC323">
        <v>15</v>
      </c>
      <c r="AD323">
        <v>3</v>
      </c>
      <c r="AE323">
        <v>73</v>
      </c>
      <c r="AF323">
        <v>36</v>
      </c>
      <c r="AG323">
        <v>14</v>
      </c>
      <c r="AH323">
        <v>1</v>
      </c>
      <c r="AI323">
        <v>0</v>
      </c>
      <c r="AJ323">
        <v>3</v>
      </c>
      <c r="AK323">
        <v>1</v>
      </c>
      <c r="AL323">
        <v>1</v>
      </c>
      <c r="AM323">
        <v>2</v>
      </c>
      <c r="AN323">
        <v>1</v>
      </c>
      <c r="AO323">
        <v>1</v>
      </c>
      <c r="AP323">
        <v>0</v>
      </c>
      <c r="AQ323">
        <v>0</v>
      </c>
      <c r="AR323">
        <v>2</v>
      </c>
      <c r="AS323">
        <v>0</v>
      </c>
      <c r="AT323">
        <v>0</v>
      </c>
      <c r="AU323">
        <v>3</v>
      </c>
      <c r="AV323">
        <v>0</v>
      </c>
      <c r="AW323">
        <v>2</v>
      </c>
      <c r="AX323">
        <v>1</v>
      </c>
      <c r="AY323">
        <v>0</v>
      </c>
      <c r="AZ323">
        <v>8</v>
      </c>
      <c r="BA323">
        <v>167</v>
      </c>
      <c r="BB323">
        <v>31</v>
      </c>
      <c r="BC323">
        <v>7</v>
      </c>
      <c r="BD323">
        <v>1</v>
      </c>
      <c r="BE323">
        <v>2</v>
      </c>
      <c r="BF323">
        <v>15</v>
      </c>
      <c r="BG323">
        <v>1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2</v>
      </c>
      <c r="BV323">
        <v>0</v>
      </c>
      <c r="BW323">
        <v>0</v>
      </c>
      <c r="BX323">
        <v>2</v>
      </c>
      <c r="BY323">
        <v>31</v>
      </c>
      <c r="BZ323">
        <v>8</v>
      </c>
      <c r="CA323">
        <v>6</v>
      </c>
      <c r="CB323">
        <v>1</v>
      </c>
      <c r="CC323">
        <v>0</v>
      </c>
      <c r="CD323">
        <v>0</v>
      </c>
      <c r="CE323">
        <v>0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8</v>
      </c>
      <c r="CP323">
        <v>13</v>
      </c>
      <c r="CQ323">
        <v>7</v>
      </c>
      <c r="CR323">
        <v>0</v>
      </c>
      <c r="CS323">
        <v>0</v>
      </c>
      <c r="CT323">
        <v>0</v>
      </c>
      <c r="CU323">
        <v>3</v>
      </c>
      <c r="CV323">
        <v>0</v>
      </c>
      <c r="CW323">
        <v>0</v>
      </c>
      <c r="CX323">
        <v>0</v>
      </c>
      <c r="CY323">
        <v>0</v>
      </c>
      <c r="CZ323">
        <v>1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2</v>
      </c>
      <c r="DM323">
        <v>0</v>
      </c>
      <c r="DN323">
        <v>0</v>
      </c>
      <c r="DO323">
        <v>13</v>
      </c>
      <c r="DP323">
        <v>47</v>
      </c>
      <c r="DQ323">
        <v>20</v>
      </c>
      <c r="DR323">
        <v>11</v>
      </c>
      <c r="DS323">
        <v>0</v>
      </c>
      <c r="DT323">
        <v>9</v>
      </c>
      <c r="DU323">
        <v>1</v>
      </c>
      <c r="DV323">
        <v>0</v>
      </c>
      <c r="DW323">
        <v>1</v>
      </c>
      <c r="DX323">
        <v>5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47</v>
      </c>
      <c r="EP323">
        <v>2</v>
      </c>
      <c r="EQ323">
        <v>0</v>
      </c>
      <c r="ER323">
        <v>1</v>
      </c>
      <c r="ES323">
        <v>0</v>
      </c>
      <c r="ET323">
        <v>0</v>
      </c>
      <c r="EU323">
        <v>0</v>
      </c>
      <c r="EV323">
        <v>1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2</v>
      </c>
      <c r="FN323">
        <v>22</v>
      </c>
      <c r="FO323">
        <v>7</v>
      </c>
      <c r="FP323">
        <v>1</v>
      </c>
      <c r="FQ323">
        <v>1</v>
      </c>
      <c r="FR323">
        <v>0</v>
      </c>
      <c r="FS323">
        <v>0</v>
      </c>
      <c r="FT323">
        <v>1</v>
      </c>
      <c r="FU323">
        <v>4</v>
      </c>
      <c r="FV323">
        <v>0</v>
      </c>
      <c r="FW323">
        <v>1</v>
      </c>
      <c r="FX323">
        <v>0</v>
      </c>
      <c r="FY323">
        <v>0</v>
      </c>
      <c r="FZ323">
        <v>1</v>
      </c>
      <c r="GA323">
        <v>0</v>
      </c>
      <c r="GB323">
        <v>0</v>
      </c>
      <c r="GC323">
        <v>0</v>
      </c>
      <c r="GD323">
        <v>0</v>
      </c>
      <c r="GE323">
        <v>1</v>
      </c>
      <c r="GF323">
        <v>1</v>
      </c>
      <c r="GG323">
        <v>0</v>
      </c>
      <c r="GH323">
        <v>1</v>
      </c>
      <c r="GI323">
        <v>1</v>
      </c>
      <c r="GJ323">
        <v>2</v>
      </c>
      <c r="GK323">
        <v>22</v>
      </c>
      <c r="GL323">
        <v>5</v>
      </c>
      <c r="GM323">
        <v>2</v>
      </c>
      <c r="GN323">
        <v>0</v>
      </c>
      <c r="GO323">
        <v>0</v>
      </c>
      <c r="GP323">
        <v>1</v>
      </c>
      <c r="GQ323">
        <v>1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1</v>
      </c>
      <c r="HE323">
        <v>5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1</v>
      </c>
      <c r="IS323">
        <v>1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1</v>
      </c>
    </row>
    <row r="324" spans="1:268">
      <c r="A324" t="s">
        <v>982</v>
      </c>
      <c r="B324" t="s">
        <v>967</v>
      </c>
      <c r="C324" t="str">
        <f>"141505"</f>
        <v>141505</v>
      </c>
      <c r="D324" t="s">
        <v>981</v>
      </c>
      <c r="E324">
        <v>8</v>
      </c>
      <c r="F324">
        <v>744</v>
      </c>
      <c r="G324">
        <v>537</v>
      </c>
      <c r="H324">
        <v>251</v>
      </c>
      <c r="I324">
        <v>286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286</v>
      </c>
      <c r="T324">
        <v>0</v>
      </c>
      <c r="U324">
        <v>0</v>
      </c>
      <c r="V324">
        <v>286</v>
      </c>
      <c r="W324">
        <v>10</v>
      </c>
      <c r="X324">
        <v>6</v>
      </c>
      <c r="Y324">
        <v>4</v>
      </c>
      <c r="Z324">
        <v>0</v>
      </c>
      <c r="AA324">
        <v>276</v>
      </c>
      <c r="AB324">
        <v>150</v>
      </c>
      <c r="AC324">
        <v>10</v>
      </c>
      <c r="AD324">
        <v>2</v>
      </c>
      <c r="AE324">
        <v>104</v>
      </c>
      <c r="AF324">
        <v>8</v>
      </c>
      <c r="AG324">
        <v>7</v>
      </c>
      <c r="AH324">
        <v>3</v>
      </c>
      <c r="AI324">
        <v>0</v>
      </c>
      <c r="AJ324">
        <v>2</v>
      </c>
      <c r="AK324">
        <v>2</v>
      </c>
      <c r="AL324">
        <v>1</v>
      </c>
      <c r="AM324">
        <v>1</v>
      </c>
      <c r="AN324">
        <v>0</v>
      </c>
      <c r="AO324">
        <v>0</v>
      </c>
      <c r="AP324">
        <v>0</v>
      </c>
      <c r="AQ324">
        <v>1</v>
      </c>
      <c r="AR324">
        <v>1</v>
      </c>
      <c r="AS324">
        <v>0</v>
      </c>
      <c r="AT324">
        <v>0</v>
      </c>
      <c r="AU324">
        <v>4</v>
      </c>
      <c r="AV324">
        <v>0</v>
      </c>
      <c r="AW324">
        <v>2</v>
      </c>
      <c r="AX324">
        <v>0</v>
      </c>
      <c r="AY324">
        <v>1</v>
      </c>
      <c r="AZ324">
        <v>1</v>
      </c>
      <c r="BA324">
        <v>150</v>
      </c>
      <c r="BB324">
        <v>12</v>
      </c>
      <c r="BC324">
        <v>1</v>
      </c>
      <c r="BD324">
        <v>0</v>
      </c>
      <c r="BE324">
        <v>0</v>
      </c>
      <c r="BF324">
        <v>7</v>
      </c>
      <c r="BG324">
        <v>0</v>
      </c>
      <c r="BH324">
        <v>1</v>
      </c>
      <c r="BI324">
        <v>0</v>
      </c>
      <c r="BJ324">
        <v>0</v>
      </c>
      <c r="BK324">
        <v>1</v>
      </c>
      <c r="BL324">
        <v>0</v>
      </c>
      <c r="BM324">
        <v>0</v>
      </c>
      <c r="BN324">
        <v>0</v>
      </c>
      <c r="BO324">
        <v>0</v>
      </c>
      <c r="BP324">
        <v>2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12</v>
      </c>
      <c r="BZ324">
        <v>3</v>
      </c>
      <c r="CA324">
        <v>2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1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3</v>
      </c>
      <c r="CP324">
        <v>17</v>
      </c>
      <c r="CQ324">
        <v>5</v>
      </c>
      <c r="CR324">
        <v>0</v>
      </c>
      <c r="CS324">
        <v>0</v>
      </c>
      <c r="CT324">
        <v>0</v>
      </c>
      <c r="CU324">
        <v>7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1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3</v>
      </c>
      <c r="DM324">
        <v>1</v>
      </c>
      <c r="DN324">
        <v>0</v>
      </c>
      <c r="DO324">
        <v>17</v>
      </c>
      <c r="DP324">
        <v>27</v>
      </c>
      <c r="DQ324">
        <v>10</v>
      </c>
      <c r="DR324">
        <v>2</v>
      </c>
      <c r="DS324">
        <v>2</v>
      </c>
      <c r="DT324">
        <v>9</v>
      </c>
      <c r="DU324">
        <v>0</v>
      </c>
      <c r="DV324">
        <v>0</v>
      </c>
      <c r="DW324">
        <v>0</v>
      </c>
      <c r="DX324">
        <v>3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1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27</v>
      </c>
      <c r="EP324">
        <v>7</v>
      </c>
      <c r="EQ324">
        <v>3</v>
      </c>
      <c r="ER324">
        <v>3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1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7</v>
      </c>
      <c r="FN324">
        <v>49</v>
      </c>
      <c r="FO324">
        <v>17</v>
      </c>
      <c r="FP324">
        <v>4</v>
      </c>
      <c r="FQ324">
        <v>2</v>
      </c>
      <c r="FR324">
        <v>1</v>
      </c>
      <c r="FS324">
        <v>4</v>
      </c>
      <c r="FT324">
        <v>2</v>
      </c>
      <c r="FU324">
        <v>1</v>
      </c>
      <c r="FV324">
        <v>0</v>
      </c>
      <c r="FW324">
        <v>3</v>
      </c>
      <c r="FX324">
        <v>0</v>
      </c>
      <c r="FY324">
        <v>3</v>
      </c>
      <c r="FZ324">
        <v>0</v>
      </c>
      <c r="GA324">
        <v>0</v>
      </c>
      <c r="GB324">
        <v>1</v>
      </c>
      <c r="GC324">
        <v>3</v>
      </c>
      <c r="GD324">
        <v>0</v>
      </c>
      <c r="GE324">
        <v>2</v>
      </c>
      <c r="GF324">
        <v>1</v>
      </c>
      <c r="GG324">
        <v>2</v>
      </c>
      <c r="GH324">
        <v>2</v>
      </c>
      <c r="GI324">
        <v>0</v>
      </c>
      <c r="GJ324">
        <v>1</v>
      </c>
      <c r="GK324">
        <v>49</v>
      </c>
      <c r="GL324">
        <v>7</v>
      </c>
      <c r="GM324">
        <v>3</v>
      </c>
      <c r="GN324">
        <v>0</v>
      </c>
      <c r="GO324">
        <v>1</v>
      </c>
      <c r="GP324">
        <v>0</v>
      </c>
      <c r="GQ324">
        <v>1</v>
      </c>
      <c r="GR324">
        <v>0</v>
      </c>
      <c r="GS324">
        <v>1</v>
      </c>
      <c r="GT324">
        <v>1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7</v>
      </c>
      <c r="HF324">
        <v>1</v>
      </c>
      <c r="HG324">
        <v>0</v>
      </c>
      <c r="HH324">
        <v>0</v>
      </c>
      <c r="HI324">
        <v>0</v>
      </c>
      <c r="HJ324">
        <v>1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1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3</v>
      </c>
      <c r="IS324">
        <v>1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1</v>
      </c>
      <c r="JA324">
        <v>0</v>
      </c>
      <c r="JB324">
        <v>0</v>
      </c>
      <c r="JC324">
        <v>1</v>
      </c>
      <c r="JD324">
        <v>0</v>
      </c>
      <c r="JE324">
        <v>0</v>
      </c>
      <c r="JF324">
        <v>0</v>
      </c>
      <c r="JG324">
        <v>0</v>
      </c>
      <c r="JH324">
        <v>3</v>
      </c>
    </row>
    <row r="325" spans="1:268">
      <c r="A325" t="s">
        <v>980</v>
      </c>
      <c r="B325" t="s">
        <v>967</v>
      </c>
      <c r="C325" t="str">
        <f>"141505"</f>
        <v>141505</v>
      </c>
      <c r="D325" t="s">
        <v>979</v>
      </c>
      <c r="E325">
        <v>9</v>
      </c>
      <c r="F325">
        <v>528</v>
      </c>
      <c r="G325">
        <v>410</v>
      </c>
      <c r="H325">
        <v>165</v>
      </c>
      <c r="I325">
        <v>245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245</v>
      </c>
      <c r="T325">
        <v>0</v>
      </c>
      <c r="U325">
        <v>0</v>
      </c>
      <c r="V325">
        <v>245</v>
      </c>
      <c r="W325">
        <v>6</v>
      </c>
      <c r="X325">
        <v>4</v>
      </c>
      <c r="Y325">
        <v>2</v>
      </c>
      <c r="Z325">
        <v>0</v>
      </c>
      <c r="AA325">
        <v>239</v>
      </c>
      <c r="AB325">
        <v>124</v>
      </c>
      <c r="AC325">
        <v>19</v>
      </c>
      <c r="AD325">
        <v>0</v>
      </c>
      <c r="AE325">
        <v>73</v>
      </c>
      <c r="AF325">
        <v>9</v>
      </c>
      <c r="AG325">
        <v>12</v>
      </c>
      <c r="AH325">
        <v>0</v>
      </c>
      <c r="AI325">
        <v>1</v>
      </c>
      <c r="AJ325">
        <v>1</v>
      </c>
      <c r="AK325">
        <v>1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4</v>
      </c>
      <c r="AV325">
        <v>0</v>
      </c>
      <c r="AW325">
        <v>0</v>
      </c>
      <c r="AX325">
        <v>0</v>
      </c>
      <c r="AY325">
        <v>1</v>
      </c>
      <c r="AZ325">
        <v>2</v>
      </c>
      <c r="BA325">
        <v>124</v>
      </c>
      <c r="BB325">
        <v>29</v>
      </c>
      <c r="BC325">
        <v>4</v>
      </c>
      <c r="BD325">
        <v>2</v>
      </c>
      <c r="BE325">
        <v>3</v>
      </c>
      <c r="BF325">
        <v>14</v>
      </c>
      <c r="BG325">
        <v>1</v>
      </c>
      <c r="BH325">
        <v>0</v>
      </c>
      <c r="BI325">
        <v>0</v>
      </c>
      <c r="BJ325">
        <v>0</v>
      </c>
      <c r="BK325">
        <v>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2</v>
      </c>
      <c r="BT325">
        <v>0</v>
      </c>
      <c r="BU325">
        <v>0</v>
      </c>
      <c r="BV325">
        <v>0</v>
      </c>
      <c r="BW325">
        <v>0</v>
      </c>
      <c r="BX325">
        <v>1</v>
      </c>
      <c r="BY325">
        <v>29</v>
      </c>
      <c r="BZ325">
        <v>4</v>
      </c>
      <c r="CA325">
        <v>2</v>
      </c>
      <c r="CB325">
        <v>1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1</v>
      </c>
      <c r="CM325">
        <v>0</v>
      </c>
      <c r="CN325">
        <v>0</v>
      </c>
      <c r="CO325">
        <v>4</v>
      </c>
      <c r="CP325">
        <v>24</v>
      </c>
      <c r="CQ325">
        <v>3</v>
      </c>
      <c r="CR325">
        <v>0</v>
      </c>
      <c r="CS325">
        <v>0</v>
      </c>
      <c r="CT325">
        <v>1</v>
      </c>
      <c r="CU325">
        <v>6</v>
      </c>
      <c r="CV325">
        <v>0</v>
      </c>
      <c r="CW325">
        <v>0</v>
      </c>
      <c r="CX325">
        <v>1</v>
      </c>
      <c r="CY325">
        <v>0</v>
      </c>
      <c r="CZ325">
        <v>1</v>
      </c>
      <c r="DA325">
        <v>0</v>
      </c>
      <c r="DB325">
        <v>0</v>
      </c>
      <c r="DC325">
        <v>0</v>
      </c>
      <c r="DD325">
        <v>5</v>
      </c>
      <c r="DE325">
        <v>1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5</v>
      </c>
      <c r="DM325">
        <v>1</v>
      </c>
      <c r="DN325">
        <v>0</v>
      </c>
      <c r="DO325">
        <v>24</v>
      </c>
      <c r="DP325">
        <v>28</v>
      </c>
      <c r="DQ325">
        <v>14</v>
      </c>
      <c r="DR325">
        <v>2</v>
      </c>
      <c r="DS325">
        <v>2</v>
      </c>
      <c r="DT325">
        <v>2</v>
      </c>
      <c r="DU325">
        <v>3</v>
      </c>
      <c r="DV325">
        <v>0</v>
      </c>
      <c r="DW325">
        <v>0</v>
      </c>
      <c r="DX325">
        <v>1</v>
      </c>
      <c r="DY325">
        <v>0</v>
      </c>
      <c r="DZ325">
        <v>0</v>
      </c>
      <c r="EA325">
        <v>1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1</v>
      </c>
      <c r="EK325">
        <v>0</v>
      </c>
      <c r="EL325">
        <v>1</v>
      </c>
      <c r="EM325">
        <v>0</v>
      </c>
      <c r="EN325">
        <v>1</v>
      </c>
      <c r="EO325">
        <v>28</v>
      </c>
      <c r="EP325">
        <v>2</v>
      </c>
      <c r="EQ325">
        <v>2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2</v>
      </c>
      <c r="FN325">
        <v>24</v>
      </c>
      <c r="FO325">
        <v>14</v>
      </c>
      <c r="FP325">
        <v>1</v>
      </c>
      <c r="FQ325">
        <v>0</v>
      </c>
      <c r="FR325">
        <v>1</v>
      </c>
      <c r="FS325">
        <v>0</v>
      </c>
      <c r="FT325">
        <v>3</v>
      </c>
      <c r="FU325">
        <v>0</v>
      </c>
      <c r="FV325">
        <v>1</v>
      </c>
      <c r="FW325">
        <v>1</v>
      </c>
      <c r="FX325">
        <v>0</v>
      </c>
      <c r="FY325">
        <v>0</v>
      </c>
      <c r="FZ325">
        <v>0</v>
      </c>
      <c r="GA325">
        <v>0</v>
      </c>
      <c r="GB325">
        <v>1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1</v>
      </c>
      <c r="GI325">
        <v>0</v>
      </c>
      <c r="GJ325">
        <v>1</v>
      </c>
      <c r="GK325">
        <v>24</v>
      </c>
      <c r="GL325">
        <v>4</v>
      </c>
      <c r="GM325">
        <v>1</v>
      </c>
      <c r="GN325">
        <v>1</v>
      </c>
      <c r="GO325">
        <v>0</v>
      </c>
      <c r="GP325">
        <v>0</v>
      </c>
      <c r="GQ325">
        <v>0</v>
      </c>
      <c r="GR325">
        <v>1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1</v>
      </c>
      <c r="HC325">
        <v>0</v>
      </c>
      <c r="HD325">
        <v>0</v>
      </c>
      <c r="HE325">
        <v>4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</row>
    <row r="326" spans="1:268">
      <c r="A326" t="s">
        <v>978</v>
      </c>
      <c r="B326" t="s">
        <v>967</v>
      </c>
      <c r="C326" t="str">
        <f>"141505"</f>
        <v>141505</v>
      </c>
      <c r="D326" t="s">
        <v>977</v>
      </c>
      <c r="E326">
        <v>10</v>
      </c>
      <c r="F326">
        <v>513</v>
      </c>
      <c r="G326">
        <v>390</v>
      </c>
      <c r="H326">
        <v>167</v>
      </c>
      <c r="I326">
        <v>223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223</v>
      </c>
      <c r="T326">
        <v>0</v>
      </c>
      <c r="U326">
        <v>0</v>
      </c>
      <c r="V326">
        <v>223</v>
      </c>
      <c r="W326">
        <v>12</v>
      </c>
      <c r="X326">
        <v>10</v>
      </c>
      <c r="Y326">
        <v>2</v>
      </c>
      <c r="Z326">
        <v>0</v>
      </c>
      <c r="AA326">
        <v>211</v>
      </c>
      <c r="AB326">
        <v>128</v>
      </c>
      <c r="AC326">
        <v>15</v>
      </c>
      <c r="AD326">
        <v>1</v>
      </c>
      <c r="AE326">
        <v>68</v>
      </c>
      <c r="AF326">
        <v>21</v>
      </c>
      <c r="AG326">
        <v>7</v>
      </c>
      <c r="AH326">
        <v>2</v>
      </c>
      <c r="AI326">
        <v>1</v>
      </c>
      <c r="AJ326">
        <v>2</v>
      </c>
      <c r="AK326">
        <v>1</v>
      </c>
      <c r="AL326">
        <v>1</v>
      </c>
      <c r="AM326">
        <v>1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1</v>
      </c>
      <c r="AY326">
        <v>0</v>
      </c>
      <c r="AZ326">
        <v>5</v>
      </c>
      <c r="BA326">
        <v>128</v>
      </c>
      <c r="BB326">
        <v>14</v>
      </c>
      <c r="BC326">
        <v>4</v>
      </c>
      <c r="BD326">
        <v>1</v>
      </c>
      <c r="BE326">
        <v>0</v>
      </c>
      <c r="BF326">
        <v>7</v>
      </c>
      <c r="BG326">
        <v>0</v>
      </c>
      <c r="BH326">
        <v>0</v>
      </c>
      <c r="BI326">
        <v>1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14</v>
      </c>
      <c r="BZ326">
        <v>7</v>
      </c>
      <c r="CA326">
        <v>4</v>
      </c>
      <c r="CB326">
        <v>0</v>
      </c>
      <c r="CC326">
        <v>0</v>
      </c>
      <c r="CD326">
        <v>0</v>
      </c>
      <c r="CE326">
        <v>1</v>
      </c>
      <c r="CF326">
        <v>0</v>
      </c>
      <c r="CG326">
        <v>0</v>
      </c>
      <c r="CH326">
        <v>0</v>
      </c>
      <c r="CI326">
        <v>1</v>
      </c>
      <c r="CJ326">
        <v>0</v>
      </c>
      <c r="CK326">
        <v>0</v>
      </c>
      <c r="CL326">
        <v>0</v>
      </c>
      <c r="CM326">
        <v>0</v>
      </c>
      <c r="CN326">
        <v>1</v>
      </c>
      <c r="CO326">
        <v>7</v>
      </c>
      <c r="CP326">
        <v>10</v>
      </c>
      <c r="CQ326">
        <v>1</v>
      </c>
      <c r="CR326">
        <v>1</v>
      </c>
      <c r="CS326">
        <v>0</v>
      </c>
      <c r="CT326">
        <v>0</v>
      </c>
      <c r="CU326">
        <v>4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1</v>
      </c>
      <c r="DK326">
        <v>0</v>
      </c>
      <c r="DL326">
        <v>2</v>
      </c>
      <c r="DM326">
        <v>1</v>
      </c>
      <c r="DN326">
        <v>0</v>
      </c>
      <c r="DO326">
        <v>10</v>
      </c>
      <c r="DP326">
        <v>17</v>
      </c>
      <c r="DQ326">
        <v>12</v>
      </c>
      <c r="DR326">
        <v>1</v>
      </c>
      <c r="DS326">
        <v>0</v>
      </c>
      <c r="DT326">
        <v>4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17</v>
      </c>
      <c r="EP326">
        <v>2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1</v>
      </c>
      <c r="EY326">
        <v>0</v>
      </c>
      <c r="EZ326">
        <v>0</v>
      </c>
      <c r="FA326">
        <v>0</v>
      </c>
      <c r="FB326">
        <v>0</v>
      </c>
      <c r="FC326">
        <v>1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2</v>
      </c>
      <c r="FN326">
        <v>26</v>
      </c>
      <c r="FO326">
        <v>9</v>
      </c>
      <c r="FP326">
        <v>1</v>
      </c>
      <c r="FQ326">
        <v>2</v>
      </c>
      <c r="FR326">
        <v>1</v>
      </c>
      <c r="FS326">
        <v>2</v>
      </c>
      <c r="FT326">
        <v>2</v>
      </c>
      <c r="FU326">
        <v>1</v>
      </c>
      <c r="FV326">
        <v>0</v>
      </c>
      <c r="FW326">
        <v>1</v>
      </c>
      <c r="FX326">
        <v>0</v>
      </c>
      <c r="FY326">
        <v>0</v>
      </c>
      <c r="FZ326">
        <v>1</v>
      </c>
      <c r="GA326">
        <v>0</v>
      </c>
      <c r="GB326">
        <v>0</v>
      </c>
      <c r="GC326">
        <v>1</v>
      </c>
      <c r="GD326">
        <v>0</v>
      </c>
      <c r="GE326">
        <v>1</v>
      </c>
      <c r="GF326">
        <v>0</v>
      </c>
      <c r="GG326">
        <v>0</v>
      </c>
      <c r="GH326">
        <v>1</v>
      </c>
      <c r="GI326">
        <v>0</v>
      </c>
      <c r="GJ326">
        <v>3</v>
      </c>
      <c r="GK326">
        <v>26</v>
      </c>
      <c r="GL326">
        <v>5</v>
      </c>
      <c r="GM326">
        <v>0</v>
      </c>
      <c r="GN326">
        <v>1</v>
      </c>
      <c r="GO326">
        <v>0</v>
      </c>
      <c r="GP326">
        <v>1</v>
      </c>
      <c r="GQ326">
        <v>1</v>
      </c>
      <c r="GR326">
        <v>0</v>
      </c>
      <c r="GS326">
        <v>0</v>
      </c>
      <c r="GT326">
        <v>1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1</v>
      </c>
      <c r="HE326">
        <v>5</v>
      </c>
      <c r="HF326">
        <v>1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1</v>
      </c>
      <c r="HV326">
        <v>0</v>
      </c>
      <c r="HW326">
        <v>0</v>
      </c>
      <c r="HX326">
        <v>0</v>
      </c>
      <c r="HY326">
        <v>1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1</v>
      </c>
      <c r="IS326">
        <v>1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1</v>
      </c>
    </row>
    <row r="327" spans="1:268">
      <c r="A327" t="s">
        <v>976</v>
      </c>
      <c r="B327" t="s">
        <v>967</v>
      </c>
      <c r="C327" t="str">
        <f>"141505"</f>
        <v>141505</v>
      </c>
      <c r="D327" t="s">
        <v>975</v>
      </c>
      <c r="E327">
        <v>11</v>
      </c>
      <c r="F327">
        <v>497</v>
      </c>
      <c r="G327">
        <v>380</v>
      </c>
      <c r="H327">
        <v>210</v>
      </c>
      <c r="I327">
        <v>170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170</v>
      </c>
      <c r="T327">
        <v>0</v>
      </c>
      <c r="U327">
        <v>0</v>
      </c>
      <c r="V327">
        <v>170</v>
      </c>
      <c r="W327">
        <v>3</v>
      </c>
      <c r="X327">
        <v>2</v>
      </c>
      <c r="Y327">
        <v>1</v>
      </c>
      <c r="Z327">
        <v>0</v>
      </c>
      <c r="AA327">
        <v>167</v>
      </c>
      <c r="AB327">
        <v>89</v>
      </c>
      <c r="AC327">
        <v>8</v>
      </c>
      <c r="AD327">
        <v>0</v>
      </c>
      <c r="AE327">
        <v>49</v>
      </c>
      <c r="AF327">
        <v>14</v>
      </c>
      <c r="AG327">
        <v>10</v>
      </c>
      <c r="AH327">
        <v>1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2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2</v>
      </c>
      <c r="BA327">
        <v>89</v>
      </c>
      <c r="BB327">
        <v>16</v>
      </c>
      <c r="BC327">
        <v>4</v>
      </c>
      <c r="BD327">
        <v>0</v>
      </c>
      <c r="BE327">
        <v>0</v>
      </c>
      <c r="BF327">
        <v>5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6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16</v>
      </c>
      <c r="BZ327">
        <v>2</v>
      </c>
      <c r="CA327">
        <v>0</v>
      </c>
      <c r="CB327">
        <v>1</v>
      </c>
      <c r="CC327">
        <v>0</v>
      </c>
      <c r="CD327">
        <v>0</v>
      </c>
      <c r="CE327">
        <v>0</v>
      </c>
      <c r="CF327">
        <v>0</v>
      </c>
      <c r="CG327">
        <v>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2</v>
      </c>
      <c r="CP327">
        <v>5</v>
      </c>
      <c r="CQ327">
        <v>1</v>
      </c>
      <c r="CR327">
        <v>0</v>
      </c>
      <c r="CS327">
        <v>0</v>
      </c>
      <c r="CT327">
        <v>0</v>
      </c>
      <c r="CU327">
        <v>3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1</v>
      </c>
      <c r="DL327">
        <v>0</v>
      </c>
      <c r="DM327">
        <v>0</v>
      </c>
      <c r="DN327">
        <v>0</v>
      </c>
      <c r="DO327">
        <v>5</v>
      </c>
      <c r="DP327">
        <v>34</v>
      </c>
      <c r="DQ327">
        <v>14</v>
      </c>
      <c r="DR327">
        <v>5</v>
      </c>
      <c r="DS327">
        <v>1</v>
      </c>
      <c r="DT327">
        <v>7</v>
      </c>
      <c r="DU327">
        <v>0</v>
      </c>
      <c r="DV327">
        <v>0</v>
      </c>
      <c r="DW327">
        <v>0</v>
      </c>
      <c r="DX327">
        <v>4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2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1</v>
      </c>
      <c r="EM327">
        <v>0</v>
      </c>
      <c r="EN327">
        <v>0</v>
      </c>
      <c r="EO327">
        <v>34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16</v>
      </c>
      <c r="FO327">
        <v>10</v>
      </c>
      <c r="FP327">
        <v>2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1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3</v>
      </c>
      <c r="GK327">
        <v>16</v>
      </c>
      <c r="GL327">
        <v>4</v>
      </c>
      <c r="GM327">
        <v>1</v>
      </c>
      <c r="GN327">
        <v>1</v>
      </c>
      <c r="GO327">
        <v>0</v>
      </c>
      <c r="GP327">
        <v>0</v>
      </c>
      <c r="GQ327">
        <v>1</v>
      </c>
      <c r="GR327">
        <v>0</v>
      </c>
      <c r="GS327">
        <v>1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4</v>
      </c>
      <c r="HF327">
        <v>1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1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1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</row>
    <row r="328" spans="1:268">
      <c r="A328" t="s">
        <v>974</v>
      </c>
      <c r="B328" t="s">
        <v>967</v>
      </c>
      <c r="C328" t="str">
        <f>"141505"</f>
        <v>141505</v>
      </c>
      <c r="D328" t="s">
        <v>973</v>
      </c>
      <c r="E328">
        <v>12</v>
      </c>
      <c r="F328">
        <v>490</v>
      </c>
      <c r="G328">
        <v>370</v>
      </c>
      <c r="H328">
        <v>182</v>
      </c>
      <c r="I328">
        <v>188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188</v>
      </c>
      <c r="T328">
        <v>0</v>
      </c>
      <c r="U328">
        <v>0</v>
      </c>
      <c r="V328">
        <v>188</v>
      </c>
      <c r="W328">
        <v>5</v>
      </c>
      <c r="X328">
        <v>4</v>
      </c>
      <c r="Y328">
        <v>1</v>
      </c>
      <c r="Z328">
        <v>0</v>
      </c>
      <c r="AA328">
        <v>183</v>
      </c>
      <c r="AB328">
        <v>110</v>
      </c>
      <c r="AC328">
        <v>12</v>
      </c>
      <c r="AD328">
        <v>1</v>
      </c>
      <c r="AE328">
        <v>60</v>
      </c>
      <c r="AF328">
        <v>17</v>
      </c>
      <c r="AG328">
        <v>9</v>
      </c>
      <c r="AH328">
        <v>1</v>
      </c>
      <c r="AI328">
        <v>0</v>
      </c>
      <c r="AJ328">
        <v>1</v>
      </c>
      <c r="AK328">
        <v>3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2</v>
      </c>
      <c r="AZ328">
        <v>3</v>
      </c>
      <c r="BA328">
        <v>110</v>
      </c>
      <c r="BB328">
        <v>13</v>
      </c>
      <c r="BC328">
        <v>2</v>
      </c>
      <c r="BD328">
        <v>2</v>
      </c>
      <c r="BE328">
        <v>0</v>
      </c>
      <c r="BF328">
        <v>7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1</v>
      </c>
      <c r="BQ328">
        <v>1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13</v>
      </c>
      <c r="BZ328">
        <v>2</v>
      </c>
      <c r="CA328">
        <v>1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1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2</v>
      </c>
      <c r="CP328">
        <v>12</v>
      </c>
      <c r="CQ328">
        <v>6</v>
      </c>
      <c r="CR328">
        <v>0</v>
      </c>
      <c r="CS328">
        <v>0</v>
      </c>
      <c r="CT328">
        <v>0</v>
      </c>
      <c r="CU328">
        <v>3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3</v>
      </c>
      <c r="DM328">
        <v>0</v>
      </c>
      <c r="DN328">
        <v>0</v>
      </c>
      <c r="DO328">
        <v>12</v>
      </c>
      <c r="DP328">
        <v>21</v>
      </c>
      <c r="DQ328">
        <v>11</v>
      </c>
      <c r="DR328">
        <v>3</v>
      </c>
      <c r="DS328">
        <v>0</v>
      </c>
      <c r="DT328">
        <v>2</v>
      </c>
      <c r="DU328">
        <v>2</v>
      </c>
      <c r="DV328">
        <v>1</v>
      </c>
      <c r="DW328">
        <v>0</v>
      </c>
      <c r="DX328">
        <v>1</v>
      </c>
      <c r="DY328">
        <v>0</v>
      </c>
      <c r="DZ328">
        <v>0</v>
      </c>
      <c r="EA328">
        <v>0</v>
      </c>
      <c r="EB328">
        <v>0</v>
      </c>
      <c r="EC328">
        <v>1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21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20</v>
      </c>
      <c r="FO328">
        <v>5</v>
      </c>
      <c r="FP328">
        <v>3</v>
      </c>
      <c r="FQ328">
        <v>3</v>
      </c>
      <c r="FR328">
        <v>1</v>
      </c>
      <c r="FS328">
        <v>0</v>
      </c>
      <c r="FT328">
        <v>0</v>
      </c>
      <c r="FU328">
        <v>4</v>
      </c>
      <c r="FV328">
        <v>1</v>
      </c>
      <c r="FW328">
        <v>1</v>
      </c>
      <c r="FX328">
        <v>0</v>
      </c>
      <c r="FY328">
        <v>0</v>
      </c>
      <c r="FZ328">
        <v>1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1</v>
      </c>
      <c r="GK328">
        <v>20</v>
      </c>
      <c r="GL328">
        <v>4</v>
      </c>
      <c r="GM328">
        <v>1</v>
      </c>
      <c r="GN328">
        <v>2</v>
      </c>
      <c r="GO328">
        <v>0</v>
      </c>
      <c r="GP328">
        <v>0</v>
      </c>
      <c r="GQ328">
        <v>1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4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1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1</v>
      </c>
      <c r="IO328">
        <v>0</v>
      </c>
      <c r="IP328">
        <v>0</v>
      </c>
      <c r="IQ328">
        <v>1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</row>
    <row r="329" spans="1:268">
      <c r="A329" t="s">
        <v>972</v>
      </c>
      <c r="B329" t="s">
        <v>967</v>
      </c>
      <c r="C329" t="str">
        <f>"141505"</f>
        <v>141505</v>
      </c>
      <c r="D329" t="s">
        <v>971</v>
      </c>
      <c r="E329">
        <v>13</v>
      </c>
      <c r="F329">
        <v>827</v>
      </c>
      <c r="G329">
        <v>630</v>
      </c>
      <c r="H329">
        <v>380</v>
      </c>
      <c r="I329">
        <v>250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250</v>
      </c>
      <c r="T329">
        <v>0</v>
      </c>
      <c r="U329">
        <v>0</v>
      </c>
      <c r="V329">
        <v>250</v>
      </c>
      <c r="W329">
        <v>9</v>
      </c>
      <c r="X329">
        <v>6</v>
      </c>
      <c r="Y329">
        <v>3</v>
      </c>
      <c r="Z329">
        <v>0</v>
      </c>
      <c r="AA329">
        <v>241</v>
      </c>
      <c r="AB329">
        <v>98</v>
      </c>
      <c r="AC329">
        <v>10</v>
      </c>
      <c r="AD329">
        <v>3</v>
      </c>
      <c r="AE329">
        <v>41</v>
      </c>
      <c r="AF329">
        <v>16</v>
      </c>
      <c r="AG329">
        <v>11</v>
      </c>
      <c r="AH329">
        <v>0</v>
      </c>
      <c r="AI329">
        <v>0</v>
      </c>
      <c r="AJ329">
        <v>4</v>
      </c>
      <c r="AK329">
        <v>1</v>
      </c>
      <c r="AL329">
        <v>0</v>
      </c>
      <c r="AM329">
        <v>1</v>
      </c>
      <c r="AN329">
        <v>1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0</v>
      </c>
      <c r="AU329">
        <v>7</v>
      </c>
      <c r="AV329">
        <v>0</v>
      </c>
      <c r="AW329">
        <v>1</v>
      </c>
      <c r="AX329">
        <v>1</v>
      </c>
      <c r="AY329">
        <v>0</v>
      </c>
      <c r="AZ329">
        <v>0</v>
      </c>
      <c r="BA329">
        <v>98</v>
      </c>
      <c r="BB329">
        <v>23</v>
      </c>
      <c r="BC329">
        <v>7</v>
      </c>
      <c r="BD329">
        <v>2</v>
      </c>
      <c r="BE329">
        <v>0</v>
      </c>
      <c r="BF329">
        <v>6</v>
      </c>
      <c r="BG329">
        <v>1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1</v>
      </c>
      <c r="BP329">
        <v>0</v>
      </c>
      <c r="BQ329">
        <v>1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1</v>
      </c>
      <c r="BX329">
        <v>3</v>
      </c>
      <c r="BY329">
        <v>23</v>
      </c>
      <c r="BZ329">
        <v>5</v>
      </c>
      <c r="CA329">
        <v>3</v>
      </c>
      <c r="CB329">
        <v>1</v>
      </c>
      <c r="CC329">
        <v>0</v>
      </c>
      <c r="CD329">
        <v>1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5</v>
      </c>
      <c r="CP329">
        <v>18</v>
      </c>
      <c r="CQ329">
        <v>6</v>
      </c>
      <c r="CR329">
        <v>1</v>
      </c>
      <c r="CS329">
        <v>0</v>
      </c>
      <c r="CT329">
        <v>0</v>
      </c>
      <c r="CU329">
        <v>3</v>
      </c>
      <c r="CV329">
        <v>1</v>
      </c>
      <c r="CW329">
        <v>0</v>
      </c>
      <c r="CX329">
        <v>1</v>
      </c>
      <c r="CY329">
        <v>1</v>
      </c>
      <c r="CZ329">
        <v>1</v>
      </c>
      <c r="DA329">
        <v>0</v>
      </c>
      <c r="DB329">
        <v>0</v>
      </c>
      <c r="DC329">
        <v>0</v>
      </c>
      <c r="DD329">
        <v>1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0</v>
      </c>
      <c r="DK329">
        <v>0</v>
      </c>
      <c r="DL329">
        <v>2</v>
      </c>
      <c r="DM329">
        <v>0</v>
      </c>
      <c r="DN329">
        <v>0</v>
      </c>
      <c r="DO329">
        <v>18</v>
      </c>
      <c r="DP329">
        <v>42</v>
      </c>
      <c r="DQ329">
        <v>14</v>
      </c>
      <c r="DR329">
        <v>9</v>
      </c>
      <c r="DS329">
        <v>0</v>
      </c>
      <c r="DT329">
        <v>12</v>
      </c>
      <c r="DU329">
        <v>1</v>
      </c>
      <c r="DV329">
        <v>1</v>
      </c>
      <c r="DW329">
        <v>0</v>
      </c>
      <c r="DX329">
        <v>5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42</v>
      </c>
      <c r="EP329">
        <v>6</v>
      </c>
      <c r="EQ329">
        <v>2</v>
      </c>
      <c r="ER329">
        <v>0</v>
      </c>
      <c r="ES329">
        <v>0</v>
      </c>
      <c r="ET329">
        <v>0</v>
      </c>
      <c r="EU329">
        <v>0</v>
      </c>
      <c r="EV329">
        <v>1</v>
      </c>
      <c r="EW329">
        <v>0</v>
      </c>
      <c r="EX329">
        <v>0</v>
      </c>
      <c r="EY329">
        <v>1</v>
      </c>
      <c r="EZ329">
        <v>0</v>
      </c>
      <c r="FA329">
        <v>0</v>
      </c>
      <c r="FB329">
        <v>0</v>
      </c>
      <c r="FC329">
        <v>0</v>
      </c>
      <c r="FD329">
        <v>2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6</v>
      </c>
      <c r="FN329">
        <v>39</v>
      </c>
      <c r="FO329">
        <v>11</v>
      </c>
      <c r="FP329">
        <v>7</v>
      </c>
      <c r="FQ329">
        <v>1</v>
      </c>
      <c r="FR329">
        <v>2</v>
      </c>
      <c r="FS329">
        <v>1</v>
      </c>
      <c r="FT329">
        <v>6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1</v>
      </c>
      <c r="GA329">
        <v>0</v>
      </c>
      <c r="GB329">
        <v>2</v>
      </c>
      <c r="GC329">
        <v>1</v>
      </c>
      <c r="GD329">
        <v>0</v>
      </c>
      <c r="GE329">
        <v>0</v>
      </c>
      <c r="GF329">
        <v>0</v>
      </c>
      <c r="GG329">
        <v>3</v>
      </c>
      <c r="GH329">
        <v>0</v>
      </c>
      <c r="GI329">
        <v>1</v>
      </c>
      <c r="GJ329">
        <v>3</v>
      </c>
      <c r="GK329">
        <v>39</v>
      </c>
      <c r="GL329">
        <v>5</v>
      </c>
      <c r="GM329">
        <v>0</v>
      </c>
      <c r="GN329">
        <v>0</v>
      </c>
      <c r="GO329">
        <v>0</v>
      </c>
      <c r="GP329">
        <v>0</v>
      </c>
      <c r="GQ329">
        <v>1</v>
      </c>
      <c r="GR329">
        <v>0</v>
      </c>
      <c r="GS329">
        <v>0</v>
      </c>
      <c r="GT329">
        <v>3</v>
      </c>
      <c r="GU329">
        <v>1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5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3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2</v>
      </c>
      <c r="II329">
        <v>0</v>
      </c>
      <c r="IJ329">
        <v>0</v>
      </c>
      <c r="IK329">
        <v>1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3</v>
      </c>
      <c r="IR329">
        <v>2</v>
      </c>
      <c r="IS329">
        <v>1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1</v>
      </c>
      <c r="JE329">
        <v>0</v>
      </c>
      <c r="JF329">
        <v>0</v>
      </c>
      <c r="JG329">
        <v>0</v>
      </c>
      <c r="JH329">
        <v>2</v>
      </c>
    </row>
    <row r="330" spans="1:268">
      <c r="A330" t="s">
        <v>970</v>
      </c>
      <c r="B330" t="s">
        <v>967</v>
      </c>
      <c r="C330" t="str">
        <f>"141505"</f>
        <v>141505</v>
      </c>
      <c r="D330" t="s">
        <v>969</v>
      </c>
      <c r="E330">
        <v>14</v>
      </c>
      <c r="F330">
        <v>575</v>
      </c>
      <c r="G330">
        <v>451</v>
      </c>
      <c r="H330">
        <v>267</v>
      </c>
      <c r="I330">
        <v>184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184</v>
      </c>
      <c r="T330">
        <v>0</v>
      </c>
      <c r="U330">
        <v>0</v>
      </c>
      <c r="V330">
        <v>184</v>
      </c>
      <c r="W330">
        <v>18</v>
      </c>
      <c r="X330">
        <v>13</v>
      </c>
      <c r="Y330">
        <v>5</v>
      </c>
      <c r="Z330">
        <v>0</v>
      </c>
      <c r="AA330">
        <v>166</v>
      </c>
      <c r="AB330">
        <v>88</v>
      </c>
      <c r="AC330">
        <v>10</v>
      </c>
      <c r="AD330">
        <v>0</v>
      </c>
      <c r="AE330">
        <v>48</v>
      </c>
      <c r="AF330">
        <v>18</v>
      </c>
      <c r="AG330">
        <v>5</v>
      </c>
      <c r="AH330">
        <v>0</v>
      </c>
      <c r="AI330">
        <v>0</v>
      </c>
      <c r="AJ330">
        <v>1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0</v>
      </c>
      <c r="AX330">
        <v>0</v>
      </c>
      <c r="AY330">
        <v>0</v>
      </c>
      <c r="AZ330">
        <v>3</v>
      </c>
      <c r="BA330">
        <v>88</v>
      </c>
      <c r="BB330">
        <v>13</v>
      </c>
      <c r="BC330">
        <v>1</v>
      </c>
      <c r="BD330">
        <v>2</v>
      </c>
      <c r="BE330">
        <v>1</v>
      </c>
      <c r="BF330">
        <v>8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1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13</v>
      </c>
      <c r="BZ330">
        <v>7</v>
      </c>
      <c r="CA330">
        <v>2</v>
      </c>
      <c r="CB330">
        <v>0</v>
      </c>
      <c r="CC330">
        <v>2</v>
      </c>
      <c r="CD330">
        <v>0</v>
      </c>
      <c r="CE330">
        <v>1</v>
      </c>
      <c r="CF330">
        <v>0</v>
      </c>
      <c r="CG330">
        <v>0</v>
      </c>
      <c r="CH330">
        <v>0</v>
      </c>
      <c r="CI330">
        <v>2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7</v>
      </c>
      <c r="CP330">
        <v>4</v>
      </c>
      <c r="CQ330">
        <v>0</v>
      </c>
      <c r="CR330">
        <v>0</v>
      </c>
      <c r="CS330">
        <v>0</v>
      </c>
      <c r="CT330">
        <v>1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3</v>
      </c>
      <c r="DM330">
        <v>0</v>
      </c>
      <c r="DN330">
        <v>0</v>
      </c>
      <c r="DO330">
        <v>4</v>
      </c>
      <c r="DP330">
        <v>32</v>
      </c>
      <c r="DQ330">
        <v>14</v>
      </c>
      <c r="DR330">
        <v>1</v>
      </c>
      <c r="DS330">
        <v>0</v>
      </c>
      <c r="DT330">
        <v>14</v>
      </c>
      <c r="DU330">
        <v>0</v>
      </c>
      <c r="DV330">
        <v>0</v>
      </c>
      <c r="DW330">
        <v>1</v>
      </c>
      <c r="DX330">
        <v>1</v>
      </c>
      <c r="DY330">
        <v>0</v>
      </c>
      <c r="DZ330">
        <v>0</v>
      </c>
      <c r="EA330">
        <v>0</v>
      </c>
      <c r="EB330">
        <v>1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32</v>
      </c>
      <c r="EP330">
        <v>1</v>
      </c>
      <c r="EQ330">
        <v>1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1</v>
      </c>
      <c r="FN330">
        <v>18</v>
      </c>
      <c r="FO330">
        <v>5</v>
      </c>
      <c r="FP330">
        <v>5</v>
      </c>
      <c r="FQ330">
        <v>1</v>
      </c>
      <c r="FR330">
        <v>1</v>
      </c>
      <c r="FS330">
        <v>1</v>
      </c>
      <c r="FT330">
        <v>0</v>
      </c>
      <c r="FU330">
        <v>0</v>
      </c>
      <c r="FV330">
        <v>1</v>
      </c>
      <c r="FW330">
        <v>0</v>
      </c>
      <c r="FX330">
        <v>2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1</v>
      </c>
      <c r="GJ330">
        <v>1</v>
      </c>
      <c r="GK330">
        <v>18</v>
      </c>
      <c r="GL330">
        <v>3</v>
      </c>
      <c r="GM330">
        <v>0</v>
      </c>
      <c r="GN330">
        <v>0</v>
      </c>
      <c r="GO330">
        <v>0</v>
      </c>
      <c r="GP330">
        <v>0</v>
      </c>
      <c r="GQ330">
        <v>2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1</v>
      </c>
      <c r="HD330">
        <v>0</v>
      </c>
      <c r="HE330">
        <v>3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</row>
    <row r="331" spans="1:268">
      <c r="A331" t="s">
        <v>968</v>
      </c>
      <c r="B331" t="s">
        <v>967</v>
      </c>
      <c r="C331" t="str">
        <f>"141505"</f>
        <v>141505</v>
      </c>
      <c r="D331" t="s">
        <v>966</v>
      </c>
      <c r="E331">
        <v>15</v>
      </c>
      <c r="F331">
        <v>504</v>
      </c>
      <c r="G331">
        <v>391</v>
      </c>
      <c r="H331">
        <v>167</v>
      </c>
      <c r="I331">
        <v>224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224</v>
      </c>
      <c r="T331">
        <v>0</v>
      </c>
      <c r="U331">
        <v>0</v>
      </c>
      <c r="V331">
        <v>224</v>
      </c>
      <c r="W331">
        <v>16</v>
      </c>
      <c r="X331">
        <v>10</v>
      </c>
      <c r="Y331">
        <v>5</v>
      </c>
      <c r="Z331">
        <v>0</v>
      </c>
      <c r="AA331">
        <v>208</v>
      </c>
      <c r="AB331">
        <v>108</v>
      </c>
      <c r="AC331">
        <v>12</v>
      </c>
      <c r="AD331">
        <v>4</v>
      </c>
      <c r="AE331">
        <v>60</v>
      </c>
      <c r="AF331">
        <v>10</v>
      </c>
      <c r="AG331">
        <v>9</v>
      </c>
      <c r="AH331">
        <v>2</v>
      </c>
      <c r="AI331">
        <v>0</v>
      </c>
      <c r="AJ331">
        <v>0</v>
      </c>
      <c r="AK331">
        <v>1</v>
      </c>
      <c r="AL331">
        <v>2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3</v>
      </c>
      <c r="AS331">
        <v>0</v>
      </c>
      <c r="AT331">
        <v>0</v>
      </c>
      <c r="AU331">
        <v>0</v>
      </c>
      <c r="AV331">
        <v>0</v>
      </c>
      <c r="AW331">
        <v>2</v>
      </c>
      <c r="AX331">
        <v>1</v>
      </c>
      <c r="AY331">
        <v>0</v>
      </c>
      <c r="AZ331">
        <v>1</v>
      </c>
      <c r="BA331">
        <v>108</v>
      </c>
      <c r="BB331">
        <v>21</v>
      </c>
      <c r="BC331">
        <v>1</v>
      </c>
      <c r="BD331">
        <v>0</v>
      </c>
      <c r="BE331">
        <v>0</v>
      </c>
      <c r="BF331">
        <v>9</v>
      </c>
      <c r="BG331">
        <v>3</v>
      </c>
      <c r="BH331">
        <v>2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2</v>
      </c>
      <c r="BQ331">
        <v>0</v>
      </c>
      <c r="BR331">
        <v>0</v>
      </c>
      <c r="BS331">
        <v>1</v>
      </c>
      <c r="BT331">
        <v>0</v>
      </c>
      <c r="BU331">
        <v>0</v>
      </c>
      <c r="BV331">
        <v>0</v>
      </c>
      <c r="BW331">
        <v>1</v>
      </c>
      <c r="BX331">
        <v>1</v>
      </c>
      <c r="BY331">
        <v>21</v>
      </c>
      <c r="BZ331">
        <v>1</v>
      </c>
      <c r="CA331">
        <v>1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6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2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1</v>
      </c>
      <c r="DM331">
        <v>1</v>
      </c>
      <c r="DN331">
        <v>2</v>
      </c>
      <c r="DO331">
        <v>6</v>
      </c>
      <c r="DP331">
        <v>48</v>
      </c>
      <c r="DQ331">
        <v>21</v>
      </c>
      <c r="DR331">
        <v>3</v>
      </c>
      <c r="DS331">
        <v>0</v>
      </c>
      <c r="DT331">
        <v>20</v>
      </c>
      <c r="DU331">
        <v>0</v>
      </c>
      <c r="DV331">
        <v>0</v>
      </c>
      <c r="DW331">
        <v>0</v>
      </c>
      <c r="DX331">
        <v>4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48</v>
      </c>
      <c r="EP331">
        <v>6</v>
      </c>
      <c r="EQ331">
        <v>4</v>
      </c>
      <c r="ER331">
        <v>1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1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6</v>
      </c>
      <c r="FN331">
        <v>14</v>
      </c>
      <c r="FO331">
        <v>7</v>
      </c>
      <c r="FP331">
        <v>0</v>
      </c>
      <c r="FQ331">
        <v>2</v>
      </c>
      <c r="FR331">
        <v>0</v>
      </c>
      <c r="FS331">
        <v>0</v>
      </c>
      <c r="FT331">
        <v>0</v>
      </c>
      <c r="FU331">
        <v>1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3</v>
      </c>
      <c r="GG331">
        <v>0</v>
      </c>
      <c r="GH331">
        <v>0</v>
      </c>
      <c r="GI331">
        <v>0</v>
      </c>
      <c r="GJ331">
        <v>1</v>
      </c>
      <c r="GK331">
        <v>14</v>
      </c>
      <c r="GL331">
        <v>4</v>
      </c>
      <c r="GM331">
        <v>0</v>
      </c>
      <c r="GN331">
        <v>0</v>
      </c>
      <c r="GO331">
        <v>0</v>
      </c>
      <c r="GP331">
        <v>0</v>
      </c>
      <c r="GQ331">
        <v>2</v>
      </c>
      <c r="GR331">
        <v>1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1</v>
      </c>
      <c r="HD331">
        <v>0</v>
      </c>
      <c r="HE331">
        <v>4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</row>
    <row r="332" spans="1:268">
      <c r="A332" t="s">
        <v>965</v>
      </c>
      <c r="B332" t="s">
        <v>950</v>
      </c>
      <c r="C332" t="str">
        <f>"141506"</f>
        <v>141506</v>
      </c>
      <c r="D332" t="s">
        <v>964</v>
      </c>
      <c r="E332">
        <v>1</v>
      </c>
      <c r="F332">
        <v>1693</v>
      </c>
      <c r="G332">
        <v>1290</v>
      </c>
      <c r="H332">
        <v>502</v>
      </c>
      <c r="I332">
        <v>788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788</v>
      </c>
      <c r="T332">
        <v>0</v>
      </c>
      <c r="U332">
        <v>0</v>
      </c>
      <c r="V332">
        <v>788</v>
      </c>
      <c r="W332">
        <v>43</v>
      </c>
      <c r="X332">
        <v>28</v>
      </c>
      <c r="Y332">
        <v>15</v>
      </c>
      <c r="Z332">
        <v>0</v>
      </c>
      <c r="AA332">
        <v>745</v>
      </c>
      <c r="AB332">
        <v>340</v>
      </c>
      <c r="AC332">
        <v>38</v>
      </c>
      <c r="AD332">
        <v>2</v>
      </c>
      <c r="AE332">
        <v>210</v>
      </c>
      <c r="AF332">
        <v>11</v>
      </c>
      <c r="AG332">
        <v>23</v>
      </c>
      <c r="AH332">
        <v>3</v>
      </c>
      <c r="AI332">
        <v>3</v>
      </c>
      <c r="AJ332">
        <v>6</v>
      </c>
      <c r="AK332">
        <v>1</v>
      </c>
      <c r="AL332">
        <v>4</v>
      </c>
      <c r="AM332">
        <v>1</v>
      </c>
      <c r="AN332">
        <v>1</v>
      </c>
      <c r="AO332">
        <v>2</v>
      </c>
      <c r="AP332">
        <v>2</v>
      </c>
      <c r="AQ332">
        <v>2</v>
      </c>
      <c r="AR332">
        <v>3</v>
      </c>
      <c r="AS332">
        <v>2</v>
      </c>
      <c r="AT332">
        <v>2</v>
      </c>
      <c r="AU332">
        <v>3</v>
      </c>
      <c r="AV332">
        <v>2</v>
      </c>
      <c r="AW332">
        <v>4</v>
      </c>
      <c r="AX332">
        <v>0</v>
      </c>
      <c r="AY332">
        <v>3</v>
      </c>
      <c r="AZ332">
        <v>12</v>
      </c>
      <c r="BA332">
        <v>340</v>
      </c>
      <c r="BB332">
        <v>114</v>
      </c>
      <c r="BC332">
        <v>21</v>
      </c>
      <c r="BD332">
        <v>2</v>
      </c>
      <c r="BE332">
        <v>2</v>
      </c>
      <c r="BF332">
        <v>48</v>
      </c>
      <c r="BG332">
        <v>2</v>
      </c>
      <c r="BH332">
        <v>0</v>
      </c>
      <c r="BI332">
        <v>0</v>
      </c>
      <c r="BJ332">
        <v>2</v>
      </c>
      <c r="BK332">
        <v>0</v>
      </c>
      <c r="BL332">
        <v>0</v>
      </c>
      <c r="BM332">
        <v>0</v>
      </c>
      <c r="BN332">
        <v>0</v>
      </c>
      <c r="BO332">
        <v>1</v>
      </c>
      <c r="BP332">
        <v>31</v>
      </c>
      <c r="BQ332">
        <v>0</v>
      </c>
      <c r="BR332">
        <v>0</v>
      </c>
      <c r="BS332">
        <v>1</v>
      </c>
      <c r="BT332">
        <v>0</v>
      </c>
      <c r="BU332">
        <v>0</v>
      </c>
      <c r="BV332">
        <v>1</v>
      </c>
      <c r="BW332">
        <v>1</v>
      </c>
      <c r="BX332">
        <v>2</v>
      </c>
      <c r="BY332">
        <v>114</v>
      </c>
      <c r="BZ332">
        <v>18</v>
      </c>
      <c r="CA332">
        <v>4</v>
      </c>
      <c r="CB332">
        <v>5</v>
      </c>
      <c r="CC332">
        <v>0</v>
      </c>
      <c r="CD332">
        <v>1</v>
      </c>
      <c r="CE332">
        <v>1</v>
      </c>
      <c r="CF332">
        <v>0</v>
      </c>
      <c r="CG332">
        <v>1</v>
      </c>
      <c r="CH332">
        <v>1</v>
      </c>
      <c r="CI332">
        <v>1</v>
      </c>
      <c r="CJ332">
        <v>2</v>
      </c>
      <c r="CK332">
        <v>0</v>
      </c>
      <c r="CL332">
        <v>1</v>
      </c>
      <c r="CM332">
        <v>0</v>
      </c>
      <c r="CN332">
        <v>1</v>
      </c>
      <c r="CO332">
        <v>18</v>
      </c>
      <c r="CP332">
        <v>25</v>
      </c>
      <c r="CQ332">
        <v>6</v>
      </c>
      <c r="CR332">
        <v>0</v>
      </c>
      <c r="CS332">
        <v>1</v>
      </c>
      <c r="CT332">
        <v>0</v>
      </c>
      <c r="CU332">
        <v>4</v>
      </c>
      <c r="CV332">
        <v>1</v>
      </c>
      <c r="CW332">
        <v>0</v>
      </c>
      <c r="CX332">
        <v>1</v>
      </c>
      <c r="CY332">
        <v>0</v>
      </c>
      <c r="CZ332">
        <v>1</v>
      </c>
      <c r="DA332">
        <v>0</v>
      </c>
      <c r="DB332">
        <v>1</v>
      </c>
      <c r="DC332">
        <v>0</v>
      </c>
      <c r="DD332">
        <v>1</v>
      </c>
      <c r="DE332">
        <v>0</v>
      </c>
      <c r="DF332">
        <v>1</v>
      </c>
      <c r="DG332">
        <v>0</v>
      </c>
      <c r="DH332">
        <v>0</v>
      </c>
      <c r="DI332">
        <v>0</v>
      </c>
      <c r="DJ332">
        <v>1</v>
      </c>
      <c r="DK332">
        <v>1</v>
      </c>
      <c r="DL332">
        <v>6</v>
      </c>
      <c r="DM332">
        <v>0</v>
      </c>
      <c r="DN332">
        <v>0</v>
      </c>
      <c r="DO332">
        <v>25</v>
      </c>
      <c r="DP332">
        <v>114</v>
      </c>
      <c r="DQ332">
        <v>33</v>
      </c>
      <c r="DR332">
        <v>15</v>
      </c>
      <c r="DS332">
        <v>8</v>
      </c>
      <c r="DT332">
        <v>32</v>
      </c>
      <c r="DU332">
        <v>2</v>
      </c>
      <c r="DV332">
        <v>0</v>
      </c>
      <c r="DW332">
        <v>0</v>
      </c>
      <c r="DX332">
        <v>19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2</v>
      </c>
      <c r="EK332">
        <v>1</v>
      </c>
      <c r="EL332">
        <v>2</v>
      </c>
      <c r="EM332">
        <v>0</v>
      </c>
      <c r="EN332">
        <v>0</v>
      </c>
      <c r="EO332">
        <v>114</v>
      </c>
      <c r="EP332">
        <v>27</v>
      </c>
      <c r="EQ332">
        <v>14</v>
      </c>
      <c r="ER332">
        <v>1</v>
      </c>
      <c r="ES332">
        <v>2</v>
      </c>
      <c r="ET332">
        <v>2</v>
      </c>
      <c r="EU332">
        <v>2</v>
      </c>
      <c r="EV332">
        <v>1</v>
      </c>
      <c r="EW332">
        <v>0</v>
      </c>
      <c r="EX332">
        <v>1</v>
      </c>
      <c r="EY332">
        <v>0</v>
      </c>
      <c r="EZ332">
        <v>0</v>
      </c>
      <c r="FA332">
        <v>0</v>
      </c>
      <c r="FB332">
        <v>0</v>
      </c>
      <c r="FC332">
        <v>1</v>
      </c>
      <c r="FD332">
        <v>0</v>
      </c>
      <c r="FE332">
        <v>1</v>
      </c>
      <c r="FF332">
        <v>1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1</v>
      </c>
      <c r="FM332">
        <v>27</v>
      </c>
      <c r="FN332">
        <v>85</v>
      </c>
      <c r="FO332">
        <v>36</v>
      </c>
      <c r="FP332">
        <v>6</v>
      </c>
      <c r="FQ332">
        <v>5</v>
      </c>
      <c r="FR332">
        <v>1</v>
      </c>
      <c r="FS332">
        <v>4</v>
      </c>
      <c r="FT332">
        <v>1</v>
      </c>
      <c r="FU332">
        <v>2</v>
      </c>
      <c r="FV332">
        <v>1</v>
      </c>
      <c r="FW332">
        <v>1</v>
      </c>
      <c r="FX332">
        <v>4</v>
      </c>
      <c r="FY332">
        <v>4</v>
      </c>
      <c r="FZ332">
        <v>2</v>
      </c>
      <c r="GA332">
        <v>0</v>
      </c>
      <c r="GB332">
        <v>1</v>
      </c>
      <c r="GC332">
        <v>1</v>
      </c>
      <c r="GD332">
        <v>0</v>
      </c>
      <c r="GE332">
        <v>3</v>
      </c>
      <c r="GF332">
        <v>3</v>
      </c>
      <c r="GG332">
        <v>3</v>
      </c>
      <c r="GH332">
        <v>1</v>
      </c>
      <c r="GI332">
        <v>2</v>
      </c>
      <c r="GJ332">
        <v>4</v>
      </c>
      <c r="GK332">
        <v>85</v>
      </c>
      <c r="GL332">
        <v>13</v>
      </c>
      <c r="GM332">
        <v>9</v>
      </c>
      <c r="GN332">
        <v>0</v>
      </c>
      <c r="GO332">
        <v>0</v>
      </c>
      <c r="GP332">
        <v>0</v>
      </c>
      <c r="GQ332">
        <v>2</v>
      </c>
      <c r="GR332">
        <v>0</v>
      </c>
      <c r="GS332">
        <v>2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13</v>
      </c>
      <c r="HF332">
        <v>3</v>
      </c>
      <c r="HG332">
        <v>1</v>
      </c>
      <c r="HH332">
        <v>0</v>
      </c>
      <c r="HI332">
        <v>1</v>
      </c>
      <c r="HJ332">
        <v>0</v>
      </c>
      <c r="HK332">
        <v>0</v>
      </c>
      <c r="HL332">
        <v>0</v>
      </c>
      <c r="HM332">
        <v>1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3</v>
      </c>
      <c r="HZ332">
        <v>3</v>
      </c>
      <c r="IA332">
        <v>1</v>
      </c>
      <c r="IB332">
        <v>0</v>
      </c>
      <c r="IC332">
        <v>1</v>
      </c>
      <c r="ID332">
        <v>0</v>
      </c>
      <c r="IE332">
        <v>0</v>
      </c>
      <c r="IF332">
        <v>0</v>
      </c>
      <c r="IG332">
        <v>0</v>
      </c>
      <c r="IH332">
        <v>1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3</v>
      </c>
      <c r="IR332">
        <v>3</v>
      </c>
      <c r="IS332">
        <v>3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3</v>
      </c>
    </row>
    <row r="333" spans="1:268">
      <c r="A333" t="s">
        <v>963</v>
      </c>
      <c r="B333" t="s">
        <v>950</v>
      </c>
      <c r="C333" t="str">
        <f>"141506"</f>
        <v>141506</v>
      </c>
      <c r="D333" t="s">
        <v>962</v>
      </c>
      <c r="E333">
        <v>2</v>
      </c>
      <c r="F333">
        <v>599</v>
      </c>
      <c r="G333">
        <v>460</v>
      </c>
      <c r="H333">
        <v>173</v>
      </c>
      <c r="I333">
        <v>287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287</v>
      </c>
      <c r="T333">
        <v>0</v>
      </c>
      <c r="U333">
        <v>0</v>
      </c>
      <c r="V333">
        <v>287</v>
      </c>
      <c r="W333">
        <v>16</v>
      </c>
      <c r="X333">
        <v>12</v>
      </c>
      <c r="Y333">
        <v>4</v>
      </c>
      <c r="Z333">
        <v>0</v>
      </c>
      <c r="AA333">
        <v>271</v>
      </c>
      <c r="AB333">
        <v>173</v>
      </c>
      <c r="AC333">
        <v>15</v>
      </c>
      <c r="AD333">
        <v>3</v>
      </c>
      <c r="AE333">
        <v>121</v>
      </c>
      <c r="AF333">
        <v>5</v>
      </c>
      <c r="AG333">
        <v>10</v>
      </c>
      <c r="AH333">
        <v>2</v>
      </c>
      <c r="AI333">
        <v>2</v>
      </c>
      <c r="AJ333">
        <v>1</v>
      </c>
      <c r="AK333">
        <v>1</v>
      </c>
      <c r="AL333">
        <v>1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0</v>
      </c>
      <c r="AS333">
        <v>0</v>
      </c>
      <c r="AT333">
        <v>2</v>
      </c>
      <c r="AU333">
        <v>0</v>
      </c>
      <c r="AV333">
        <v>0</v>
      </c>
      <c r="AW333">
        <v>1</v>
      </c>
      <c r="AX333">
        <v>1</v>
      </c>
      <c r="AY333">
        <v>2</v>
      </c>
      <c r="AZ333">
        <v>5</v>
      </c>
      <c r="BA333">
        <v>173</v>
      </c>
      <c r="BB333">
        <v>21</v>
      </c>
      <c r="BC333">
        <v>3</v>
      </c>
      <c r="BD333">
        <v>0</v>
      </c>
      <c r="BE333">
        <v>0</v>
      </c>
      <c r="BF333">
        <v>9</v>
      </c>
      <c r="BG333">
        <v>0</v>
      </c>
      <c r="BH333">
        <v>0</v>
      </c>
      <c r="BI333">
        <v>0</v>
      </c>
      <c r="BJ333">
        <v>0</v>
      </c>
      <c r="BK333">
        <v>2</v>
      </c>
      <c r="BL333">
        <v>0</v>
      </c>
      <c r="BM333">
        <v>0</v>
      </c>
      <c r="BN333">
        <v>0</v>
      </c>
      <c r="BO333">
        <v>0</v>
      </c>
      <c r="BP333">
        <v>6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</v>
      </c>
      <c r="BW333">
        <v>0</v>
      </c>
      <c r="BX333">
        <v>0</v>
      </c>
      <c r="BY333">
        <v>21</v>
      </c>
      <c r="BZ333">
        <v>3</v>
      </c>
      <c r="CA333">
        <v>1</v>
      </c>
      <c r="CB333">
        <v>0</v>
      </c>
      <c r="CC333">
        <v>0</v>
      </c>
      <c r="CD333">
        <v>1</v>
      </c>
      <c r="CE333">
        <v>0</v>
      </c>
      <c r="CF333">
        <v>0</v>
      </c>
      <c r="CG333">
        <v>0</v>
      </c>
      <c r="CH333">
        <v>1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3</v>
      </c>
      <c r="CP333">
        <v>14</v>
      </c>
      <c r="CQ333">
        <v>6</v>
      </c>
      <c r="CR333">
        <v>0</v>
      </c>
      <c r="CS333">
        <v>0</v>
      </c>
      <c r="CT333">
        <v>0</v>
      </c>
      <c r="CU333">
        <v>4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1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3</v>
      </c>
      <c r="DM333">
        <v>0</v>
      </c>
      <c r="DN333">
        <v>0</v>
      </c>
      <c r="DO333">
        <v>14</v>
      </c>
      <c r="DP333">
        <v>21</v>
      </c>
      <c r="DQ333">
        <v>9</v>
      </c>
      <c r="DR333">
        <v>2</v>
      </c>
      <c r="DS333">
        <v>0</v>
      </c>
      <c r="DT333">
        <v>3</v>
      </c>
      <c r="DU333">
        <v>0</v>
      </c>
      <c r="DV333">
        <v>0</v>
      </c>
      <c r="DW333">
        <v>0</v>
      </c>
      <c r="DX333">
        <v>3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4</v>
      </c>
      <c r="EK333">
        <v>0</v>
      </c>
      <c r="EL333">
        <v>0</v>
      </c>
      <c r="EM333">
        <v>0</v>
      </c>
      <c r="EN333">
        <v>0</v>
      </c>
      <c r="EO333">
        <v>21</v>
      </c>
      <c r="EP333">
        <v>1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1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1</v>
      </c>
      <c r="FN333">
        <v>30</v>
      </c>
      <c r="FO333">
        <v>18</v>
      </c>
      <c r="FP333">
        <v>2</v>
      </c>
      <c r="FQ333">
        <v>2</v>
      </c>
      <c r="FR333">
        <v>0</v>
      </c>
      <c r="FS333">
        <v>1</v>
      </c>
      <c r="FT333">
        <v>1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1</v>
      </c>
      <c r="GE333">
        <v>1</v>
      </c>
      <c r="GF333">
        <v>0</v>
      </c>
      <c r="GG333">
        <v>1</v>
      </c>
      <c r="GH333">
        <v>0</v>
      </c>
      <c r="GI333">
        <v>0</v>
      </c>
      <c r="GJ333">
        <v>3</v>
      </c>
      <c r="GK333">
        <v>30</v>
      </c>
      <c r="GL333">
        <v>4</v>
      </c>
      <c r="GM333">
        <v>4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4</v>
      </c>
      <c r="HF333">
        <v>1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1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1</v>
      </c>
      <c r="HZ333">
        <v>1</v>
      </c>
      <c r="IA333">
        <v>1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1</v>
      </c>
      <c r="IR333">
        <v>2</v>
      </c>
      <c r="IS333">
        <v>0</v>
      </c>
      <c r="IT333">
        <v>0</v>
      </c>
      <c r="IU333">
        <v>1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1</v>
      </c>
      <c r="JD333">
        <v>0</v>
      </c>
      <c r="JE333">
        <v>0</v>
      </c>
      <c r="JF333">
        <v>0</v>
      </c>
      <c r="JG333">
        <v>0</v>
      </c>
      <c r="JH333">
        <v>2</v>
      </c>
    </row>
    <row r="334" spans="1:268">
      <c r="A334" t="s">
        <v>961</v>
      </c>
      <c r="B334" t="s">
        <v>950</v>
      </c>
      <c r="C334" t="str">
        <f>"141506"</f>
        <v>141506</v>
      </c>
      <c r="D334" t="s">
        <v>960</v>
      </c>
      <c r="E334">
        <v>3</v>
      </c>
      <c r="F334">
        <v>637</v>
      </c>
      <c r="G334">
        <v>479</v>
      </c>
      <c r="H334">
        <v>182</v>
      </c>
      <c r="I334">
        <v>297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297</v>
      </c>
      <c r="T334">
        <v>0</v>
      </c>
      <c r="U334">
        <v>0</v>
      </c>
      <c r="V334">
        <v>297</v>
      </c>
      <c r="W334">
        <v>12</v>
      </c>
      <c r="X334">
        <v>8</v>
      </c>
      <c r="Y334">
        <v>4</v>
      </c>
      <c r="Z334">
        <v>0</v>
      </c>
      <c r="AA334">
        <v>285</v>
      </c>
      <c r="AB334">
        <v>164</v>
      </c>
      <c r="AC334">
        <v>18</v>
      </c>
      <c r="AD334">
        <v>4</v>
      </c>
      <c r="AE334">
        <v>104</v>
      </c>
      <c r="AF334">
        <v>11</v>
      </c>
      <c r="AG334">
        <v>10</v>
      </c>
      <c r="AH334">
        <v>1</v>
      </c>
      <c r="AI334">
        <v>0</v>
      </c>
      <c r="AJ334">
        <v>2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0</v>
      </c>
      <c r="AR334">
        <v>2</v>
      </c>
      <c r="AS334">
        <v>0</v>
      </c>
      <c r="AT334">
        <v>3</v>
      </c>
      <c r="AU334">
        <v>2</v>
      </c>
      <c r="AV334">
        <v>0</v>
      </c>
      <c r="AW334">
        <v>1</v>
      </c>
      <c r="AX334">
        <v>1</v>
      </c>
      <c r="AY334">
        <v>1</v>
      </c>
      <c r="AZ334">
        <v>2</v>
      </c>
      <c r="BA334">
        <v>164</v>
      </c>
      <c r="BB334">
        <v>27</v>
      </c>
      <c r="BC334">
        <v>4</v>
      </c>
      <c r="BD334">
        <v>1</v>
      </c>
      <c r="BE334">
        <v>3</v>
      </c>
      <c r="BF334">
        <v>14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3</v>
      </c>
      <c r="BP334">
        <v>2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27</v>
      </c>
      <c r="BZ334">
        <v>8</v>
      </c>
      <c r="CA334">
        <v>3</v>
      </c>
      <c r="CB334">
        <v>1</v>
      </c>
      <c r="CC334">
        <v>0</v>
      </c>
      <c r="CD334">
        <v>0</v>
      </c>
      <c r="CE334">
        <v>2</v>
      </c>
      <c r="CF334">
        <v>0</v>
      </c>
      <c r="CG334">
        <v>0</v>
      </c>
      <c r="CH334">
        <v>0</v>
      </c>
      <c r="CI334">
        <v>0</v>
      </c>
      <c r="CJ334">
        <v>1</v>
      </c>
      <c r="CK334">
        <v>1</v>
      </c>
      <c r="CL334">
        <v>0</v>
      </c>
      <c r="CM334">
        <v>0</v>
      </c>
      <c r="CN334">
        <v>0</v>
      </c>
      <c r="CO334">
        <v>8</v>
      </c>
      <c r="CP334">
        <v>13</v>
      </c>
      <c r="CQ334">
        <v>3</v>
      </c>
      <c r="CR334">
        <v>0</v>
      </c>
      <c r="CS334">
        <v>0</v>
      </c>
      <c r="CT334">
        <v>2</v>
      </c>
      <c r="CU334">
        <v>1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1</v>
      </c>
      <c r="DE334">
        <v>0</v>
      </c>
      <c r="DF334">
        <v>0</v>
      </c>
      <c r="DG334">
        <v>0</v>
      </c>
      <c r="DH334">
        <v>1</v>
      </c>
      <c r="DI334">
        <v>0</v>
      </c>
      <c r="DJ334">
        <v>0</v>
      </c>
      <c r="DK334">
        <v>0</v>
      </c>
      <c r="DL334">
        <v>4</v>
      </c>
      <c r="DM334">
        <v>0</v>
      </c>
      <c r="DN334">
        <v>1</v>
      </c>
      <c r="DO334">
        <v>13</v>
      </c>
      <c r="DP334">
        <v>33</v>
      </c>
      <c r="DQ334">
        <v>15</v>
      </c>
      <c r="DR334">
        <v>1</v>
      </c>
      <c r="DS334">
        <v>0</v>
      </c>
      <c r="DT334">
        <v>8</v>
      </c>
      <c r="DU334">
        <v>0</v>
      </c>
      <c r="DV334">
        <v>1</v>
      </c>
      <c r="DW334">
        <v>0</v>
      </c>
      <c r="DX334">
        <v>5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2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1</v>
      </c>
      <c r="EO334">
        <v>33</v>
      </c>
      <c r="EP334">
        <v>11</v>
      </c>
      <c r="EQ334">
        <v>5</v>
      </c>
      <c r="ER334">
        <v>1</v>
      </c>
      <c r="ES334">
        <v>0</v>
      </c>
      <c r="ET334">
        <v>0</v>
      </c>
      <c r="EU334">
        <v>0</v>
      </c>
      <c r="EV334">
        <v>1</v>
      </c>
      <c r="EW334">
        <v>0</v>
      </c>
      <c r="EX334">
        <v>1</v>
      </c>
      <c r="EY334">
        <v>1</v>
      </c>
      <c r="EZ334">
        <v>1</v>
      </c>
      <c r="FA334">
        <v>1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11</v>
      </c>
      <c r="FN334">
        <v>24</v>
      </c>
      <c r="FO334">
        <v>12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3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1</v>
      </c>
      <c r="GD334">
        <v>0</v>
      </c>
      <c r="GE334">
        <v>0</v>
      </c>
      <c r="GF334">
        <v>0</v>
      </c>
      <c r="GG334">
        <v>0</v>
      </c>
      <c r="GH334">
        <v>1</v>
      </c>
      <c r="GI334">
        <v>1</v>
      </c>
      <c r="GJ334">
        <v>6</v>
      </c>
      <c r="GK334">
        <v>24</v>
      </c>
      <c r="GL334">
        <v>4</v>
      </c>
      <c r="GM334">
        <v>1</v>
      </c>
      <c r="GN334">
        <v>0</v>
      </c>
      <c r="GO334">
        <v>0</v>
      </c>
      <c r="GP334">
        <v>0</v>
      </c>
      <c r="GQ334">
        <v>1</v>
      </c>
      <c r="GR334">
        <v>1</v>
      </c>
      <c r="GS334">
        <v>1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4</v>
      </c>
      <c r="HF334">
        <v>1</v>
      </c>
      <c r="HG334">
        <v>1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1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</row>
    <row r="335" spans="1:268">
      <c r="A335" t="s">
        <v>959</v>
      </c>
      <c r="B335" t="s">
        <v>950</v>
      </c>
      <c r="C335" t="str">
        <f>"141506"</f>
        <v>141506</v>
      </c>
      <c r="D335" t="s">
        <v>958</v>
      </c>
      <c r="E335">
        <v>4</v>
      </c>
      <c r="F335">
        <v>1247</v>
      </c>
      <c r="G335">
        <v>950</v>
      </c>
      <c r="H335">
        <v>377</v>
      </c>
      <c r="I335">
        <v>573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573</v>
      </c>
      <c r="T335">
        <v>0</v>
      </c>
      <c r="U335">
        <v>0</v>
      </c>
      <c r="V335">
        <v>573</v>
      </c>
      <c r="W335">
        <v>25</v>
      </c>
      <c r="X335">
        <v>12</v>
      </c>
      <c r="Y335">
        <v>13</v>
      </c>
      <c r="Z335">
        <v>0</v>
      </c>
      <c r="AA335">
        <v>548</v>
      </c>
      <c r="AB335">
        <v>346</v>
      </c>
      <c r="AC335">
        <v>19</v>
      </c>
      <c r="AD335">
        <v>2</v>
      </c>
      <c r="AE335">
        <v>248</v>
      </c>
      <c r="AF335">
        <v>13</v>
      </c>
      <c r="AG335">
        <v>24</v>
      </c>
      <c r="AH335">
        <v>0</v>
      </c>
      <c r="AI335">
        <v>0</v>
      </c>
      <c r="AJ335">
        <v>5</v>
      </c>
      <c r="AK335">
        <v>1</v>
      </c>
      <c r="AL335">
        <v>5</v>
      </c>
      <c r="AM335">
        <v>0</v>
      </c>
      <c r="AN335">
        <v>0</v>
      </c>
      <c r="AO335">
        <v>4</v>
      </c>
      <c r="AP335">
        <v>2</v>
      </c>
      <c r="AQ335">
        <v>0</v>
      </c>
      <c r="AR335">
        <v>2</v>
      </c>
      <c r="AS335">
        <v>0</v>
      </c>
      <c r="AT335">
        <v>1</v>
      </c>
      <c r="AU335">
        <v>2</v>
      </c>
      <c r="AV335">
        <v>1</v>
      </c>
      <c r="AW335">
        <v>1</v>
      </c>
      <c r="AX335">
        <v>2</v>
      </c>
      <c r="AY335">
        <v>0</v>
      </c>
      <c r="AZ335">
        <v>14</v>
      </c>
      <c r="BA335">
        <v>346</v>
      </c>
      <c r="BB335">
        <v>66</v>
      </c>
      <c r="BC335">
        <v>15</v>
      </c>
      <c r="BD335">
        <v>1</v>
      </c>
      <c r="BE335">
        <v>2</v>
      </c>
      <c r="BF335">
        <v>37</v>
      </c>
      <c r="BG335">
        <v>1</v>
      </c>
      <c r="BH335">
        <v>2</v>
      </c>
      <c r="BI335">
        <v>2</v>
      </c>
      <c r="BJ335">
        <v>0</v>
      </c>
      <c r="BK335">
        <v>0</v>
      </c>
      <c r="BL335">
        <v>1</v>
      </c>
      <c r="BM335">
        <v>0</v>
      </c>
      <c r="BN335">
        <v>0</v>
      </c>
      <c r="BO335">
        <v>0</v>
      </c>
      <c r="BP335">
        <v>3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1</v>
      </c>
      <c r="BY335">
        <v>66</v>
      </c>
      <c r="BZ335">
        <v>10</v>
      </c>
      <c r="CA335">
        <v>3</v>
      </c>
      <c r="CB335">
        <v>1</v>
      </c>
      <c r="CC335">
        <v>0</v>
      </c>
      <c r="CD335">
        <v>3</v>
      </c>
      <c r="CE335">
        <v>1</v>
      </c>
      <c r="CF335">
        <v>0</v>
      </c>
      <c r="CG335">
        <v>0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1</v>
      </c>
      <c r="CO335">
        <v>10</v>
      </c>
      <c r="CP335">
        <v>17</v>
      </c>
      <c r="CQ335">
        <v>3</v>
      </c>
      <c r="CR335">
        <v>0</v>
      </c>
      <c r="CS335">
        <v>1</v>
      </c>
      <c r="CT335">
        <v>3</v>
      </c>
      <c r="CU335">
        <v>2</v>
      </c>
      <c r="CV335">
        <v>0</v>
      </c>
      <c r="CW335">
        <v>1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1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5</v>
      </c>
      <c r="DM335">
        <v>1</v>
      </c>
      <c r="DN335">
        <v>0</v>
      </c>
      <c r="DO335">
        <v>17</v>
      </c>
      <c r="DP335">
        <v>26</v>
      </c>
      <c r="DQ335">
        <v>10</v>
      </c>
      <c r="DR335">
        <v>1</v>
      </c>
      <c r="DS335">
        <v>0</v>
      </c>
      <c r="DT335">
        <v>9</v>
      </c>
      <c r="DU335">
        <v>0</v>
      </c>
      <c r="DV335">
        <v>0</v>
      </c>
      <c r="DW335">
        <v>1</v>
      </c>
      <c r="DX335">
        <v>2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1</v>
      </c>
      <c r="EF335">
        <v>0</v>
      </c>
      <c r="EG335">
        <v>0</v>
      </c>
      <c r="EH335">
        <v>2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26</v>
      </c>
      <c r="EP335">
        <v>6</v>
      </c>
      <c r="EQ335">
        <v>4</v>
      </c>
      <c r="ER335">
        <v>1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1</v>
      </c>
      <c r="FK335">
        <v>0</v>
      </c>
      <c r="FL335">
        <v>0</v>
      </c>
      <c r="FM335">
        <v>6</v>
      </c>
      <c r="FN335">
        <v>54</v>
      </c>
      <c r="FO335">
        <v>29</v>
      </c>
      <c r="FP335">
        <v>1</v>
      </c>
      <c r="FQ335">
        <v>1</v>
      </c>
      <c r="FR335">
        <v>0</v>
      </c>
      <c r="FS335">
        <v>1</v>
      </c>
      <c r="FT335">
        <v>5</v>
      </c>
      <c r="FU335">
        <v>0</v>
      </c>
      <c r="FV335">
        <v>2</v>
      </c>
      <c r="FW335">
        <v>0</v>
      </c>
      <c r="FX335">
        <v>1</v>
      </c>
      <c r="FY335">
        <v>2</v>
      </c>
      <c r="FZ335">
        <v>2</v>
      </c>
      <c r="GA335">
        <v>1</v>
      </c>
      <c r="GB335">
        <v>1</v>
      </c>
      <c r="GC335">
        <v>0</v>
      </c>
      <c r="GD335">
        <v>0</v>
      </c>
      <c r="GE335">
        <v>1</v>
      </c>
      <c r="GF335">
        <v>1</v>
      </c>
      <c r="GG335">
        <v>1</v>
      </c>
      <c r="GH335">
        <v>2</v>
      </c>
      <c r="GI335">
        <v>0</v>
      </c>
      <c r="GJ335">
        <v>3</v>
      </c>
      <c r="GK335">
        <v>54</v>
      </c>
      <c r="GL335">
        <v>16</v>
      </c>
      <c r="GM335">
        <v>15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1</v>
      </c>
      <c r="HE335">
        <v>16</v>
      </c>
      <c r="HF335">
        <v>1</v>
      </c>
      <c r="HG335">
        <v>0</v>
      </c>
      <c r="HH335">
        <v>1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1</v>
      </c>
      <c r="HZ335">
        <v>2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2</v>
      </c>
      <c r="IP335">
        <v>0</v>
      </c>
      <c r="IQ335">
        <v>2</v>
      </c>
      <c r="IR335">
        <v>4</v>
      </c>
      <c r="IS335">
        <v>2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2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4</v>
      </c>
    </row>
    <row r="336" spans="1:268">
      <c r="A336" t="s">
        <v>957</v>
      </c>
      <c r="B336" t="s">
        <v>950</v>
      </c>
      <c r="C336" t="str">
        <f>"141506"</f>
        <v>141506</v>
      </c>
      <c r="D336" t="s">
        <v>956</v>
      </c>
      <c r="E336">
        <v>5</v>
      </c>
      <c r="F336">
        <v>774</v>
      </c>
      <c r="G336">
        <v>590</v>
      </c>
      <c r="H336">
        <v>254</v>
      </c>
      <c r="I336">
        <v>336</v>
      </c>
      <c r="J336">
        <v>0</v>
      </c>
      <c r="K336">
        <v>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336</v>
      </c>
      <c r="T336">
        <v>0</v>
      </c>
      <c r="U336">
        <v>0</v>
      </c>
      <c r="V336">
        <v>336</v>
      </c>
      <c r="W336">
        <v>21</v>
      </c>
      <c r="X336">
        <v>11</v>
      </c>
      <c r="Y336">
        <v>10</v>
      </c>
      <c r="Z336">
        <v>0</v>
      </c>
      <c r="AA336">
        <v>315</v>
      </c>
      <c r="AB336">
        <v>189</v>
      </c>
      <c r="AC336">
        <v>20</v>
      </c>
      <c r="AD336">
        <v>4</v>
      </c>
      <c r="AE336">
        <v>126</v>
      </c>
      <c r="AF336">
        <v>3</v>
      </c>
      <c r="AG336">
        <v>15</v>
      </c>
      <c r="AH336">
        <v>0</v>
      </c>
      <c r="AI336">
        <v>2</v>
      </c>
      <c r="AJ336">
        <v>2</v>
      </c>
      <c r="AK336">
        <v>4</v>
      </c>
      <c r="AL336">
        <v>2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2</v>
      </c>
      <c r="AS336">
        <v>0</v>
      </c>
      <c r="AT336">
        <v>2</v>
      </c>
      <c r="AU336">
        <v>0</v>
      </c>
      <c r="AV336">
        <v>3</v>
      </c>
      <c r="AW336">
        <v>0</v>
      </c>
      <c r="AX336">
        <v>1</v>
      </c>
      <c r="AY336">
        <v>0</v>
      </c>
      <c r="AZ336">
        <v>2</v>
      </c>
      <c r="BA336">
        <v>189</v>
      </c>
      <c r="BB336">
        <v>37</v>
      </c>
      <c r="BC336">
        <v>12</v>
      </c>
      <c r="BD336">
        <v>1</v>
      </c>
      <c r="BE336">
        <v>2</v>
      </c>
      <c r="BF336">
        <v>6</v>
      </c>
      <c r="BG336">
        <v>3</v>
      </c>
      <c r="BH336">
        <v>1</v>
      </c>
      <c r="BI336">
        <v>0</v>
      </c>
      <c r="BJ336">
        <v>0</v>
      </c>
      <c r="BK336">
        <v>1</v>
      </c>
      <c r="BL336">
        <v>1</v>
      </c>
      <c r="BM336">
        <v>0</v>
      </c>
      <c r="BN336">
        <v>0</v>
      </c>
      <c r="BO336">
        <v>1</v>
      </c>
      <c r="BP336">
        <v>4</v>
      </c>
      <c r="BQ336">
        <v>0</v>
      </c>
      <c r="BR336">
        <v>0</v>
      </c>
      <c r="BS336">
        <v>3</v>
      </c>
      <c r="BT336">
        <v>0</v>
      </c>
      <c r="BU336">
        <v>0</v>
      </c>
      <c r="BV336">
        <v>1</v>
      </c>
      <c r="BW336">
        <v>1</v>
      </c>
      <c r="BX336">
        <v>0</v>
      </c>
      <c r="BY336">
        <v>37</v>
      </c>
      <c r="BZ336">
        <v>8</v>
      </c>
      <c r="CA336">
        <v>3</v>
      </c>
      <c r="CB336">
        <v>0</v>
      </c>
      <c r="CC336">
        <v>1</v>
      </c>
      <c r="CD336">
        <v>0</v>
      </c>
      <c r="CE336">
        <v>1</v>
      </c>
      <c r="CF336">
        <v>0</v>
      </c>
      <c r="CG336">
        <v>2</v>
      </c>
      <c r="CH336">
        <v>0</v>
      </c>
      <c r="CI336">
        <v>0</v>
      </c>
      <c r="CJ336">
        <v>1</v>
      </c>
      <c r="CK336">
        <v>0</v>
      </c>
      <c r="CL336">
        <v>0</v>
      </c>
      <c r="CM336">
        <v>0</v>
      </c>
      <c r="CN336">
        <v>0</v>
      </c>
      <c r="CO336">
        <v>8</v>
      </c>
      <c r="CP336">
        <v>11</v>
      </c>
      <c r="CQ336">
        <v>3</v>
      </c>
      <c r="CR336">
        <v>0</v>
      </c>
      <c r="CS336">
        <v>1</v>
      </c>
      <c r="CT336">
        <v>0</v>
      </c>
      <c r="CU336">
        <v>1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6</v>
      </c>
      <c r="DM336">
        <v>0</v>
      </c>
      <c r="DN336">
        <v>0</v>
      </c>
      <c r="DO336">
        <v>11</v>
      </c>
      <c r="DP336">
        <v>38</v>
      </c>
      <c r="DQ336">
        <v>17</v>
      </c>
      <c r="DR336">
        <v>4</v>
      </c>
      <c r="DS336">
        <v>0</v>
      </c>
      <c r="DT336">
        <v>7</v>
      </c>
      <c r="DU336">
        <v>1</v>
      </c>
      <c r="DV336">
        <v>0</v>
      </c>
      <c r="DW336">
        <v>2</v>
      </c>
      <c r="DX336">
        <v>2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3</v>
      </c>
      <c r="EI336">
        <v>0</v>
      </c>
      <c r="EJ336">
        <v>1</v>
      </c>
      <c r="EK336">
        <v>1</v>
      </c>
      <c r="EL336">
        <v>0</v>
      </c>
      <c r="EM336">
        <v>0</v>
      </c>
      <c r="EN336">
        <v>0</v>
      </c>
      <c r="EO336">
        <v>38</v>
      </c>
      <c r="EP336">
        <v>2</v>
      </c>
      <c r="EQ336">
        <v>1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1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2</v>
      </c>
      <c r="FN336">
        <v>24</v>
      </c>
      <c r="FO336">
        <v>8</v>
      </c>
      <c r="FP336">
        <v>2</v>
      </c>
      <c r="FQ336">
        <v>2</v>
      </c>
      <c r="FR336">
        <v>0</v>
      </c>
      <c r="FS336">
        <v>1</v>
      </c>
      <c r="FT336">
        <v>1</v>
      </c>
      <c r="FU336">
        <v>1</v>
      </c>
      <c r="FV336">
        <v>0</v>
      </c>
      <c r="FW336">
        <v>0</v>
      </c>
      <c r="FX336">
        <v>2</v>
      </c>
      <c r="FY336">
        <v>0</v>
      </c>
      <c r="FZ336">
        <v>0</v>
      </c>
      <c r="GA336">
        <v>0</v>
      </c>
      <c r="GB336">
        <v>1</v>
      </c>
      <c r="GC336">
        <v>0</v>
      </c>
      <c r="GD336">
        <v>1</v>
      </c>
      <c r="GE336">
        <v>0</v>
      </c>
      <c r="GF336">
        <v>1</v>
      </c>
      <c r="GG336">
        <v>1</v>
      </c>
      <c r="GH336">
        <v>0</v>
      </c>
      <c r="GI336">
        <v>0</v>
      </c>
      <c r="GJ336">
        <v>3</v>
      </c>
      <c r="GK336">
        <v>24</v>
      </c>
      <c r="GL336">
        <v>5</v>
      </c>
      <c r="GM336">
        <v>1</v>
      </c>
      <c r="GN336">
        <v>0</v>
      </c>
      <c r="GO336">
        <v>0</v>
      </c>
      <c r="GP336">
        <v>1</v>
      </c>
      <c r="GQ336">
        <v>0</v>
      </c>
      <c r="GR336">
        <v>1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1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1</v>
      </c>
      <c r="HE336">
        <v>5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1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1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1</v>
      </c>
    </row>
    <row r="337" spans="1:268">
      <c r="A337" t="s">
        <v>955</v>
      </c>
      <c r="B337" t="s">
        <v>950</v>
      </c>
      <c r="C337" t="str">
        <f>"141506"</f>
        <v>141506</v>
      </c>
      <c r="D337" t="s">
        <v>954</v>
      </c>
      <c r="E337">
        <v>6</v>
      </c>
      <c r="F337">
        <v>578</v>
      </c>
      <c r="G337">
        <v>440</v>
      </c>
      <c r="H337">
        <v>193</v>
      </c>
      <c r="I337">
        <v>247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247</v>
      </c>
      <c r="T337">
        <v>0</v>
      </c>
      <c r="U337">
        <v>0</v>
      </c>
      <c r="V337">
        <v>247</v>
      </c>
      <c r="W337">
        <v>6</v>
      </c>
      <c r="X337">
        <v>5</v>
      </c>
      <c r="Y337">
        <v>1</v>
      </c>
      <c r="Z337">
        <v>0</v>
      </c>
      <c r="AA337">
        <v>241</v>
      </c>
      <c r="AB337">
        <v>156</v>
      </c>
      <c r="AC337">
        <v>22</v>
      </c>
      <c r="AD337">
        <v>3</v>
      </c>
      <c r="AE337">
        <v>96</v>
      </c>
      <c r="AF337">
        <v>3</v>
      </c>
      <c r="AG337">
        <v>10</v>
      </c>
      <c r="AH337">
        <v>0</v>
      </c>
      <c r="AI337">
        <v>0</v>
      </c>
      <c r="AJ337">
        <v>3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1</v>
      </c>
      <c r="AQ337">
        <v>1</v>
      </c>
      <c r="AR337">
        <v>1</v>
      </c>
      <c r="AS337">
        <v>0</v>
      </c>
      <c r="AT337">
        <v>1</v>
      </c>
      <c r="AU337">
        <v>1</v>
      </c>
      <c r="AV337">
        <v>1</v>
      </c>
      <c r="AW337">
        <v>2</v>
      </c>
      <c r="AX337">
        <v>0</v>
      </c>
      <c r="AY337">
        <v>1</v>
      </c>
      <c r="AZ337">
        <v>9</v>
      </c>
      <c r="BA337">
        <v>156</v>
      </c>
      <c r="BB337">
        <v>27</v>
      </c>
      <c r="BC337">
        <v>5</v>
      </c>
      <c r="BD337">
        <v>5</v>
      </c>
      <c r="BE337">
        <v>2</v>
      </c>
      <c r="BF337">
        <v>7</v>
      </c>
      <c r="BG337">
        <v>0</v>
      </c>
      <c r="BH337">
        <v>1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5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27</v>
      </c>
      <c r="BZ337">
        <v>4</v>
      </c>
      <c r="CA337">
        <v>2</v>
      </c>
      <c r="CB337">
        <v>1</v>
      </c>
      <c r="CC337">
        <v>0</v>
      </c>
      <c r="CD337">
        <v>0</v>
      </c>
      <c r="CE337">
        <v>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4</v>
      </c>
      <c r="CP337">
        <v>5</v>
      </c>
      <c r="CQ337">
        <v>2</v>
      </c>
      <c r="CR337">
        <v>0</v>
      </c>
      <c r="CS337">
        <v>0</v>
      </c>
      <c r="CT337">
        <v>0</v>
      </c>
      <c r="CU337">
        <v>3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5</v>
      </c>
      <c r="DP337">
        <v>17</v>
      </c>
      <c r="DQ337">
        <v>5</v>
      </c>
      <c r="DR337">
        <v>1</v>
      </c>
      <c r="DS337">
        <v>0</v>
      </c>
      <c r="DT337">
        <v>6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2</v>
      </c>
      <c r="EI337">
        <v>0</v>
      </c>
      <c r="EJ337">
        <v>3</v>
      </c>
      <c r="EK337">
        <v>0</v>
      </c>
      <c r="EL337">
        <v>0</v>
      </c>
      <c r="EM337">
        <v>0</v>
      </c>
      <c r="EN337">
        <v>0</v>
      </c>
      <c r="EO337">
        <v>17</v>
      </c>
      <c r="EP337">
        <v>5</v>
      </c>
      <c r="EQ337">
        <v>2</v>
      </c>
      <c r="ER337">
        <v>1</v>
      </c>
      <c r="ES337">
        <v>0</v>
      </c>
      <c r="ET337">
        <v>0</v>
      </c>
      <c r="EU337">
        <v>0</v>
      </c>
      <c r="EV337">
        <v>0</v>
      </c>
      <c r="EW337">
        <v>1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1</v>
      </c>
      <c r="FL337">
        <v>0</v>
      </c>
      <c r="FM337">
        <v>5</v>
      </c>
      <c r="FN337">
        <v>19</v>
      </c>
      <c r="FO337">
        <v>10</v>
      </c>
      <c r="FP337">
        <v>0</v>
      </c>
      <c r="FQ337">
        <v>3</v>
      </c>
      <c r="FR337">
        <v>0</v>
      </c>
      <c r="FS337">
        <v>0</v>
      </c>
      <c r="FT337">
        <v>2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4</v>
      </c>
      <c r="GG337">
        <v>0</v>
      </c>
      <c r="GH337">
        <v>0</v>
      </c>
      <c r="GI337">
        <v>0</v>
      </c>
      <c r="GJ337">
        <v>0</v>
      </c>
      <c r="GK337">
        <v>19</v>
      </c>
      <c r="GL337">
        <v>6</v>
      </c>
      <c r="GM337">
        <v>3</v>
      </c>
      <c r="GN337">
        <v>1</v>
      </c>
      <c r="GO337">
        <v>0</v>
      </c>
      <c r="GP337">
        <v>0</v>
      </c>
      <c r="GQ337">
        <v>1</v>
      </c>
      <c r="GR337">
        <v>1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6</v>
      </c>
      <c r="HF337">
        <v>1</v>
      </c>
      <c r="HG337">
        <v>1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1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1</v>
      </c>
      <c r="IS337">
        <v>0</v>
      </c>
      <c r="IT337">
        <v>0</v>
      </c>
      <c r="IU337">
        <v>0</v>
      </c>
      <c r="IV337">
        <v>0</v>
      </c>
      <c r="IW337">
        <v>1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1</v>
      </c>
    </row>
    <row r="338" spans="1:268">
      <c r="A338" t="s">
        <v>953</v>
      </c>
      <c r="B338" t="s">
        <v>950</v>
      </c>
      <c r="C338" t="str">
        <f>"141506"</f>
        <v>141506</v>
      </c>
      <c r="D338" t="s">
        <v>952</v>
      </c>
      <c r="E338">
        <v>7</v>
      </c>
      <c r="F338">
        <v>703</v>
      </c>
      <c r="G338">
        <v>540</v>
      </c>
      <c r="H338">
        <v>189</v>
      </c>
      <c r="I338">
        <v>351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351</v>
      </c>
      <c r="T338">
        <v>0</v>
      </c>
      <c r="U338">
        <v>0</v>
      </c>
      <c r="V338">
        <v>351</v>
      </c>
      <c r="W338">
        <v>10</v>
      </c>
      <c r="X338">
        <v>7</v>
      </c>
      <c r="Y338">
        <v>3</v>
      </c>
      <c r="Z338">
        <v>0</v>
      </c>
      <c r="AA338">
        <v>341</v>
      </c>
      <c r="AB338">
        <v>215</v>
      </c>
      <c r="AC338">
        <v>19</v>
      </c>
      <c r="AD338">
        <v>2</v>
      </c>
      <c r="AE338">
        <v>148</v>
      </c>
      <c r="AF338">
        <v>13</v>
      </c>
      <c r="AG338">
        <v>9</v>
      </c>
      <c r="AH338">
        <v>2</v>
      </c>
      <c r="AI338">
        <v>0</v>
      </c>
      <c r="AJ338">
        <v>2</v>
      </c>
      <c r="AK338">
        <v>6</v>
      </c>
      <c r="AL338">
        <v>0</v>
      </c>
      <c r="AM338">
        <v>1</v>
      </c>
      <c r="AN338">
        <v>0</v>
      </c>
      <c r="AO338">
        <v>0</v>
      </c>
      <c r="AP338">
        <v>1</v>
      </c>
      <c r="AQ338">
        <v>1</v>
      </c>
      <c r="AR338">
        <v>2</v>
      </c>
      <c r="AS338">
        <v>2</v>
      </c>
      <c r="AT338">
        <v>0</v>
      </c>
      <c r="AU338">
        <v>3</v>
      </c>
      <c r="AV338">
        <v>1</v>
      </c>
      <c r="AW338">
        <v>1</v>
      </c>
      <c r="AX338">
        <v>0</v>
      </c>
      <c r="AY338">
        <v>1</v>
      </c>
      <c r="AZ338">
        <v>1</v>
      </c>
      <c r="BA338">
        <v>215</v>
      </c>
      <c r="BB338">
        <v>26</v>
      </c>
      <c r="BC338">
        <v>3</v>
      </c>
      <c r="BD338">
        <v>2</v>
      </c>
      <c r="BE338">
        <v>1</v>
      </c>
      <c r="BF338">
        <v>10</v>
      </c>
      <c r="BG338">
        <v>1</v>
      </c>
      <c r="BH338">
        <v>3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4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1</v>
      </c>
      <c r="BY338">
        <v>26</v>
      </c>
      <c r="BZ338">
        <v>18</v>
      </c>
      <c r="CA338">
        <v>12</v>
      </c>
      <c r="CB338">
        <v>2</v>
      </c>
      <c r="CC338">
        <v>1</v>
      </c>
      <c r="CD338">
        <v>0</v>
      </c>
      <c r="CE338">
        <v>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1</v>
      </c>
      <c r="CL338">
        <v>0</v>
      </c>
      <c r="CM338">
        <v>0</v>
      </c>
      <c r="CN338">
        <v>1</v>
      </c>
      <c r="CO338">
        <v>18</v>
      </c>
      <c r="CP338">
        <v>12</v>
      </c>
      <c r="CQ338">
        <v>1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2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1</v>
      </c>
      <c r="DK338">
        <v>0</v>
      </c>
      <c r="DL338">
        <v>7</v>
      </c>
      <c r="DM338">
        <v>1</v>
      </c>
      <c r="DN338">
        <v>0</v>
      </c>
      <c r="DO338">
        <v>12</v>
      </c>
      <c r="DP338">
        <v>27</v>
      </c>
      <c r="DQ338">
        <v>8</v>
      </c>
      <c r="DR338">
        <v>2</v>
      </c>
      <c r="DS338">
        <v>2</v>
      </c>
      <c r="DT338">
        <v>9</v>
      </c>
      <c r="DU338">
        <v>0</v>
      </c>
      <c r="DV338">
        <v>1</v>
      </c>
      <c r="DW338">
        <v>0</v>
      </c>
      <c r="DX338">
        <v>3</v>
      </c>
      <c r="DY338">
        <v>0</v>
      </c>
      <c r="DZ338">
        <v>0</v>
      </c>
      <c r="EA338">
        <v>0</v>
      </c>
      <c r="EB338">
        <v>2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27</v>
      </c>
      <c r="EP338">
        <v>3</v>
      </c>
      <c r="EQ338">
        <v>3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3</v>
      </c>
      <c r="FN338">
        <v>28</v>
      </c>
      <c r="FO338">
        <v>9</v>
      </c>
      <c r="FP338">
        <v>1</v>
      </c>
      <c r="FQ338">
        <v>2</v>
      </c>
      <c r="FR338">
        <v>0</v>
      </c>
      <c r="FS338">
        <v>3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1</v>
      </c>
      <c r="GC338">
        <v>0</v>
      </c>
      <c r="GD338">
        <v>0</v>
      </c>
      <c r="GE338">
        <v>2</v>
      </c>
      <c r="GF338">
        <v>2</v>
      </c>
      <c r="GG338">
        <v>1</v>
      </c>
      <c r="GH338">
        <v>0</v>
      </c>
      <c r="GI338">
        <v>0</v>
      </c>
      <c r="GJ338">
        <v>7</v>
      </c>
      <c r="GK338">
        <v>28</v>
      </c>
      <c r="GL338">
        <v>11</v>
      </c>
      <c r="GM338">
        <v>2</v>
      </c>
      <c r="GN338">
        <v>0</v>
      </c>
      <c r="GO338">
        <v>2</v>
      </c>
      <c r="GP338">
        <v>1</v>
      </c>
      <c r="GQ338">
        <v>2</v>
      </c>
      <c r="GR338">
        <v>1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1</v>
      </c>
      <c r="HA338">
        <v>0</v>
      </c>
      <c r="HB338">
        <v>2</v>
      </c>
      <c r="HC338">
        <v>0</v>
      </c>
      <c r="HD338">
        <v>0</v>
      </c>
      <c r="HE338">
        <v>11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1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1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1</v>
      </c>
    </row>
    <row r="339" spans="1:268">
      <c r="A339" t="s">
        <v>951</v>
      </c>
      <c r="B339" t="s">
        <v>950</v>
      </c>
      <c r="C339" t="str">
        <f>"141506"</f>
        <v>141506</v>
      </c>
      <c r="D339" t="s">
        <v>949</v>
      </c>
      <c r="E339">
        <v>8</v>
      </c>
      <c r="F339">
        <v>952</v>
      </c>
      <c r="G339">
        <v>720</v>
      </c>
      <c r="H339">
        <v>176</v>
      </c>
      <c r="I339">
        <v>544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544</v>
      </c>
      <c r="T339">
        <v>0</v>
      </c>
      <c r="U339">
        <v>0</v>
      </c>
      <c r="V339">
        <v>544</v>
      </c>
      <c r="W339">
        <v>7</v>
      </c>
      <c r="X339">
        <v>3</v>
      </c>
      <c r="Y339">
        <v>4</v>
      </c>
      <c r="Z339">
        <v>0</v>
      </c>
      <c r="AA339">
        <v>537</v>
      </c>
      <c r="AB339">
        <v>290</v>
      </c>
      <c r="AC339">
        <v>31</v>
      </c>
      <c r="AD339">
        <v>2</v>
      </c>
      <c r="AE339">
        <v>188</v>
      </c>
      <c r="AF339">
        <v>9</v>
      </c>
      <c r="AG339">
        <v>22</v>
      </c>
      <c r="AH339">
        <v>0</v>
      </c>
      <c r="AI339">
        <v>3</v>
      </c>
      <c r="AJ339">
        <v>3</v>
      </c>
      <c r="AK339">
        <v>0</v>
      </c>
      <c r="AL339">
        <v>0</v>
      </c>
      <c r="AM339">
        <v>1</v>
      </c>
      <c r="AN339">
        <v>0</v>
      </c>
      <c r="AO339">
        <v>1</v>
      </c>
      <c r="AP339">
        <v>2</v>
      </c>
      <c r="AQ339">
        <v>0</v>
      </c>
      <c r="AR339">
        <v>1</v>
      </c>
      <c r="AS339">
        <v>1</v>
      </c>
      <c r="AT339">
        <v>0</v>
      </c>
      <c r="AU339">
        <v>4</v>
      </c>
      <c r="AV339">
        <v>2</v>
      </c>
      <c r="AW339">
        <v>1</v>
      </c>
      <c r="AX339">
        <v>0</v>
      </c>
      <c r="AY339">
        <v>2</v>
      </c>
      <c r="AZ339">
        <v>17</v>
      </c>
      <c r="BA339">
        <v>290</v>
      </c>
      <c r="BB339">
        <v>75</v>
      </c>
      <c r="BC339">
        <v>4</v>
      </c>
      <c r="BD339">
        <v>3</v>
      </c>
      <c r="BE339">
        <v>2</v>
      </c>
      <c r="BF339">
        <v>46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2</v>
      </c>
      <c r="BN339">
        <v>0</v>
      </c>
      <c r="BO339">
        <v>0</v>
      </c>
      <c r="BP339">
        <v>12</v>
      </c>
      <c r="BQ339">
        <v>2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3</v>
      </c>
      <c r="BY339">
        <v>75</v>
      </c>
      <c r="BZ339">
        <v>15</v>
      </c>
      <c r="CA339">
        <v>5</v>
      </c>
      <c r="CB339">
        <v>5</v>
      </c>
      <c r="CC339">
        <v>1</v>
      </c>
      <c r="CD339">
        <v>0</v>
      </c>
      <c r="CE339">
        <v>1</v>
      </c>
      <c r="CF339">
        <v>0</v>
      </c>
      <c r="CG339">
        <v>0</v>
      </c>
      <c r="CH339">
        <v>1</v>
      </c>
      <c r="CI339">
        <v>1</v>
      </c>
      <c r="CJ339">
        <v>1</v>
      </c>
      <c r="CK339">
        <v>0</v>
      </c>
      <c r="CL339">
        <v>0</v>
      </c>
      <c r="CM339">
        <v>0</v>
      </c>
      <c r="CN339">
        <v>0</v>
      </c>
      <c r="CO339">
        <v>15</v>
      </c>
      <c r="CP339">
        <v>13</v>
      </c>
      <c r="CQ339">
        <v>5</v>
      </c>
      <c r="CR339">
        <v>0</v>
      </c>
      <c r="CS339">
        <v>0</v>
      </c>
      <c r="CT339">
        <v>0</v>
      </c>
      <c r="CU339">
        <v>2</v>
      </c>
      <c r="CV339">
        <v>0</v>
      </c>
      <c r="CW339">
        <v>0</v>
      </c>
      <c r="CX339">
        <v>1</v>
      </c>
      <c r="CY339">
        <v>0</v>
      </c>
      <c r="CZ339">
        <v>0</v>
      </c>
      <c r="DA339">
        <v>1</v>
      </c>
      <c r="DB339">
        <v>0</v>
      </c>
      <c r="DC339">
        <v>0</v>
      </c>
      <c r="DD339">
        <v>1</v>
      </c>
      <c r="DE339">
        <v>0</v>
      </c>
      <c r="DF339">
        <v>0</v>
      </c>
      <c r="DG339">
        <v>0</v>
      </c>
      <c r="DH339">
        <v>0</v>
      </c>
      <c r="DI339">
        <v>1</v>
      </c>
      <c r="DJ339">
        <v>1</v>
      </c>
      <c r="DK339">
        <v>0</v>
      </c>
      <c r="DL339">
        <v>0</v>
      </c>
      <c r="DM339">
        <v>0</v>
      </c>
      <c r="DN339">
        <v>1</v>
      </c>
      <c r="DO339">
        <v>13</v>
      </c>
      <c r="DP339">
        <v>23</v>
      </c>
      <c r="DQ339">
        <v>7</v>
      </c>
      <c r="DR339">
        <v>1</v>
      </c>
      <c r="DS339">
        <v>2</v>
      </c>
      <c r="DT339">
        <v>4</v>
      </c>
      <c r="DU339">
        <v>3</v>
      </c>
      <c r="DV339">
        <v>0</v>
      </c>
      <c r="DW339">
        <v>0</v>
      </c>
      <c r="DX339">
        <v>4</v>
      </c>
      <c r="DY339">
        <v>0</v>
      </c>
      <c r="DZ339">
        <v>0</v>
      </c>
      <c r="EA339">
        <v>0</v>
      </c>
      <c r="EB339">
        <v>1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1</v>
      </c>
      <c r="EL339">
        <v>0</v>
      </c>
      <c r="EM339">
        <v>0</v>
      </c>
      <c r="EN339">
        <v>0</v>
      </c>
      <c r="EO339">
        <v>23</v>
      </c>
      <c r="EP339">
        <v>26</v>
      </c>
      <c r="EQ339">
        <v>15</v>
      </c>
      <c r="ER339">
        <v>3</v>
      </c>
      <c r="ES339">
        <v>0</v>
      </c>
      <c r="ET339">
        <v>0</v>
      </c>
      <c r="EU339">
        <v>1</v>
      </c>
      <c r="EV339">
        <v>1</v>
      </c>
      <c r="EW339">
        <v>1</v>
      </c>
      <c r="EX339">
        <v>0</v>
      </c>
      <c r="EY339">
        <v>0</v>
      </c>
      <c r="EZ339">
        <v>1</v>
      </c>
      <c r="FA339">
        <v>0</v>
      </c>
      <c r="FB339">
        <v>0</v>
      </c>
      <c r="FC339">
        <v>1</v>
      </c>
      <c r="FD339">
        <v>0</v>
      </c>
      <c r="FE339">
        <v>0</v>
      </c>
      <c r="FF339">
        <v>0</v>
      </c>
      <c r="FG339">
        <v>1</v>
      </c>
      <c r="FH339">
        <v>0</v>
      </c>
      <c r="FI339">
        <v>0</v>
      </c>
      <c r="FJ339">
        <v>0</v>
      </c>
      <c r="FK339">
        <v>0</v>
      </c>
      <c r="FL339">
        <v>2</v>
      </c>
      <c r="FM339">
        <v>26</v>
      </c>
      <c r="FN339">
        <v>61</v>
      </c>
      <c r="FO339">
        <v>35</v>
      </c>
      <c r="FP339">
        <v>2</v>
      </c>
      <c r="FQ339">
        <v>0</v>
      </c>
      <c r="FR339">
        <v>0</v>
      </c>
      <c r="FS339">
        <v>0</v>
      </c>
      <c r="FT339">
        <v>0</v>
      </c>
      <c r="FU339">
        <v>4</v>
      </c>
      <c r="FV339">
        <v>0</v>
      </c>
      <c r="FW339">
        <v>1</v>
      </c>
      <c r="FX339">
        <v>2</v>
      </c>
      <c r="FY339">
        <v>0</v>
      </c>
      <c r="FZ339">
        <v>3</v>
      </c>
      <c r="GA339">
        <v>0</v>
      </c>
      <c r="GB339">
        <v>0</v>
      </c>
      <c r="GC339">
        <v>1</v>
      </c>
      <c r="GD339">
        <v>0</v>
      </c>
      <c r="GE339">
        <v>1</v>
      </c>
      <c r="GF339">
        <v>4</v>
      </c>
      <c r="GG339">
        <v>3</v>
      </c>
      <c r="GH339">
        <v>0</v>
      </c>
      <c r="GI339">
        <v>0</v>
      </c>
      <c r="GJ339">
        <v>5</v>
      </c>
      <c r="GK339">
        <v>61</v>
      </c>
      <c r="GL339">
        <v>22</v>
      </c>
      <c r="GM339">
        <v>10</v>
      </c>
      <c r="GN339">
        <v>2</v>
      </c>
      <c r="GO339">
        <v>1</v>
      </c>
      <c r="GP339">
        <v>1</v>
      </c>
      <c r="GQ339">
        <v>2</v>
      </c>
      <c r="GR339">
        <v>5</v>
      </c>
      <c r="GS339">
        <v>0</v>
      </c>
      <c r="GT339">
        <v>1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22</v>
      </c>
      <c r="HF339">
        <v>5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1</v>
      </c>
      <c r="HR339">
        <v>1</v>
      </c>
      <c r="HS339">
        <v>0</v>
      </c>
      <c r="HT339">
        <v>0</v>
      </c>
      <c r="HU339">
        <v>2</v>
      </c>
      <c r="HV339">
        <v>0</v>
      </c>
      <c r="HW339">
        <v>1</v>
      </c>
      <c r="HX339">
        <v>0</v>
      </c>
      <c r="HY339">
        <v>5</v>
      </c>
      <c r="HZ339">
        <v>1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1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1</v>
      </c>
      <c r="IR339">
        <v>6</v>
      </c>
      <c r="IS339">
        <v>0</v>
      </c>
      <c r="IT339">
        <v>1</v>
      </c>
      <c r="IU339">
        <v>0</v>
      </c>
      <c r="IV339">
        <v>0</v>
      </c>
      <c r="IW339">
        <v>0</v>
      </c>
      <c r="IX339">
        <v>0</v>
      </c>
      <c r="IY339">
        <v>1</v>
      </c>
      <c r="IZ339">
        <v>1</v>
      </c>
      <c r="JA339">
        <v>0</v>
      </c>
      <c r="JB339">
        <v>0</v>
      </c>
      <c r="JC339">
        <v>2</v>
      </c>
      <c r="JD339">
        <v>1</v>
      </c>
      <c r="JE339">
        <v>0</v>
      </c>
      <c r="JF339">
        <v>0</v>
      </c>
      <c r="JG339">
        <v>0</v>
      </c>
      <c r="JH339">
        <v>6</v>
      </c>
    </row>
    <row r="340" spans="1:268">
      <c r="A340" t="s">
        <v>948</v>
      </c>
      <c r="B340" t="s">
        <v>933</v>
      </c>
      <c r="C340" t="str">
        <f>"141507"</f>
        <v>141507</v>
      </c>
      <c r="D340" t="s">
        <v>947</v>
      </c>
      <c r="E340">
        <v>1</v>
      </c>
      <c r="F340">
        <v>398</v>
      </c>
      <c r="G340">
        <v>310</v>
      </c>
      <c r="H340">
        <v>190</v>
      </c>
      <c r="I340">
        <v>120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120</v>
      </c>
      <c r="T340">
        <v>0</v>
      </c>
      <c r="U340">
        <v>0</v>
      </c>
      <c r="V340">
        <v>120</v>
      </c>
      <c r="W340">
        <v>5</v>
      </c>
      <c r="X340">
        <v>4</v>
      </c>
      <c r="Y340">
        <v>1</v>
      </c>
      <c r="Z340">
        <v>0</v>
      </c>
      <c r="AA340">
        <v>115</v>
      </c>
      <c r="AB340">
        <v>76</v>
      </c>
      <c r="AC340">
        <v>9</v>
      </c>
      <c r="AD340">
        <v>1</v>
      </c>
      <c r="AE340">
        <v>24</v>
      </c>
      <c r="AF340">
        <v>10</v>
      </c>
      <c r="AG340">
        <v>4</v>
      </c>
      <c r="AH340">
        <v>0</v>
      </c>
      <c r="AI340">
        <v>1</v>
      </c>
      <c r="AJ340">
        <v>1</v>
      </c>
      <c r="AK340">
        <v>0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2</v>
      </c>
      <c r="AR340">
        <v>0</v>
      </c>
      <c r="AS340">
        <v>0</v>
      </c>
      <c r="AT340">
        <v>1</v>
      </c>
      <c r="AU340">
        <v>4</v>
      </c>
      <c r="AV340">
        <v>1</v>
      </c>
      <c r="AW340">
        <v>11</v>
      </c>
      <c r="AX340">
        <v>0</v>
      </c>
      <c r="AY340">
        <v>0</v>
      </c>
      <c r="AZ340">
        <v>5</v>
      </c>
      <c r="BA340">
        <v>76</v>
      </c>
      <c r="BB340">
        <v>12</v>
      </c>
      <c r="BC340">
        <v>0</v>
      </c>
      <c r="BD340">
        <v>1</v>
      </c>
      <c r="BE340">
        <v>1</v>
      </c>
      <c r="BF340">
        <v>9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12</v>
      </c>
      <c r="BZ340">
        <v>1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>
        <v>0</v>
      </c>
      <c r="CO340">
        <v>1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21</v>
      </c>
      <c r="DQ340">
        <v>14</v>
      </c>
      <c r="DR340">
        <v>3</v>
      </c>
      <c r="DS340">
        <v>0</v>
      </c>
      <c r="DT340">
        <v>0</v>
      </c>
      <c r="DU340">
        <v>1</v>
      </c>
      <c r="DV340">
        <v>0</v>
      </c>
      <c r="DW340">
        <v>0</v>
      </c>
      <c r="DX340">
        <v>2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1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21</v>
      </c>
      <c r="EP340">
        <v>1</v>
      </c>
      <c r="EQ340">
        <v>1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1</v>
      </c>
      <c r="FN340">
        <v>2</v>
      </c>
      <c r="FO340">
        <v>0</v>
      </c>
      <c r="FP340">
        <v>2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2</v>
      </c>
      <c r="GL340">
        <v>2</v>
      </c>
      <c r="GM340">
        <v>2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2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</row>
    <row r="341" spans="1:268">
      <c r="A341" t="s">
        <v>946</v>
      </c>
      <c r="B341" t="s">
        <v>933</v>
      </c>
      <c r="C341" t="str">
        <f>"141507"</f>
        <v>141507</v>
      </c>
      <c r="D341" t="s">
        <v>945</v>
      </c>
      <c r="E341">
        <v>2</v>
      </c>
      <c r="F341">
        <v>412</v>
      </c>
      <c r="G341">
        <v>320</v>
      </c>
      <c r="H341">
        <v>174</v>
      </c>
      <c r="I341">
        <v>146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146</v>
      </c>
      <c r="T341">
        <v>0</v>
      </c>
      <c r="U341">
        <v>0</v>
      </c>
      <c r="V341">
        <v>146</v>
      </c>
      <c r="W341">
        <v>9</v>
      </c>
      <c r="X341">
        <v>7</v>
      </c>
      <c r="Y341">
        <v>2</v>
      </c>
      <c r="Z341">
        <v>0</v>
      </c>
      <c r="AA341">
        <v>137</v>
      </c>
      <c r="AB341">
        <v>86</v>
      </c>
      <c r="AC341">
        <v>17</v>
      </c>
      <c r="AD341">
        <v>0</v>
      </c>
      <c r="AE341">
        <v>42</v>
      </c>
      <c r="AF341">
        <v>5</v>
      </c>
      <c r="AG341">
        <v>5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1</v>
      </c>
      <c r="AQ341">
        <v>0</v>
      </c>
      <c r="AR341">
        <v>0</v>
      </c>
      <c r="AS341">
        <v>1</v>
      </c>
      <c r="AT341">
        <v>0</v>
      </c>
      <c r="AU341">
        <v>7</v>
      </c>
      <c r="AV341">
        <v>1</v>
      </c>
      <c r="AW341">
        <v>4</v>
      </c>
      <c r="AX341">
        <v>0</v>
      </c>
      <c r="AY341">
        <v>0</v>
      </c>
      <c r="AZ341">
        <v>0</v>
      </c>
      <c r="BA341">
        <v>86</v>
      </c>
      <c r="BB341">
        <v>12</v>
      </c>
      <c r="BC341">
        <v>0</v>
      </c>
      <c r="BD341">
        <v>2</v>
      </c>
      <c r="BE341">
        <v>1</v>
      </c>
      <c r="BF341">
        <v>7</v>
      </c>
      <c r="BG341">
        <v>1</v>
      </c>
      <c r="BH341">
        <v>0</v>
      </c>
      <c r="BI341">
        <v>1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12</v>
      </c>
      <c r="BZ341">
        <v>3</v>
      </c>
      <c r="CA341">
        <v>1</v>
      </c>
      <c r="CB341">
        <v>1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1</v>
      </c>
      <c r="CN341">
        <v>0</v>
      </c>
      <c r="CO341">
        <v>3</v>
      </c>
      <c r="CP341">
        <v>3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1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2</v>
      </c>
      <c r="DM341">
        <v>0</v>
      </c>
      <c r="DN341">
        <v>0</v>
      </c>
      <c r="DO341">
        <v>3</v>
      </c>
      <c r="DP341">
        <v>16</v>
      </c>
      <c r="DQ341">
        <v>4</v>
      </c>
      <c r="DR341">
        <v>4</v>
      </c>
      <c r="DS341">
        <v>1</v>
      </c>
      <c r="DT341">
        <v>5</v>
      </c>
      <c r="DU341">
        <v>0</v>
      </c>
      <c r="DV341">
        <v>0</v>
      </c>
      <c r="DW341">
        <v>0</v>
      </c>
      <c r="DX341">
        <v>2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16</v>
      </c>
      <c r="EP341">
        <v>2</v>
      </c>
      <c r="EQ341">
        <v>1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1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2</v>
      </c>
      <c r="FN341">
        <v>10</v>
      </c>
      <c r="FO341">
        <v>2</v>
      </c>
      <c r="FP341">
        <v>2</v>
      </c>
      <c r="FQ341">
        <v>0</v>
      </c>
      <c r="FR341">
        <v>1</v>
      </c>
      <c r="FS341">
        <v>1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1</v>
      </c>
      <c r="FZ341">
        <v>0</v>
      </c>
      <c r="GA341">
        <v>0</v>
      </c>
      <c r="GB341">
        <v>1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2</v>
      </c>
      <c r="GK341">
        <v>10</v>
      </c>
      <c r="GL341">
        <v>3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1</v>
      </c>
      <c r="GS341">
        <v>2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3</v>
      </c>
      <c r="HF341">
        <v>1</v>
      </c>
      <c r="HG341">
        <v>1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1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1</v>
      </c>
      <c r="IS341">
        <v>0</v>
      </c>
      <c r="IT341">
        <v>0</v>
      </c>
      <c r="IU341">
        <v>0</v>
      </c>
      <c r="IV341">
        <v>0</v>
      </c>
      <c r="IW341">
        <v>1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1</v>
      </c>
    </row>
    <row r="342" spans="1:268">
      <c r="A342" t="s">
        <v>944</v>
      </c>
      <c r="B342" t="s">
        <v>933</v>
      </c>
      <c r="C342" t="str">
        <f>"141507"</f>
        <v>141507</v>
      </c>
      <c r="D342" t="s">
        <v>943</v>
      </c>
      <c r="E342">
        <v>3</v>
      </c>
      <c r="F342">
        <v>821</v>
      </c>
      <c r="G342">
        <v>630</v>
      </c>
      <c r="H342">
        <v>305</v>
      </c>
      <c r="I342">
        <v>325</v>
      </c>
      <c r="J342">
        <v>0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325</v>
      </c>
      <c r="T342">
        <v>0</v>
      </c>
      <c r="U342">
        <v>0</v>
      </c>
      <c r="V342">
        <v>325</v>
      </c>
      <c r="W342">
        <v>8</v>
      </c>
      <c r="X342">
        <v>8</v>
      </c>
      <c r="Y342">
        <v>0</v>
      </c>
      <c r="Z342">
        <v>0</v>
      </c>
      <c r="AA342">
        <v>317</v>
      </c>
      <c r="AB342">
        <v>165</v>
      </c>
      <c r="AC342">
        <v>12</v>
      </c>
      <c r="AD342">
        <v>1</v>
      </c>
      <c r="AE342">
        <v>61</v>
      </c>
      <c r="AF342">
        <v>19</v>
      </c>
      <c r="AG342">
        <v>6</v>
      </c>
      <c r="AH342">
        <v>6</v>
      </c>
      <c r="AI342">
        <v>4</v>
      </c>
      <c r="AJ342">
        <v>2</v>
      </c>
      <c r="AK342">
        <v>7</v>
      </c>
      <c r="AL342">
        <v>2</v>
      </c>
      <c r="AM342">
        <v>0</v>
      </c>
      <c r="AN342">
        <v>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10</v>
      </c>
      <c r="AV342">
        <v>0</v>
      </c>
      <c r="AW342">
        <v>12</v>
      </c>
      <c r="AX342">
        <v>1</v>
      </c>
      <c r="AY342">
        <v>2</v>
      </c>
      <c r="AZ342">
        <v>18</v>
      </c>
      <c r="BA342">
        <v>165</v>
      </c>
      <c r="BB342">
        <v>22</v>
      </c>
      <c r="BC342">
        <v>0</v>
      </c>
      <c r="BD342">
        <v>4</v>
      </c>
      <c r="BE342">
        <v>0</v>
      </c>
      <c r="BF342">
        <v>13</v>
      </c>
      <c r="BG342">
        <v>0</v>
      </c>
      <c r="BH342">
        <v>1</v>
      </c>
      <c r="BI342">
        <v>1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1</v>
      </c>
      <c r="BT342">
        <v>0</v>
      </c>
      <c r="BU342">
        <v>0</v>
      </c>
      <c r="BV342">
        <v>0</v>
      </c>
      <c r="BW342">
        <v>1</v>
      </c>
      <c r="BX342">
        <v>0</v>
      </c>
      <c r="BY342">
        <v>22</v>
      </c>
      <c r="BZ342">
        <v>6</v>
      </c>
      <c r="CA342">
        <v>3</v>
      </c>
      <c r="CB342">
        <v>1</v>
      </c>
      <c r="CC342">
        <v>1</v>
      </c>
      <c r="CD342">
        <v>1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6</v>
      </c>
      <c r="CP342">
        <v>26</v>
      </c>
      <c r="CQ342">
        <v>2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1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20</v>
      </c>
      <c r="DL342">
        <v>2</v>
      </c>
      <c r="DM342">
        <v>0</v>
      </c>
      <c r="DN342">
        <v>0</v>
      </c>
      <c r="DO342">
        <v>26</v>
      </c>
      <c r="DP342">
        <v>63</v>
      </c>
      <c r="DQ342">
        <v>26</v>
      </c>
      <c r="DR342">
        <v>21</v>
      </c>
      <c r="DS342">
        <v>2</v>
      </c>
      <c r="DT342">
        <v>5</v>
      </c>
      <c r="DU342">
        <v>1</v>
      </c>
      <c r="DV342">
        <v>0</v>
      </c>
      <c r="DW342">
        <v>0</v>
      </c>
      <c r="DX342">
        <v>7</v>
      </c>
      <c r="DY342">
        <v>0</v>
      </c>
      <c r="DZ342">
        <v>0</v>
      </c>
      <c r="EA342">
        <v>1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63</v>
      </c>
      <c r="EP342">
        <v>1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1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1</v>
      </c>
      <c r="FN342">
        <v>30</v>
      </c>
      <c r="FO342">
        <v>4</v>
      </c>
      <c r="FP342">
        <v>4</v>
      </c>
      <c r="FQ342">
        <v>5</v>
      </c>
      <c r="FR342">
        <v>4</v>
      </c>
      <c r="FS342">
        <v>1</v>
      </c>
      <c r="FT342">
        <v>4</v>
      </c>
      <c r="FU342">
        <v>0</v>
      </c>
      <c r="FV342">
        <v>0</v>
      </c>
      <c r="FW342">
        <v>0</v>
      </c>
      <c r="FX342">
        <v>0</v>
      </c>
      <c r="FY342">
        <v>1</v>
      </c>
      <c r="FZ342">
        <v>1</v>
      </c>
      <c r="GA342">
        <v>0</v>
      </c>
      <c r="GB342">
        <v>2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1</v>
      </c>
      <c r="GJ342">
        <v>3</v>
      </c>
      <c r="GK342">
        <v>30</v>
      </c>
      <c r="GL342">
        <v>3</v>
      </c>
      <c r="GM342">
        <v>0</v>
      </c>
      <c r="GN342">
        <v>0</v>
      </c>
      <c r="GO342">
        <v>0</v>
      </c>
      <c r="GP342">
        <v>1</v>
      </c>
      <c r="GQ342">
        <v>1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1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3</v>
      </c>
      <c r="HF342">
        <v>1</v>
      </c>
      <c r="HG342">
        <v>0</v>
      </c>
      <c r="HH342">
        <v>1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1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</row>
    <row r="343" spans="1:268">
      <c r="A343" t="s">
        <v>942</v>
      </c>
      <c r="B343" t="s">
        <v>933</v>
      </c>
      <c r="C343" t="str">
        <f>"141507"</f>
        <v>141507</v>
      </c>
      <c r="D343" t="s">
        <v>941</v>
      </c>
      <c r="E343">
        <v>4</v>
      </c>
      <c r="F343">
        <v>1261</v>
      </c>
      <c r="G343">
        <v>960</v>
      </c>
      <c r="H343">
        <v>538</v>
      </c>
      <c r="I343">
        <v>422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422</v>
      </c>
      <c r="T343">
        <v>0</v>
      </c>
      <c r="U343">
        <v>0</v>
      </c>
      <c r="V343">
        <v>422</v>
      </c>
      <c r="W343">
        <v>15</v>
      </c>
      <c r="X343">
        <v>3</v>
      </c>
      <c r="Y343">
        <v>12</v>
      </c>
      <c r="Z343">
        <v>0</v>
      </c>
      <c r="AA343">
        <v>407</v>
      </c>
      <c r="AB343">
        <v>203</v>
      </c>
      <c r="AC343">
        <v>33</v>
      </c>
      <c r="AD343">
        <v>2</v>
      </c>
      <c r="AE343">
        <v>81</v>
      </c>
      <c r="AF343">
        <v>14</v>
      </c>
      <c r="AG343">
        <v>14</v>
      </c>
      <c r="AH343">
        <v>1</v>
      </c>
      <c r="AI343">
        <v>0</v>
      </c>
      <c r="AJ343">
        <v>1</v>
      </c>
      <c r="AK343">
        <v>5</v>
      </c>
      <c r="AL343">
        <v>1</v>
      </c>
      <c r="AM343">
        <v>3</v>
      </c>
      <c r="AN343">
        <v>1</v>
      </c>
      <c r="AO343">
        <v>0</v>
      </c>
      <c r="AP343">
        <v>3</v>
      </c>
      <c r="AQ343">
        <v>0</v>
      </c>
      <c r="AR343">
        <v>0</v>
      </c>
      <c r="AS343">
        <v>2</v>
      </c>
      <c r="AT343">
        <v>1</v>
      </c>
      <c r="AU343">
        <v>21</v>
      </c>
      <c r="AV343">
        <v>0</v>
      </c>
      <c r="AW343">
        <v>15</v>
      </c>
      <c r="AX343">
        <v>1</v>
      </c>
      <c r="AY343">
        <v>1</v>
      </c>
      <c r="AZ343">
        <v>3</v>
      </c>
      <c r="BA343">
        <v>203</v>
      </c>
      <c r="BB343">
        <v>42</v>
      </c>
      <c r="BC343">
        <v>9</v>
      </c>
      <c r="BD343">
        <v>3</v>
      </c>
      <c r="BE343">
        <v>1</v>
      </c>
      <c r="BF343">
        <v>16</v>
      </c>
      <c r="BG343">
        <v>3</v>
      </c>
      <c r="BH343">
        <v>0</v>
      </c>
      <c r="BI343">
        <v>0</v>
      </c>
      <c r="BJ343">
        <v>1</v>
      </c>
      <c r="BK343">
        <v>1</v>
      </c>
      <c r="BL343">
        <v>2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3</v>
      </c>
      <c r="BT343">
        <v>0</v>
      </c>
      <c r="BU343">
        <v>0</v>
      </c>
      <c r="BV343">
        <v>0</v>
      </c>
      <c r="BW343">
        <v>3</v>
      </c>
      <c r="BX343">
        <v>0</v>
      </c>
      <c r="BY343">
        <v>42</v>
      </c>
      <c r="BZ343">
        <v>7</v>
      </c>
      <c r="CA343">
        <v>4</v>
      </c>
      <c r="CB343">
        <v>1</v>
      </c>
      <c r="CC343">
        <v>1</v>
      </c>
      <c r="CD343">
        <v>0</v>
      </c>
      <c r="CE343">
        <v>0</v>
      </c>
      <c r="CF343">
        <v>0</v>
      </c>
      <c r="CG343">
        <v>0</v>
      </c>
      <c r="CH343">
        <v>1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7</v>
      </c>
      <c r="CP343">
        <v>15</v>
      </c>
      <c r="CQ343">
        <v>1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1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5</v>
      </c>
      <c r="DL343">
        <v>4</v>
      </c>
      <c r="DM343">
        <v>0</v>
      </c>
      <c r="DN343">
        <v>4</v>
      </c>
      <c r="DO343">
        <v>15</v>
      </c>
      <c r="DP343">
        <v>87</v>
      </c>
      <c r="DQ343">
        <v>49</v>
      </c>
      <c r="DR343">
        <v>13</v>
      </c>
      <c r="DS343">
        <v>2</v>
      </c>
      <c r="DT343">
        <v>8</v>
      </c>
      <c r="DU343">
        <v>1</v>
      </c>
      <c r="DV343">
        <v>0</v>
      </c>
      <c r="DW343">
        <v>0</v>
      </c>
      <c r="DX343">
        <v>7</v>
      </c>
      <c r="DY343">
        <v>0</v>
      </c>
      <c r="DZ343">
        <v>0</v>
      </c>
      <c r="EA343">
        <v>1</v>
      </c>
      <c r="EB343">
        <v>0</v>
      </c>
      <c r="EC343">
        <v>0</v>
      </c>
      <c r="ED343">
        <v>0</v>
      </c>
      <c r="EE343">
        <v>3</v>
      </c>
      <c r="EF343">
        <v>0</v>
      </c>
      <c r="EG343">
        <v>0</v>
      </c>
      <c r="EH343">
        <v>0</v>
      </c>
      <c r="EI343">
        <v>2</v>
      </c>
      <c r="EJ343">
        <v>0</v>
      </c>
      <c r="EK343">
        <v>1</v>
      </c>
      <c r="EL343">
        <v>0</v>
      </c>
      <c r="EM343">
        <v>0</v>
      </c>
      <c r="EN343">
        <v>0</v>
      </c>
      <c r="EO343">
        <v>87</v>
      </c>
      <c r="EP343">
        <v>8</v>
      </c>
      <c r="EQ343">
        <v>5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1</v>
      </c>
      <c r="FC343">
        <v>0</v>
      </c>
      <c r="FD343">
        <v>0</v>
      </c>
      <c r="FE343">
        <v>0</v>
      </c>
      <c r="FF343">
        <v>1</v>
      </c>
      <c r="FG343">
        <v>0</v>
      </c>
      <c r="FH343">
        <v>0</v>
      </c>
      <c r="FI343">
        <v>0</v>
      </c>
      <c r="FJ343">
        <v>0</v>
      </c>
      <c r="FK343">
        <v>1</v>
      </c>
      <c r="FL343">
        <v>0</v>
      </c>
      <c r="FM343">
        <v>8</v>
      </c>
      <c r="FN343">
        <v>38</v>
      </c>
      <c r="FO343">
        <v>6</v>
      </c>
      <c r="FP343">
        <v>5</v>
      </c>
      <c r="FQ343">
        <v>4</v>
      </c>
      <c r="FR343">
        <v>1</v>
      </c>
      <c r="FS343">
        <v>0</v>
      </c>
      <c r="FT343">
        <v>1</v>
      </c>
      <c r="FU343">
        <v>0</v>
      </c>
      <c r="FV343">
        <v>2</v>
      </c>
      <c r="FW343">
        <v>1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2</v>
      </c>
      <c r="GD343">
        <v>1</v>
      </c>
      <c r="GE343">
        <v>0</v>
      </c>
      <c r="GF343">
        <v>1</v>
      </c>
      <c r="GG343">
        <v>1</v>
      </c>
      <c r="GH343">
        <v>4</v>
      </c>
      <c r="GI343">
        <v>1</v>
      </c>
      <c r="GJ343">
        <v>8</v>
      </c>
      <c r="GK343">
        <v>38</v>
      </c>
      <c r="GL343">
        <v>6</v>
      </c>
      <c r="GM343">
        <v>1</v>
      </c>
      <c r="GN343">
        <v>0</v>
      </c>
      <c r="GO343">
        <v>0</v>
      </c>
      <c r="GP343">
        <v>2</v>
      </c>
      <c r="GQ343">
        <v>1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1</v>
      </c>
      <c r="HB343">
        <v>1</v>
      </c>
      <c r="HC343">
        <v>0</v>
      </c>
      <c r="HD343">
        <v>0</v>
      </c>
      <c r="HE343">
        <v>6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1</v>
      </c>
      <c r="IS343">
        <v>1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1</v>
      </c>
    </row>
    <row r="344" spans="1:268">
      <c r="A344" t="s">
        <v>940</v>
      </c>
      <c r="B344" t="s">
        <v>933</v>
      </c>
      <c r="C344" t="str">
        <f>"141507"</f>
        <v>141507</v>
      </c>
      <c r="D344" t="s">
        <v>939</v>
      </c>
      <c r="E344">
        <v>5</v>
      </c>
      <c r="F344">
        <v>1835</v>
      </c>
      <c r="G344">
        <v>1410</v>
      </c>
      <c r="H344">
        <v>747</v>
      </c>
      <c r="I344">
        <v>663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663</v>
      </c>
      <c r="T344">
        <v>0</v>
      </c>
      <c r="U344">
        <v>0</v>
      </c>
      <c r="V344">
        <v>663</v>
      </c>
      <c r="W344">
        <v>24</v>
      </c>
      <c r="X344">
        <v>1</v>
      </c>
      <c r="Y344">
        <v>23</v>
      </c>
      <c r="Z344">
        <v>0</v>
      </c>
      <c r="AA344">
        <v>639</v>
      </c>
      <c r="AB344">
        <v>254</v>
      </c>
      <c r="AC344">
        <v>25</v>
      </c>
      <c r="AD344">
        <v>4</v>
      </c>
      <c r="AE344">
        <v>124</v>
      </c>
      <c r="AF344">
        <v>11</v>
      </c>
      <c r="AG344">
        <v>19</v>
      </c>
      <c r="AH344">
        <v>3</v>
      </c>
      <c r="AI344">
        <v>1</v>
      </c>
      <c r="AJ344">
        <v>3</v>
      </c>
      <c r="AK344">
        <v>7</v>
      </c>
      <c r="AL344">
        <v>1</v>
      </c>
      <c r="AM344">
        <v>4</v>
      </c>
      <c r="AN344">
        <v>1</v>
      </c>
      <c r="AO344">
        <v>2</v>
      </c>
      <c r="AP344">
        <v>2</v>
      </c>
      <c r="AQ344">
        <v>1</v>
      </c>
      <c r="AR344">
        <v>0</v>
      </c>
      <c r="AS344">
        <v>0</v>
      </c>
      <c r="AT344">
        <v>2</v>
      </c>
      <c r="AU344">
        <v>11</v>
      </c>
      <c r="AV344">
        <v>2</v>
      </c>
      <c r="AW344">
        <v>16</v>
      </c>
      <c r="AX344">
        <v>2</v>
      </c>
      <c r="AY344">
        <v>2</v>
      </c>
      <c r="AZ344">
        <v>11</v>
      </c>
      <c r="BA344">
        <v>254</v>
      </c>
      <c r="BB344">
        <v>112</v>
      </c>
      <c r="BC344">
        <v>29</v>
      </c>
      <c r="BD344">
        <v>8</v>
      </c>
      <c r="BE344">
        <v>2</v>
      </c>
      <c r="BF344">
        <v>49</v>
      </c>
      <c r="BG344">
        <v>4</v>
      </c>
      <c r="BH344">
        <v>0</v>
      </c>
      <c r="BI344">
        <v>3</v>
      </c>
      <c r="BJ344">
        <v>1</v>
      </c>
      <c r="BK344">
        <v>0</v>
      </c>
      <c r="BL344">
        <v>0</v>
      </c>
      <c r="BM344">
        <v>2</v>
      </c>
      <c r="BN344">
        <v>1</v>
      </c>
      <c r="BO344">
        <v>1</v>
      </c>
      <c r="BP344">
        <v>0</v>
      </c>
      <c r="BQ344">
        <v>3</v>
      </c>
      <c r="BR344">
        <v>1</v>
      </c>
      <c r="BS344">
        <v>2</v>
      </c>
      <c r="BT344">
        <v>0</v>
      </c>
      <c r="BU344">
        <v>0</v>
      </c>
      <c r="BV344">
        <v>1</v>
      </c>
      <c r="BW344">
        <v>0</v>
      </c>
      <c r="BX344">
        <v>5</v>
      </c>
      <c r="BY344">
        <v>112</v>
      </c>
      <c r="BZ344">
        <v>22</v>
      </c>
      <c r="CA344">
        <v>12</v>
      </c>
      <c r="CB344">
        <v>3</v>
      </c>
      <c r="CC344">
        <v>1</v>
      </c>
      <c r="CD344">
        <v>0</v>
      </c>
      <c r="CE344">
        <v>0</v>
      </c>
      <c r="CF344">
        <v>0</v>
      </c>
      <c r="CG344">
        <v>1</v>
      </c>
      <c r="CH344">
        <v>0</v>
      </c>
      <c r="CI344">
        <v>0</v>
      </c>
      <c r="CJ344">
        <v>0</v>
      </c>
      <c r="CK344">
        <v>2</v>
      </c>
      <c r="CL344">
        <v>0</v>
      </c>
      <c r="CM344">
        <v>0</v>
      </c>
      <c r="CN344">
        <v>3</v>
      </c>
      <c r="CO344">
        <v>22</v>
      </c>
      <c r="CP344">
        <v>25</v>
      </c>
      <c r="CQ344">
        <v>11</v>
      </c>
      <c r="CR344">
        <v>0</v>
      </c>
      <c r="CS344">
        <v>0</v>
      </c>
      <c r="CT344">
        <v>1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1</v>
      </c>
      <c r="DB344">
        <v>0</v>
      </c>
      <c r="DC344">
        <v>0</v>
      </c>
      <c r="DD344">
        <v>2</v>
      </c>
      <c r="DE344">
        <v>0</v>
      </c>
      <c r="DF344">
        <v>0</v>
      </c>
      <c r="DG344">
        <v>1</v>
      </c>
      <c r="DH344">
        <v>0</v>
      </c>
      <c r="DI344">
        <v>0</v>
      </c>
      <c r="DJ344">
        <v>0</v>
      </c>
      <c r="DK344">
        <v>4</v>
      </c>
      <c r="DL344">
        <v>5</v>
      </c>
      <c r="DM344">
        <v>0</v>
      </c>
      <c r="DN344">
        <v>0</v>
      </c>
      <c r="DO344">
        <v>25</v>
      </c>
      <c r="DP344">
        <v>96</v>
      </c>
      <c r="DQ344">
        <v>33</v>
      </c>
      <c r="DR344">
        <v>27</v>
      </c>
      <c r="DS344">
        <v>0</v>
      </c>
      <c r="DT344">
        <v>21</v>
      </c>
      <c r="DU344">
        <v>0</v>
      </c>
      <c r="DV344">
        <v>0</v>
      </c>
      <c r="DW344">
        <v>0</v>
      </c>
      <c r="DX344">
        <v>7</v>
      </c>
      <c r="DY344">
        <v>0</v>
      </c>
      <c r="DZ344">
        <v>0</v>
      </c>
      <c r="EA344">
        <v>0</v>
      </c>
      <c r="EB344">
        <v>2</v>
      </c>
      <c r="EC344">
        <v>0</v>
      </c>
      <c r="ED344">
        <v>0</v>
      </c>
      <c r="EE344">
        <v>0</v>
      </c>
      <c r="EF344">
        <v>0</v>
      </c>
      <c r="EG344">
        <v>1</v>
      </c>
      <c r="EH344">
        <v>0</v>
      </c>
      <c r="EI344">
        <v>0</v>
      </c>
      <c r="EJ344">
        <v>0</v>
      </c>
      <c r="EK344">
        <v>2</v>
      </c>
      <c r="EL344">
        <v>1</v>
      </c>
      <c r="EM344">
        <v>1</v>
      </c>
      <c r="EN344">
        <v>1</v>
      </c>
      <c r="EO344">
        <v>96</v>
      </c>
      <c r="EP344">
        <v>24</v>
      </c>
      <c r="EQ344">
        <v>11</v>
      </c>
      <c r="ER344">
        <v>4</v>
      </c>
      <c r="ES344">
        <v>0</v>
      </c>
      <c r="ET344">
        <v>0</v>
      </c>
      <c r="EU344">
        <v>2</v>
      </c>
      <c r="EV344">
        <v>2</v>
      </c>
      <c r="EW344">
        <v>0</v>
      </c>
      <c r="EX344">
        <v>0</v>
      </c>
      <c r="EY344">
        <v>0</v>
      </c>
      <c r="EZ344">
        <v>0</v>
      </c>
      <c r="FA344">
        <v>1</v>
      </c>
      <c r="FB344">
        <v>0</v>
      </c>
      <c r="FC344">
        <v>1</v>
      </c>
      <c r="FD344">
        <v>0</v>
      </c>
      <c r="FE344">
        <v>0</v>
      </c>
      <c r="FF344">
        <v>1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2</v>
      </c>
      <c r="FM344">
        <v>24</v>
      </c>
      <c r="FN344">
        <v>70</v>
      </c>
      <c r="FO344">
        <v>19</v>
      </c>
      <c r="FP344">
        <v>8</v>
      </c>
      <c r="FQ344">
        <v>3</v>
      </c>
      <c r="FR344">
        <v>0</v>
      </c>
      <c r="FS344">
        <v>5</v>
      </c>
      <c r="FT344">
        <v>7</v>
      </c>
      <c r="FU344">
        <v>1</v>
      </c>
      <c r="FV344">
        <v>1</v>
      </c>
      <c r="FW344">
        <v>5</v>
      </c>
      <c r="FX344">
        <v>0</v>
      </c>
      <c r="FY344">
        <v>1</v>
      </c>
      <c r="FZ344">
        <v>4</v>
      </c>
      <c r="GA344">
        <v>2</v>
      </c>
      <c r="GB344">
        <v>2</v>
      </c>
      <c r="GC344">
        <v>0</v>
      </c>
      <c r="GD344">
        <v>2</v>
      </c>
      <c r="GE344">
        <v>3</v>
      </c>
      <c r="GF344">
        <v>0</v>
      </c>
      <c r="GG344">
        <v>1</v>
      </c>
      <c r="GH344">
        <v>2</v>
      </c>
      <c r="GI344">
        <v>0</v>
      </c>
      <c r="GJ344">
        <v>4</v>
      </c>
      <c r="GK344">
        <v>70</v>
      </c>
      <c r="GL344">
        <v>29</v>
      </c>
      <c r="GM344">
        <v>18</v>
      </c>
      <c r="GN344">
        <v>2</v>
      </c>
      <c r="GO344">
        <v>0</v>
      </c>
      <c r="GP344">
        <v>2</v>
      </c>
      <c r="GQ344">
        <v>5</v>
      </c>
      <c r="GR344">
        <v>0</v>
      </c>
      <c r="GS344">
        <v>1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1</v>
      </c>
      <c r="HE344">
        <v>29</v>
      </c>
      <c r="HF344">
        <v>4</v>
      </c>
      <c r="HG344">
        <v>1</v>
      </c>
      <c r="HH344">
        <v>0</v>
      </c>
      <c r="HI344">
        <v>0</v>
      </c>
      <c r="HJ344">
        <v>0</v>
      </c>
      <c r="HK344">
        <v>1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1</v>
      </c>
      <c r="HW344">
        <v>0</v>
      </c>
      <c r="HX344">
        <v>1</v>
      </c>
      <c r="HY344">
        <v>4</v>
      </c>
      <c r="HZ344">
        <v>2</v>
      </c>
      <c r="IA344">
        <v>1</v>
      </c>
      <c r="IB344">
        <v>0</v>
      </c>
      <c r="IC344">
        <v>1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2</v>
      </c>
      <c r="IR344">
        <v>1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1</v>
      </c>
      <c r="JD344">
        <v>0</v>
      </c>
      <c r="JE344">
        <v>0</v>
      </c>
      <c r="JF344">
        <v>0</v>
      </c>
      <c r="JG344">
        <v>0</v>
      </c>
      <c r="JH344">
        <v>1</v>
      </c>
    </row>
    <row r="345" spans="1:268">
      <c r="A345" t="s">
        <v>938</v>
      </c>
      <c r="B345" t="s">
        <v>933</v>
      </c>
      <c r="C345" t="str">
        <f>"141507"</f>
        <v>141507</v>
      </c>
      <c r="D345" t="s">
        <v>937</v>
      </c>
      <c r="E345">
        <v>6</v>
      </c>
      <c r="F345">
        <v>868</v>
      </c>
      <c r="G345">
        <v>670</v>
      </c>
      <c r="H345">
        <v>351</v>
      </c>
      <c r="I345">
        <v>319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319</v>
      </c>
      <c r="T345">
        <v>0</v>
      </c>
      <c r="U345">
        <v>0</v>
      </c>
      <c r="V345">
        <v>319</v>
      </c>
      <c r="W345">
        <v>5</v>
      </c>
      <c r="X345">
        <v>4</v>
      </c>
      <c r="Y345">
        <v>1</v>
      </c>
      <c r="Z345">
        <v>0</v>
      </c>
      <c r="AA345">
        <v>314</v>
      </c>
      <c r="AB345">
        <v>129</v>
      </c>
      <c r="AC345">
        <v>15</v>
      </c>
      <c r="AD345">
        <v>2</v>
      </c>
      <c r="AE345">
        <v>70</v>
      </c>
      <c r="AF345">
        <v>5</v>
      </c>
      <c r="AG345">
        <v>8</v>
      </c>
      <c r="AH345">
        <v>3</v>
      </c>
      <c r="AI345">
        <v>0</v>
      </c>
      <c r="AJ345">
        <v>3</v>
      </c>
      <c r="AK345">
        <v>2</v>
      </c>
      <c r="AL345">
        <v>2</v>
      </c>
      <c r="AM345">
        <v>2</v>
      </c>
      <c r="AN345">
        <v>1</v>
      </c>
      <c r="AO345">
        <v>0</v>
      </c>
      <c r="AP345">
        <v>1</v>
      </c>
      <c r="AQ345">
        <v>1</v>
      </c>
      <c r="AR345">
        <v>2</v>
      </c>
      <c r="AS345">
        <v>0</v>
      </c>
      <c r="AT345">
        <v>2</v>
      </c>
      <c r="AU345">
        <v>1</v>
      </c>
      <c r="AV345">
        <v>0</v>
      </c>
      <c r="AW345">
        <v>4</v>
      </c>
      <c r="AX345">
        <v>0</v>
      </c>
      <c r="AY345">
        <v>0</v>
      </c>
      <c r="AZ345">
        <v>5</v>
      </c>
      <c r="BA345">
        <v>129</v>
      </c>
      <c r="BB345">
        <v>38</v>
      </c>
      <c r="BC345">
        <v>10</v>
      </c>
      <c r="BD345">
        <v>0</v>
      </c>
      <c r="BE345">
        <v>1</v>
      </c>
      <c r="BF345">
        <v>26</v>
      </c>
      <c r="BG345">
        <v>0</v>
      </c>
      <c r="BH345">
        <v>0</v>
      </c>
      <c r="BI345">
        <v>0</v>
      </c>
      <c r="BJ345">
        <v>1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38</v>
      </c>
      <c r="BZ345">
        <v>5</v>
      </c>
      <c r="CA345">
        <v>3</v>
      </c>
      <c r="CB345">
        <v>0</v>
      </c>
      <c r="CC345">
        <v>0</v>
      </c>
      <c r="CD345">
        <v>1</v>
      </c>
      <c r="CE345">
        <v>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5</v>
      </c>
      <c r="CP345">
        <v>23</v>
      </c>
      <c r="CQ345">
        <v>5</v>
      </c>
      <c r="CR345">
        <v>2</v>
      </c>
      <c r="CS345">
        <v>0</v>
      </c>
      <c r="CT345">
        <v>0</v>
      </c>
      <c r="CU345">
        <v>5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2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4</v>
      </c>
      <c r="DL345">
        <v>5</v>
      </c>
      <c r="DM345">
        <v>0</v>
      </c>
      <c r="DN345">
        <v>0</v>
      </c>
      <c r="DO345">
        <v>23</v>
      </c>
      <c r="DP345">
        <v>70</v>
      </c>
      <c r="DQ345">
        <v>14</v>
      </c>
      <c r="DR345">
        <v>39</v>
      </c>
      <c r="DS345">
        <v>0</v>
      </c>
      <c r="DT345">
        <v>11</v>
      </c>
      <c r="DU345">
        <v>3</v>
      </c>
      <c r="DV345">
        <v>0</v>
      </c>
      <c r="DW345">
        <v>0</v>
      </c>
      <c r="DX345">
        <v>1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1</v>
      </c>
      <c r="EK345">
        <v>0</v>
      </c>
      <c r="EL345">
        <v>0</v>
      </c>
      <c r="EM345">
        <v>0</v>
      </c>
      <c r="EN345">
        <v>1</v>
      </c>
      <c r="EO345">
        <v>70</v>
      </c>
      <c r="EP345">
        <v>4</v>
      </c>
      <c r="EQ345">
        <v>2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1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1</v>
      </c>
      <c r="FL345">
        <v>0</v>
      </c>
      <c r="FM345">
        <v>4</v>
      </c>
      <c r="FN345">
        <v>36</v>
      </c>
      <c r="FO345">
        <v>14</v>
      </c>
      <c r="FP345">
        <v>5</v>
      </c>
      <c r="FQ345">
        <v>2</v>
      </c>
      <c r="FR345">
        <v>1</v>
      </c>
      <c r="FS345">
        <v>0</v>
      </c>
      <c r="FT345">
        <v>1</v>
      </c>
      <c r="FU345">
        <v>1</v>
      </c>
      <c r="FV345">
        <v>0</v>
      </c>
      <c r="FW345">
        <v>1</v>
      </c>
      <c r="FX345">
        <v>0</v>
      </c>
      <c r="FY345">
        <v>0</v>
      </c>
      <c r="FZ345">
        <v>1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4</v>
      </c>
      <c r="GH345">
        <v>0</v>
      </c>
      <c r="GI345">
        <v>2</v>
      </c>
      <c r="GJ345">
        <v>4</v>
      </c>
      <c r="GK345">
        <v>36</v>
      </c>
      <c r="GL345">
        <v>7</v>
      </c>
      <c r="GM345">
        <v>2</v>
      </c>
      <c r="GN345">
        <v>0</v>
      </c>
      <c r="GO345">
        <v>0</v>
      </c>
      <c r="GP345">
        <v>1</v>
      </c>
      <c r="GQ345">
        <v>1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2</v>
      </c>
      <c r="GZ345">
        <v>0</v>
      </c>
      <c r="HA345">
        <v>0</v>
      </c>
      <c r="HB345">
        <v>1</v>
      </c>
      <c r="HC345">
        <v>0</v>
      </c>
      <c r="HD345">
        <v>0</v>
      </c>
      <c r="HE345">
        <v>7</v>
      </c>
      <c r="HF345">
        <v>2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1</v>
      </c>
      <c r="HS345">
        <v>0</v>
      </c>
      <c r="HT345">
        <v>0</v>
      </c>
      <c r="HU345">
        <v>1</v>
      </c>
      <c r="HV345">
        <v>0</v>
      </c>
      <c r="HW345">
        <v>0</v>
      </c>
      <c r="HX345">
        <v>0</v>
      </c>
      <c r="HY345">
        <v>2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</row>
    <row r="346" spans="1:268">
      <c r="A346" t="s">
        <v>936</v>
      </c>
      <c r="B346" t="s">
        <v>933</v>
      </c>
      <c r="C346" t="str">
        <f>"141507"</f>
        <v>141507</v>
      </c>
      <c r="D346" t="s">
        <v>935</v>
      </c>
      <c r="E346">
        <v>7</v>
      </c>
      <c r="F346">
        <v>514</v>
      </c>
      <c r="G346">
        <v>390</v>
      </c>
      <c r="H346">
        <v>211</v>
      </c>
      <c r="I346">
        <v>179</v>
      </c>
      <c r="J346">
        <v>0</v>
      </c>
      <c r="K346">
        <v>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179</v>
      </c>
      <c r="T346">
        <v>0</v>
      </c>
      <c r="U346">
        <v>0</v>
      </c>
      <c r="V346">
        <v>179</v>
      </c>
      <c r="W346">
        <v>12</v>
      </c>
      <c r="X346">
        <v>8</v>
      </c>
      <c r="Y346">
        <v>4</v>
      </c>
      <c r="Z346">
        <v>0</v>
      </c>
      <c r="AA346">
        <v>167</v>
      </c>
      <c r="AB346">
        <v>80</v>
      </c>
      <c r="AC346">
        <v>9</v>
      </c>
      <c r="AD346">
        <v>2</v>
      </c>
      <c r="AE346">
        <v>30</v>
      </c>
      <c r="AF346">
        <v>6</v>
      </c>
      <c r="AG346">
        <v>3</v>
      </c>
      <c r="AH346">
        <v>2</v>
      </c>
      <c r="AI346">
        <v>0</v>
      </c>
      <c r="AJ346">
        <v>3</v>
      </c>
      <c r="AK346">
        <v>0</v>
      </c>
      <c r="AL346">
        <v>2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0</v>
      </c>
      <c r="AT346">
        <v>4</v>
      </c>
      <c r="AU346">
        <v>2</v>
      </c>
      <c r="AV346">
        <v>0</v>
      </c>
      <c r="AW346">
        <v>6</v>
      </c>
      <c r="AX346">
        <v>1</v>
      </c>
      <c r="AY346">
        <v>4</v>
      </c>
      <c r="AZ346">
        <v>5</v>
      </c>
      <c r="BA346">
        <v>80</v>
      </c>
      <c r="BB346">
        <v>18</v>
      </c>
      <c r="BC346">
        <v>3</v>
      </c>
      <c r="BD346">
        <v>5</v>
      </c>
      <c r="BE346">
        <v>0</v>
      </c>
      <c r="BF346">
        <v>10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18</v>
      </c>
      <c r="BZ346">
        <v>3</v>
      </c>
      <c r="CA346">
        <v>3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3</v>
      </c>
      <c r="CP346">
        <v>8</v>
      </c>
      <c r="CQ346">
        <v>2</v>
      </c>
      <c r="CR346">
        <v>0</v>
      </c>
      <c r="CS346">
        <v>0</v>
      </c>
      <c r="CT346">
        <v>1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5</v>
      </c>
      <c r="DM346">
        <v>0</v>
      </c>
      <c r="DN346">
        <v>0</v>
      </c>
      <c r="DO346">
        <v>8</v>
      </c>
      <c r="DP346">
        <v>38</v>
      </c>
      <c r="DQ346">
        <v>4</v>
      </c>
      <c r="DR346">
        <v>13</v>
      </c>
      <c r="DS346">
        <v>2</v>
      </c>
      <c r="DT346">
        <v>11</v>
      </c>
      <c r="DU346">
        <v>0</v>
      </c>
      <c r="DV346">
        <v>0</v>
      </c>
      <c r="DW346">
        <v>0</v>
      </c>
      <c r="DX346">
        <v>4</v>
      </c>
      <c r="DY346">
        <v>1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1</v>
      </c>
      <c r="EI346">
        <v>0</v>
      </c>
      <c r="EJ346">
        <v>0</v>
      </c>
      <c r="EK346">
        <v>1</v>
      </c>
      <c r="EL346">
        <v>0</v>
      </c>
      <c r="EM346">
        <v>1</v>
      </c>
      <c r="EN346">
        <v>0</v>
      </c>
      <c r="EO346">
        <v>38</v>
      </c>
      <c r="EP346">
        <v>1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1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1</v>
      </c>
      <c r="FN346">
        <v>17</v>
      </c>
      <c r="FO346">
        <v>5</v>
      </c>
      <c r="FP346">
        <v>3</v>
      </c>
      <c r="FQ346">
        <v>0</v>
      </c>
      <c r="FR346">
        <v>0</v>
      </c>
      <c r="FS346">
        <v>1</v>
      </c>
      <c r="FT346">
        <v>0</v>
      </c>
      <c r="FU346">
        <v>3</v>
      </c>
      <c r="FV346">
        <v>1</v>
      </c>
      <c r="FW346">
        <v>0</v>
      </c>
      <c r="FX346">
        <v>0</v>
      </c>
      <c r="FY346">
        <v>0</v>
      </c>
      <c r="FZ346">
        <v>0</v>
      </c>
      <c r="GA346">
        <v>1</v>
      </c>
      <c r="GB346">
        <v>1</v>
      </c>
      <c r="GC346">
        <v>1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1</v>
      </c>
      <c r="GK346">
        <v>17</v>
      </c>
      <c r="GL346">
        <v>2</v>
      </c>
      <c r="GM346">
        <v>0</v>
      </c>
      <c r="GN346">
        <v>1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1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2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</row>
    <row r="347" spans="1:268">
      <c r="A347" t="s">
        <v>934</v>
      </c>
      <c r="B347" t="s">
        <v>933</v>
      </c>
      <c r="C347" t="str">
        <f>"141507"</f>
        <v>141507</v>
      </c>
      <c r="D347" t="s">
        <v>932</v>
      </c>
      <c r="E347">
        <v>8</v>
      </c>
      <c r="F347">
        <v>391</v>
      </c>
      <c r="G347">
        <v>300</v>
      </c>
      <c r="H347">
        <v>168</v>
      </c>
      <c r="I347">
        <v>132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132</v>
      </c>
      <c r="T347">
        <v>0</v>
      </c>
      <c r="U347">
        <v>0</v>
      </c>
      <c r="V347">
        <v>132</v>
      </c>
      <c r="W347">
        <v>3</v>
      </c>
      <c r="X347">
        <v>2</v>
      </c>
      <c r="Y347">
        <v>1</v>
      </c>
      <c r="Z347">
        <v>0</v>
      </c>
      <c r="AA347">
        <v>129</v>
      </c>
      <c r="AB347">
        <v>66</v>
      </c>
      <c r="AC347">
        <v>8</v>
      </c>
      <c r="AD347">
        <v>0</v>
      </c>
      <c r="AE347">
        <v>40</v>
      </c>
      <c r="AF347">
        <v>7</v>
      </c>
      <c r="AG347">
        <v>2</v>
      </c>
      <c r="AH347">
        <v>0</v>
      </c>
      <c r="AI347">
        <v>1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2</v>
      </c>
      <c r="AU347">
        <v>1</v>
      </c>
      <c r="AV347">
        <v>0</v>
      </c>
      <c r="AW347">
        <v>3</v>
      </c>
      <c r="AX347">
        <v>0</v>
      </c>
      <c r="AY347">
        <v>0</v>
      </c>
      <c r="AZ347">
        <v>1</v>
      </c>
      <c r="BA347">
        <v>66</v>
      </c>
      <c r="BB347">
        <v>7</v>
      </c>
      <c r="BC347">
        <v>1</v>
      </c>
      <c r="BD347">
        <v>0</v>
      </c>
      <c r="BE347">
        <v>1</v>
      </c>
      <c r="BF347">
        <v>5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7</v>
      </c>
      <c r="BZ347">
        <v>4</v>
      </c>
      <c r="CA347">
        <v>2</v>
      </c>
      <c r="CB347">
        <v>1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1</v>
      </c>
      <c r="CO347">
        <v>4</v>
      </c>
      <c r="CP347">
        <v>2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1</v>
      </c>
      <c r="DM347">
        <v>1</v>
      </c>
      <c r="DN347">
        <v>0</v>
      </c>
      <c r="DO347">
        <v>2</v>
      </c>
      <c r="DP347">
        <v>36</v>
      </c>
      <c r="DQ347">
        <v>7</v>
      </c>
      <c r="DR347">
        <v>22</v>
      </c>
      <c r="DS347">
        <v>0</v>
      </c>
      <c r="DT347">
        <v>6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1</v>
      </c>
      <c r="EO347">
        <v>36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7</v>
      </c>
      <c r="FO347">
        <v>3</v>
      </c>
      <c r="FP347">
        <v>1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1</v>
      </c>
      <c r="FZ347">
        <v>1</v>
      </c>
      <c r="GA347">
        <v>0</v>
      </c>
      <c r="GB347">
        <v>0</v>
      </c>
      <c r="GC347">
        <v>1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7</v>
      </c>
      <c r="GL347">
        <v>2</v>
      </c>
      <c r="GM347">
        <v>1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1</v>
      </c>
      <c r="HD347">
        <v>0</v>
      </c>
      <c r="HE347">
        <v>2</v>
      </c>
      <c r="HF347">
        <v>3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2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1</v>
      </c>
      <c r="HY347">
        <v>3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2</v>
      </c>
      <c r="IS347">
        <v>0</v>
      </c>
      <c r="IT347">
        <v>2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2</v>
      </c>
    </row>
    <row r="348" spans="1:268">
      <c r="A348" t="s">
        <v>931</v>
      </c>
      <c r="B348" t="s">
        <v>904</v>
      </c>
      <c r="C348" t="str">
        <f>"141508"</f>
        <v>141508</v>
      </c>
      <c r="D348" t="s">
        <v>930</v>
      </c>
      <c r="E348">
        <v>1</v>
      </c>
      <c r="F348">
        <v>1294</v>
      </c>
      <c r="G348">
        <v>1000</v>
      </c>
      <c r="H348">
        <v>452</v>
      </c>
      <c r="I348">
        <v>548</v>
      </c>
      <c r="J348">
        <v>0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548</v>
      </c>
      <c r="T348">
        <v>0</v>
      </c>
      <c r="U348">
        <v>0</v>
      </c>
      <c r="V348">
        <v>548</v>
      </c>
      <c r="W348">
        <v>26</v>
      </c>
      <c r="X348">
        <v>5</v>
      </c>
      <c r="Y348">
        <v>21</v>
      </c>
      <c r="Z348">
        <v>0</v>
      </c>
      <c r="AA348">
        <v>522</v>
      </c>
      <c r="AB348">
        <v>297</v>
      </c>
      <c r="AC348">
        <v>24</v>
      </c>
      <c r="AD348">
        <v>1</v>
      </c>
      <c r="AE348">
        <v>142</v>
      </c>
      <c r="AF348">
        <v>9</v>
      </c>
      <c r="AG348">
        <v>18</v>
      </c>
      <c r="AH348">
        <v>1</v>
      </c>
      <c r="AI348">
        <v>2</v>
      </c>
      <c r="AJ348">
        <v>9</v>
      </c>
      <c r="AK348">
        <v>1</v>
      </c>
      <c r="AL348">
        <v>2</v>
      </c>
      <c r="AM348">
        <v>1</v>
      </c>
      <c r="AN348">
        <v>1</v>
      </c>
      <c r="AO348">
        <v>2</v>
      </c>
      <c r="AP348">
        <v>3</v>
      </c>
      <c r="AQ348">
        <v>1</v>
      </c>
      <c r="AR348">
        <v>0</v>
      </c>
      <c r="AS348">
        <v>1</v>
      </c>
      <c r="AT348">
        <v>0</v>
      </c>
      <c r="AU348">
        <v>70</v>
      </c>
      <c r="AV348">
        <v>0</v>
      </c>
      <c r="AW348">
        <v>2</v>
      </c>
      <c r="AX348">
        <v>3</v>
      </c>
      <c r="AY348">
        <v>0</v>
      </c>
      <c r="AZ348">
        <v>4</v>
      </c>
      <c r="BA348">
        <v>297</v>
      </c>
      <c r="BB348">
        <v>67</v>
      </c>
      <c r="BC348">
        <v>28</v>
      </c>
      <c r="BD348">
        <v>2</v>
      </c>
      <c r="BE348">
        <v>1</v>
      </c>
      <c r="BF348">
        <v>24</v>
      </c>
      <c r="BG348">
        <v>3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6</v>
      </c>
      <c r="BT348">
        <v>0</v>
      </c>
      <c r="BU348">
        <v>0</v>
      </c>
      <c r="BV348">
        <v>1</v>
      </c>
      <c r="BW348">
        <v>1</v>
      </c>
      <c r="BX348">
        <v>1</v>
      </c>
      <c r="BY348">
        <v>67</v>
      </c>
      <c r="BZ348">
        <v>11</v>
      </c>
      <c r="CA348">
        <v>4</v>
      </c>
      <c r="CB348">
        <v>4</v>
      </c>
      <c r="CC348">
        <v>0</v>
      </c>
      <c r="CD348">
        <v>0</v>
      </c>
      <c r="CE348">
        <v>0</v>
      </c>
      <c r="CF348">
        <v>1</v>
      </c>
      <c r="CG348">
        <v>1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1</v>
      </c>
      <c r="CO348">
        <v>11</v>
      </c>
      <c r="CP348">
        <v>23</v>
      </c>
      <c r="CQ348">
        <v>8</v>
      </c>
      <c r="CR348">
        <v>1</v>
      </c>
      <c r="CS348">
        <v>0</v>
      </c>
      <c r="CT348">
        <v>2</v>
      </c>
      <c r="CU348">
        <v>1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1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1</v>
      </c>
      <c r="DK348">
        <v>2</v>
      </c>
      <c r="DL348">
        <v>7</v>
      </c>
      <c r="DM348">
        <v>0</v>
      </c>
      <c r="DN348">
        <v>0</v>
      </c>
      <c r="DO348">
        <v>23</v>
      </c>
      <c r="DP348">
        <v>25</v>
      </c>
      <c r="DQ348">
        <v>7</v>
      </c>
      <c r="DR348">
        <v>2</v>
      </c>
      <c r="DS348">
        <v>0</v>
      </c>
      <c r="DT348">
        <v>8</v>
      </c>
      <c r="DU348">
        <v>0</v>
      </c>
      <c r="DV348">
        <v>0</v>
      </c>
      <c r="DW348">
        <v>1</v>
      </c>
      <c r="DX348">
        <v>4</v>
      </c>
      <c r="DY348">
        <v>0</v>
      </c>
      <c r="DZ348">
        <v>0</v>
      </c>
      <c r="EA348">
        <v>0</v>
      </c>
      <c r="EB348">
        <v>1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1</v>
      </c>
      <c r="EI348">
        <v>0</v>
      </c>
      <c r="EJ348">
        <v>0</v>
      </c>
      <c r="EK348">
        <v>1</v>
      </c>
      <c r="EL348">
        <v>0</v>
      </c>
      <c r="EM348">
        <v>0</v>
      </c>
      <c r="EN348">
        <v>0</v>
      </c>
      <c r="EO348">
        <v>25</v>
      </c>
      <c r="EP348">
        <v>21</v>
      </c>
      <c r="EQ348">
        <v>10</v>
      </c>
      <c r="ER348">
        <v>3</v>
      </c>
      <c r="ES348">
        <v>0</v>
      </c>
      <c r="ET348">
        <v>1</v>
      </c>
      <c r="EU348">
        <v>1</v>
      </c>
      <c r="EV348">
        <v>0</v>
      </c>
      <c r="EW348">
        <v>1</v>
      </c>
      <c r="EX348">
        <v>0</v>
      </c>
      <c r="EY348">
        <v>3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1</v>
      </c>
      <c r="FH348">
        <v>0</v>
      </c>
      <c r="FI348">
        <v>0</v>
      </c>
      <c r="FJ348">
        <v>0</v>
      </c>
      <c r="FK348">
        <v>0</v>
      </c>
      <c r="FL348">
        <v>1</v>
      </c>
      <c r="FM348">
        <v>21</v>
      </c>
      <c r="FN348">
        <v>50</v>
      </c>
      <c r="FO348">
        <v>19</v>
      </c>
      <c r="FP348">
        <v>4</v>
      </c>
      <c r="FQ348">
        <v>2</v>
      </c>
      <c r="FR348">
        <v>2</v>
      </c>
      <c r="FS348">
        <v>1</v>
      </c>
      <c r="FT348">
        <v>0</v>
      </c>
      <c r="FU348">
        <v>3</v>
      </c>
      <c r="FV348">
        <v>1</v>
      </c>
      <c r="FW348">
        <v>0</v>
      </c>
      <c r="FX348">
        <v>1</v>
      </c>
      <c r="FY348">
        <v>1</v>
      </c>
      <c r="FZ348">
        <v>1</v>
      </c>
      <c r="GA348">
        <v>0</v>
      </c>
      <c r="GB348">
        <v>4</v>
      </c>
      <c r="GC348">
        <v>0</v>
      </c>
      <c r="GD348">
        <v>0</v>
      </c>
      <c r="GE348">
        <v>0</v>
      </c>
      <c r="GF348">
        <v>4</v>
      </c>
      <c r="GG348">
        <v>1</v>
      </c>
      <c r="GH348">
        <v>0</v>
      </c>
      <c r="GI348">
        <v>2</v>
      </c>
      <c r="GJ348">
        <v>4</v>
      </c>
      <c r="GK348">
        <v>50</v>
      </c>
      <c r="GL348">
        <v>24</v>
      </c>
      <c r="GM348">
        <v>14</v>
      </c>
      <c r="GN348">
        <v>1</v>
      </c>
      <c r="GO348">
        <v>0</v>
      </c>
      <c r="GP348">
        <v>1</v>
      </c>
      <c r="GQ348">
        <v>2</v>
      </c>
      <c r="GR348">
        <v>0</v>
      </c>
      <c r="GS348">
        <v>1</v>
      </c>
      <c r="GT348">
        <v>0</v>
      </c>
      <c r="GU348">
        <v>3</v>
      </c>
      <c r="GV348">
        <v>0</v>
      </c>
      <c r="GW348">
        <v>1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1</v>
      </c>
      <c r="HD348">
        <v>0</v>
      </c>
      <c r="HE348">
        <v>24</v>
      </c>
      <c r="HF348">
        <v>2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2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2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2</v>
      </c>
      <c r="IS348">
        <v>1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1</v>
      </c>
      <c r="JE348">
        <v>0</v>
      </c>
      <c r="JF348">
        <v>0</v>
      </c>
      <c r="JG348">
        <v>0</v>
      </c>
      <c r="JH348">
        <v>2</v>
      </c>
    </row>
    <row r="349" spans="1:268">
      <c r="A349" t="s">
        <v>929</v>
      </c>
      <c r="B349" t="s">
        <v>904</v>
      </c>
      <c r="C349" t="str">
        <f>"141508"</f>
        <v>141508</v>
      </c>
      <c r="D349" t="s">
        <v>928</v>
      </c>
      <c r="E349">
        <v>2</v>
      </c>
      <c r="F349">
        <v>1337</v>
      </c>
      <c r="G349">
        <v>1019</v>
      </c>
      <c r="H349">
        <v>377</v>
      </c>
      <c r="I349">
        <v>642</v>
      </c>
      <c r="J349">
        <v>2</v>
      </c>
      <c r="K349">
        <v>7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642</v>
      </c>
      <c r="T349">
        <v>0</v>
      </c>
      <c r="U349">
        <v>0</v>
      </c>
      <c r="V349">
        <v>642</v>
      </c>
      <c r="W349">
        <v>19</v>
      </c>
      <c r="X349">
        <v>11</v>
      </c>
      <c r="Y349">
        <v>8</v>
      </c>
      <c r="Z349">
        <v>0</v>
      </c>
      <c r="AA349">
        <v>623</v>
      </c>
      <c r="AB349">
        <v>343</v>
      </c>
      <c r="AC349">
        <v>33</v>
      </c>
      <c r="AD349">
        <v>3</v>
      </c>
      <c r="AE349">
        <v>155</v>
      </c>
      <c r="AF349">
        <v>2</v>
      </c>
      <c r="AG349">
        <v>20</v>
      </c>
      <c r="AH349">
        <v>3</v>
      </c>
      <c r="AI349">
        <v>0</v>
      </c>
      <c r="AJ349">
        <v>20</v>
      </c>
      <c r="AK349">
        <v>2</v>
      </c>
      <c r="AL349">
        <v>0</v>
      </c>
      <c r="AM349">
        <v>1</v>
      </c>
      <c r="AN349">
        <v>0</v>
      </c>
      <c r="AO349">
        <v>2</v>
      </c>
      <c r="AP349">
        <v>3</v>
      </c>
      <c r="AQ349">
        <v>0</v>
      </c>
      <c r="AR349">
        <v>0</v>
      </c>
      <c r="AS349">
        <v>1</v>
      </c>
      <c r="AT349">
        <v>0</v>
      </c>
      <c r="AU349">
        <v>92</v>
      </c>
      <c r="AV349">
        <v>0</v>
      </c>
      <c r="AW349">
        <v>0</v>
      </c>
      <c r="AX349">
        <v>3</v>
      </c>
      <c r="AY349">
        <v>1</v>
      </c>
      <c r="AZ349">
        <v>2</v>
      </c>
      <c r="BA349">
        <v>343</v>
      </c>
      <c r="BB349">
        <v>69</v>
      </c>
      <c r="BC349">
        <v>24</v>
      </c>
      <c r="BD349">
        <v>6</v>
      </c>
      <c r="BE349">
        <v>1</v>
      </c>
      <c r="BF349">
        <v>20</v>
      </c>
      <c r="BG349">
        <v>0</v>
      </c>
      <c r="BH349">
        <v>1</v>
      </c>
      <c r="BI349">
        <v>0</v>
      </c>
      <c r="BJ349">
        <v>2</v>
      </c>
      <c r="BK349">
        <v>0</v>
      </c>
      <c r="BL349">
        <v>0</v>
      </c>
      <c r="BM349">
        <v>0</v>
      </c>
      <c r="BN349">
        <v>1</v>
      </c>
      <c r="BO349">
        <v>6</v>
      </c>
      <c r="BP349">
        <v>2</v>
      </c>
      <c r="BQ349">
        <v>1</v>
      </c>
      <c r="BR349">
        <v>0</v>
      </c>
      <c r="BS349">
        <v>3</v>
      </c>
      <c r="BT349">
        <v>0</v>
      </c>
      <c r="BU349">
        <v>0</v>
      </c>
      <c r="BV349">
        <v>1</v>
      </c>
      <c r="BW349">
        <v>0</v>
      </c>
      <c r="BX349">
        <v>1</v>
      </c>
      <c r="BY349">
        <v>69</v>
      </c>
      <c r="BZ349">
        <v>17</v>
      </c>
      <c r="CA349">
        <v>4</v>
      </c>
      <c r="CB349">
        <v>3</v>
      </c>
      <c r="CC349">
        <v>3</v>
      </c>
      <c r="CD349">
        <v>0</v>
      </c>
      <c r="CE349">
        <v>3</v>
      </c>
      <c r="CF349">
        <v>1</v>
      </c>
      <c r="CG349">
        <v>1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2</v>
      </c>
      <c r="CN349">
        <v>0</v>
      </c>
      <c r="CO349">
        <v>17</v>
      </c>
      <c r="CP349">
        <v>19</v>
      </c>
      <c r="CQ349">
        <v>8</v>
      </c>
      <c r="CR349">
        <v>0</v>
      </c>
      <c r="CS349">
        <v>0</v>
      </c>
      <c r="CT349">
        <v>0</v>
      </c>
      <c r="CU349">
        <v>4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7</v>
      </c>
      <c r="DM349">
        <v>0</v>
      </c>
      <c r="DN349">
        <v>0</v>
      </c>
      <c r="DO349">
        <v>19</v>
      </c>
      <c r="DP349">
        <v>63</v>
      </c>
      <c r="DQ349">
        <v>25</v>
      </c>
      <c r="DR349">
        <v>9</v>
      </c>
      <c r="DS349">
        <v>1</v>
      </c>
      <c r="DT349">
        <v>14</v>
      </c>
      <c r="DU349">
        <v>1</v>
      </c>
      <c r="DV349">
        <v>1</v>
      </c>
      <c r="DW349">
        <v>0</v>
      </c>
      <c r="DX349">
        <v>10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2</v>
      </c>
      <c r="EL349">
        <v>0</v>
      </c>
      <c r="EM349">
        <v>0</v>
      </c>
      <c r="EN349">
        <v>0</v>
      </c>
      <c r="EO349">
        <v>63</v>
      </c>
      <c r="EP349">
        <v>21</v>
      </c>
      <c r="EQ349">
        <v>10</v>
      </c>
      <c r="ER349">
        <v>4</v>
      </c>
      <c r="ES349">
        <v>2</v>
      </c>
      <c r="ET349">
        <v>0</v>
      </c>
      <c r="EU349">
        <v>1</v>
      </c>
      <c r="EV349">
        <v>1</v>
      </c>
      <c r="EW349">
        <v>0</v>
      </c>
      <c r="EX349">
        <v>0</v>
      </c>
      <c r="EY349">
        <v>1</v>
      </c>
      <c r="EZ349">
        <v>1</v>
      </c>
      <c r="FA349">
        <v>0</v>
      </c>
      <c r="FB349">
        <v>0</v>
      </c>
      <c r="FC349">
        <v>0</v>
      </c>
      <c r="FD349">
        <v>0</v>
      </c>
      <c r="FE349">
        <v>1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21</v>
      </c>
      <c r="FN349">
        <v>58</v>
      </c>
      <c r="FO349">
        <v>26</v>
      </c>
      <c r="FP349">
        <v>4</v>
      </c>
      <c r="FQ349">
        <v>3</v>
      </c>
      <c r="FR349">
        <v>1</v>
      </c>
      <c r="FS349">
        <v>3</v>
      </c>
      <c r="FT349">
        <v>1</v>
      </c>
      <c r="FU349">
        <v>2</v>
      </c>
      <c r="FV349">
        <v>2</v>
      </c>
      <c r="FW349">
        <v>1</v>
      </c>
      <c r="FX349">
        <v>0</v>
      </c>
      <c r="FY349">
        <v>1</v>
      </c>
      <c r="FZ349">
        <v>0</v>
      </c>
      <c r="GA349">
        <v>1</v>
      </c>
      <c r="GB349">
        <v>0</v>
      </c>
      <c r="GC349">
        <v>1</v>
      </c>
      <c r="GD349">
        <v>0</v>
      </c>
      <c r="GE349">
        <v>0</v>
      </c>
      <c r="GF349">
        <v>0</v>
      </c>
      <c r="GG349">
        <v>1</v>
      </c>
      <c r="GH349">
        <v>2</v>
      </c>
      <c r="GI349">
        <v>2</v>
      </c>
      <c r="GJ349">
        <v>7</v>
      </c>
      <c r="GK349">
        <v>58</v>
      </c>
      <c r="GL349">
        <v>30</v>
      </c>
      <c r="GM349">
        <v>22</v>
      </c>
      <c r="GN349">
        <v>3</v>
      </c>
      <c r="GO349">
        <v>0</v>
      </c>
      <c r="GP349">
        <v>1</v>
      </c>
      <c r="GQ349">
        <v>1</v>
      </c>
      <c r="GR349">
        <v>1</v>
      </c>
      <c r="GS349">
        <v>1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1</v>
      </c>
      <c r="HC349">
        <v>0</v>
      </c>
      <c r="HD349">
        <v>0</v>
      </c>
      <c r="HE349">
        <v>30</v>
      </c>
      <c r="HF349">
        <v>2</v>
      </c>
      <c r="HG349">
        <v>1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1</v>
      </c>
      <c r="HV349">
        <v>0</v>
      </c>
      <c r="HW349">
        <v>0</v>
      </c>
      <c r="HX349">
        <v>0</v>
      </c>
      <c r="HY349">
        <v>2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1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1</v>
      </c>
      <c r="JH349">
        <v>1</v>
      </c>
    </row>
    <row r="350" spans="1:268">
      <c r="A350" t="s">
        <v>927</v>
      </c>
      <c r="B350" t="s">
        <v>904</v>
      </c>
      <c r="C350" t="str">
        <f>"141508"</f>
        <v>141508</v>
      </c>
      <c r="D350" t="s">
        <v>926</v>
      </c>
      <c r="E350">
        <v>3</v>
      </c>
      <c r="F350">
        <v>680</v>
      </c>
      <c r="G350">
        <v>520</v>
      </c>
      <c r="H350">
        <v>234</v>
      </c>
      <c r="I350">
        <v>286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286</v>
      </c>
      <c r="T350">
        <v>0</v>
      </c>
      <c r="U350">
        <v>0</v>
      </c>
      <c r="V350">
        <v>286</v>
      </c>
      <c r="W350">
        <v>14</v>
      </c>
      <c r="X350">
        <v>9</v>
      </c>
      <c r="Y350">
        <v>5</v>
      </c>
      <c r="Z350">
        <v>0</v>
      </c>
      <c r="AA350">
        <v>272</v>
      </c>
      <c r="AB350">
        <v>174</v>
      </c>
      <c r="AC350">
        <v>16</v>
      </c>
      <c r="AD350">
        <v>0</v>
      </c>
      <c r="AE350">
        <v>41</v>
      </c>
      <c r="AF350">
        <v>6</v>
      </c>
      <c r="AG350">
        <v>11</v>
      </c>
      <c r="AH350">
        <v>0</v>
      </c>
      <c r="AI350">
        <v>0</v>
      </c>
      <c r="AJ350">
        <v>2</v>
      </c>
      <c r="AK350">
        <v>1</v>
      </c>
      <c r="AL350">
        <v>1</v>
      </c>
      <c r="AM350">
        <v>2</v>
      </c>
      <c r="AN350">
        <v>0</v>
      </c>
      <c r="AO350">
        <v>0</v>
      </c>
      <c r="AP350">
        <v>0</v>
      </c>
      <c r="AQ350">
        <v>1</v>
      </c>
      <c r="AR350">
        <v>1</v>
      </c>
      <c r="AS350">
        <v>0</v>
      </c>
      <c r="AT350">
        <v>0</v>
      </c>
      <c r="AU350">
        <v>78</v>
      </c>
      <c r="AV350">
        <v>1</v>
      </c>
      <c r="AW350">
        <v>2</v>
      </c>
      <c r="AX350">
        <v>4</v>
      </c>
      <c r="AY350">
        <v>0</v>
      </c>
      <c r="AZ350">
        <v>7</v>
      </c>
      <c r="BA350">
        <v>174</v>
      </c>
      <c r="BB350">
        <v>22</v>
      </c>
      <c r="BC350">
        <v>8</v>
      </c>
      <c r="BD350">
        <v>2</v>
      </c>
      <c r="BE350">
        <v>3</v>
      </c>
      <c r="BF350">
        <v>1</v>
      </c>
      <c r="BG350">
        <v>2</v>
      </c>
      <c r="BH350">
        <v>0</v>
      </c>
      <c r="BI350">
        <v>0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0</v>
      </c>
      <c r="BT350">
        <v>1</v>
      </c>
      <c r="BU350">
        <v>0</v>
      </c>
      <c r="BV350">
        <v>0</v>
      </c>
      <c r="BW350">
        <v>0</v>
      </c>
      <c r="BX350">
        <v>2</v>
      </c>
      <c r="BY350">
        <v>22</v>
      </c>
      <c r="BZ350">
        <v>8</v>
      </c>
      <c r="CA350">
        <v>2</v>
      </c>
      <c r="CB350">
        <v>3</v>
      </c>
      <c r="CC350">
        <v>0</v>
      </c>
      <c r="CD350">
        <v>0</v>
      </c>
      <c r="CE350">
        <v>1</v>
      </c>
      <c r="CF350">
        <v>0</v>
      </c>
      <c r="CG350">
        <v>0</v>
      </c>
      <c r="CH350">
        <v>1</v>
      </c>
      <c r="CI350">
        <v>0</v>
      </c>
      <c r="CJ350">
        <v>1</v>
      </c>
      <c r="CK350">
        <v>0</v>
      </c>
      <c r="CL350">
        <v>0</v>
      </c>
      <c r="CM350">
        <v>0</v>
      </c>
      <c r="CN350">
        <v>0</v>
      </c>
      <c r="CO350">
        <v>8</v>
      </c>
      <c r="CP350">
        <v>5</v>
      </c>
      <c r="CQ350">
        <v>2</v>
      </c>
      <c r="CR350">
        <v>0</v>
      </c>
      <c r="CS350">
        <v>0</v>
      </c>
      <c r="CT350">
        <v>1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2</v>
      </c>
      <c r="DM350">
        <v>0</v>
      </c>
      <c r="DN350">
        <v>0</v>
      </c>
      <c r="DO350">
        <v>5</v>
      </c>
      <c r="DP350">
        <v>36</v>
      </c>
      <c r="DQ350">
        <v>13</v>
      </c>
      <c r="DR350">
        <v>2</v>
      </c>
      <c r="DS350">
        <v>1</v>
      </c>
      <c r="DT350">
        <v>3</v>
      </c>
      <c r="DU350">
        <v>0</v>
      </c>
      <c r="DV350">
        <v>0</v>
      </c>
      <c r="DW350">
        <v>0</v>
      </c>
      <c r="DX350">
        <v>15</v>
      </c>
      <c r="DY350">
        <v>0</v>
      </c>
      <c r="DZ350">
        <v>0</v>
      </c>
      <c r="EA350">
        <v>0</v>
      </c>
      <c r="EB350">
        <v>1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1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36</v>
      </c>
      <c r="EP350">
        <v>1</v>
      </c>
      <c r="EQ350">
        <v>1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1</v>
      </c>
      <c r="FN350">
        <v>20</v>
      </c>
      <c r="FO350">
        <v>7</v>
      </c>
      <c r="FP350">
        <v>0</v>
      </c>
      <c r="FQ350">
        <v>2</v>
      </c>
      <c r="FR350">
        <v>0</v>
      </c>
      <c r="FS350">
        <v>0</v>
      </c>
      <c r="FT350">
        <v>4</v>
      </c>
      <c r="FU350">
        <v>2</v>
      </c>
      <c r="FV350">
        <v>0</v>
      </c>
      <c r="FW350">
        <v>1</v>
      </c>
      <c r="FX350">
        <v>1</v>
      </c>
      <c r="FY350">
        <v>0</v>
      </c>
      <c r="FZ350">
        <v>0</v>
      </c>
      <c r="GA350">
        <v>0</v>
      </c>
      <c r="GB350">
        <v>2</v>
      </c>
      <c r="GC350">
        <v>0</v>
      </c>
      <c r="GD350">
        <v>1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20</v>
      </c>
      <c r="GL350">
        <v>6</v>
      </c>
      <c r="GM350">
        <v>3</v>
      </c>
      <c r="GN350">
        <v>0</v>
      </c>
      <c r="GO350">
        <v>0</v>
      </c>
      <c r="GP350">
        <v>1</v>
      </c>
      <c r="GQ350">
        <v>1</v>
      </c>
      <c r="GR350">
        <v>1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6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</row>
    <row r="351" spans="1:268">
      <c r="A351" t="s">
        <v>925</v>
      </c>
      <c r="B351" t="s">
        <v>904</v>
      </c>
      <c r="C351" t="str">
        <f>"141508"</f>
        <v>141508</v>
      </c>
      <c r="D351" t="s">
        <v>924</v>
      </c>
      <c r="E351">
        <v>4</v>
      </c>
      <c r="F351">
        <v>503</v>
      </c>
      <c r="G351">
        <v>380</v>
      </c>
      <c r="H351">
        <v>184</v>
      </c>
      <c r="I351">
        <v>196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196</v>
      </c>
      <c r="T351">
        <v>0</v>
      </c>
      <c r="U351">
        <v>0</v>
      </c>
      <c r="V351">
        <v>196</v>
      </c>
      <c r="W351">
        <v>15</v>
      </c>
      <c r="X351">
        <v>14</v>
      </c>
      <c r="Y351">
        <v>1</v>
      </c>
      <c r="Z351">
        <v>0</v>
      </c>
      <c r="AA351">
        <v>181</v>
      </c>
      <c r="AB351">
        <v>121</v>
      </c>
      <c r="AC351">
        <v>20</v>
      </c>
      <c r="AD351">
        <v>1</v>
      </c>
      <c r="AE351">
        <v>41</v>
      </c>
      <c r="AF351">
        <v>4</v>
      </c>
      <c r="AG351">
        <v>6</v>
      </c>
      <c r="AH351">
        <v>0</v>
      </c>
      <c r="AI351">
        <v>0</v>
      </c>
      <c r="AJ351">
        <v>13</v>
      </c>
      <c r="AK351">
        <v>5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1</v>
      </c>
      <c r="AU351">
        <v>23</v>
      </c>
      <c r="AV351">
        <v>0</v>
      </c>
      <c r="AW351">
        <v>0</v>
      </c>
      <c r="AX351">
        <v>2</v>
      </c>
      <c r="AY351">
        <v>2</v>
      </c>
      <c r="AZ351">
        <v>2</v>
      </c>
      <c r="BA351">
        <v>121</v>
      </c>
      <c r="BB351">
        <v>11</v>
      </c>
      <c r="BC351">
        <v>1</v>
      </c>
      <c r="BD351">
        <v>0</v>
      </c>
      <c r="BE351">
        <v>3</v>
      </c>
      <c r="BF351">
        <v>2</v>
      </c>
      <c r="BG351">
        <v>1</v>
      </c>
      <c r="BH351">
        <v>0</v>
      </c>
      <c r="BI351">
        <v>1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</v>
      </c>
      <c r="BS351">
        <v>0</v>
      </c>
      <c r="BT351">
        <v>0</v>
      </c>
      <c r="BU351">
        <v>0</v>
      </c>
      <c r="BV351">
        <v>1</v>
      </c>
      <c r="BW351">
        <v>0</v>
      </c>
      <c r="BX351">
        <v>1</v>
      </c>
      <c r="BY351">
        <v>11</v>
      </c>
      <c r="BZ351">
        <v>2</v>
      </c>
      <c r="CA351">
        <v>0</v>
      </c>
      <c r="CB351">
        <v>0</v>
      </c>
      <c r="CC351">
        <v>2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2</v>
      </c>
      <c r="CP351">
        <v>7</v>
      </c>
      <c r="CQ351">
        <v>1</v>
      </c>
      <c r="CR351">
        <v>0</v>
      </c>
      <c r="CS351">
        <v>1</v>
      </c>
      <c r="CT351">
        <v>1</v>
      </c>
      <c r="CU351">
        <v>0</v>
      </c>
      <c r="CV351">
        <v>0</v>
      </c>
      <c r="CW351">
        <v>0</v>
      </c>
      <c r="CX351">
        <v>1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2</v>
      </c>
      <c r="DM351">
        <v>0</v>
      </c>
      <c r="DN351">
        <v>1</v>
      </c>
      <c r="DO351">
        <v>7</v>
      </c>
      <c r="DP351">
        <v>23</v>
      </c>
      <c r="DQ351">
        <v>10</v>
      </c>
      <c r="DR351">
        <v>0</v>
      </c>
      <c r="DS351">
        <v>1</v>
      </c>
      <c r="DT351">
        <v>4</v>
      </c>
      <c r="DU351">
        <v>1</v>
      </c>
      <c r="DV351">
        <v>0</v>
      </c>
      <c r="DW351">
        <v>0</v>
      </c>
      <c r="DX351">
        <v>6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1</v>
      </c>
      <c r="EK351">
        <v>0</v>
      </c>
      <c r="EL351">
        <v>0</v>
      </c>
      <c r="EM351">
        <v>0</v>
      </c>
      <c r="EN351">
        <v>0</v>
      </c>
      <c r="EO351">
        <v>23</v>
      </c>
      <c r="EP351">
        <v>2</v>
      </c>
      <c r="EQ351">
        <v>0</v>
      </c>
      <c r="ER351">
        <v>0</v>
      </c>
      <c r="ES351">
        <v>1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1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2</v>
      </c>
      <c r="FN351">
        <v>13</v>
      </c>
      <c r="FO351">
        <v>3</v>
      </c>
      <c r="FP351">
        <v>2</v>
      </c>
      <c r="FQ351">
        <v>0</v>
      </c>
      <c r="FR351">
        <v>0</v>
      </c>
      <c r="FS351">
        <v>0</v>
      </c>
      <c r="FT351">
        <v>1</v>
      </c>
      <c r="FU351">
        <v>1</v>
      </c>
      <c r="FV351">
        <v>0</v>
      </c>
      <c r="FW351">
        <v>0</v>
      </c>
      <c r="FX351">
        <v>0</v>
      </c>
      <c r="FY351">
        <v>1</v>
      </c>
      <c r="FZ351">
        <v>1</v>
      </c>
      <c r="GA351">
        <v>0</v>
      </c>
      <c r="GB351">
        <v>1</v>
      </c>
      <c r="GC351">
        <v>0</v>
      </c>
      <c r="GD351">
        <v>0</v>
      </c>
      <c r="GE351">
        <v>0</v>
      </c>
      <c r="GF351">
        <v>1</v>
      </c>
      <c r="GG351">
        <v>0</v>
      </c>
      <c r="GH351">
        <v>0</v>
      </c>
      <c r="GI351">
        <v>1</v>
      </c>
      <c r="GJ351">
        <v>1</v>
      </c>
      <c r="GK351">
        <v>13</v>
      </c>
      <c r="GL351">
        <v>1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1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1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1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1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1</v>
      </c>
    </row>
    <row r="352" spans="1:268">
      <c r="A352" t="s">
        <v>923</v>
      </c>
      <c r="B352" t="s">
        <v>904</v>
      </c>
      <c r="C352" t="str">
        <f>"141508"</f>
        <v>141508</v>
      </c>
      <c r="D352" t="s">
        <v>922</v>
      </c>
      <c r="E352">
        <v>5</v>
      </c>
      <c r="F352">
        <v>394</v>
      </c>
      <c r="G352">
        <v>300</v>
      </c>
      <c r="H352">
        <v>146</v>
      </c>
      <c r="I352">
        <v>154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154</v>
      </c>
      <c r="T352">
        <v>0</v>
      </c>
      <c r="U352">
        <v>0</v>
      </c>
      <c r="V352">
        <v>154</v>
      </c>
      <c r="W352">
        <v>11</v>
      </c>
      <c r="X352">
        <v>8</v>
      </c>
      <c r="Y352">
        <v>3</v>
      </c>
      <c r="Z352">
        <v>0</v>
      </c>
      <c r="AA352">
        <v>143</v>
      </c>
      <c r="AB352">
        <v>91</v>
      </c>
      <c r="AC352">
        <v>13</v>
      </c>
      <c r="AD352">
        <v>1</v>
      </c>
      <c r="AE352">
        <v>29</v>
      </c>
      <c r="AF352">
        <v>2</v>
      </c>
      <c r="AG352">
        <v>4</v>
      </c>
      <c r="AH352">
        <v>2</v>
      </c>
      <c r="AI352">
        <v>2</v>
      </c>
      <c r="AJ352">
        <v>4</v>
      </c>
      <c r="AK352">
        <v>1</v>
      </c>
      <c r="AL352">
        <v>0</v>
      </c>
      <c r="AM352">
        <v>1</v>
      </c>
      <c r="AN352">
        <v>0</v>
      </c>
      <c r="AO352">
        <v>0</v>
      </c>
      <c r="AP352">
        <v>1</v>
      </c>
      <c r="AQ352">
        <v>0</v>
      </c>
      <c r="AR352">
        <v>0</v>
      </c>
      <c r="AS352">
        <v>0</v>
      </c>
      <c r="AT352">
        <v>3</v>
      </c>
      <c r="AU352">
        <v>25</v>
      </c>
      <c r="AV352">
        <v>1</v>
      </c>
      <c r="AW352">
        <v>1</v>
      </c>
      <c r="AX352">
        <v>0</v>
      </c>
      <c r="AY352">
        <v>1</v>
      </c>
      <c r="AZ352">
        <v>0</v>
      </c>
      <c r="BA352">
        <v>91</v>
      </c>
      <c r="BB352">
        <v>8</v>
      </c>
      <c r="BC352">
        <v>0</v>
      </c>
      <c r="BD352">
        <v>0</v>
      </c>
      <c r="BE352">
        <v>2</v>
      </c>
      <c r="BF352">
        <v>4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1</v>
      </c>
      <c r="BQ352">
        <v>0</v>
      </c>
      <c r="BR352">
        <v>0</v>
      </c>
      <c r="BS352">
        <v>0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8</v>
      </c>
      <c r="BZ352">
        <v>3</v>
      </c>
      <c r="CA352">
        <v>0</v>
      </c>
      <c r="CB352">
        <v>1</v>
      </c>
      <c r="CC352">
        <v>1</v>
      </c>
      <c r="CD352">
        <v>0</v>
      </c>
      <c r="CE352">
        <v>0</v>
      </c>
      <c r="CF352">
        <v>0</v>
      </c>
      <c r="CG352">
        <v>1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3</v>
      </c>
      <c r="CP352">
        <v>2</v>
      </c>
      <c r="CQ352">
        <v>1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1</v>
      </c>
      <c r="DM352">
        <v>0</v>
      </c>
      <c r="DN352">
        <v>0</v>
      </c>
      <c r="DO352">
        <v>2</v>
      </c>
      <c r="DP352">
        <v>22</v>
      </c>
      <c r="DQ352">
        <v>11</v>
      </c>
      <c r="DR352">
        <v>2</v>
      </c>
      <c r="DS352">
        <v>1</v>
      </c>
      <c r="DT352">
        <v>2</v>
      </c>
      <c r="DU352">
        <v>1</v>
      </c>
      <c r="DV352">
        <v>0</v>
      </c>
      <c r="DW352">
        <v>0</v>
      </c>
      <c r="DX352">
        <v>4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1</v>
      </c>
      <c r="EL352">
        <v>0</v>
      </c>
      <c r="EM352">
        <v>0</v>
      </c>
      <c r="EN352">
        <v>0</v>
      </c>
      <c r="EO352">
        <v>22</v>
      </c>
      <c r="EP352">
        <v>4</v>
      </c>
      <c r="EQ352">
        <v>1</v>
      </c>
      <c r="ER352">
        <v>2</v>
      </c>
      <c r="ES352">
        <v>0</v>
      </c>
      <c r="ET352">
        <v>0</v>
      </c>
      <c r="EU352">
        <v>1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4</v>
      </c>
      <c r="FN352">
        <v>8</v>
      </c>
      <c r="FO352">
        <v>2</v>
      </c>
      <c r="FP352">
        <v>0</v>
      </c>
      <c r="FQ352">
        <v>2</v>
      </c>
      <c r="FR352">
        <v>0</v>
      </c>
      <c r="FS352">
        <v>0</v>
      </c>
      <c r="FT352">
        <v>0</v>
      </c>
      <c r="FU352">
        <v>1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1</v>
      </c>
      <c r="GC352">
        <v>0</v>
      </c>
      <c r="GD352">
        <v>0</v>
      </c>
      <c r="GE352">
        <v>1</v>
      </c>
      <c r="GF352">
        <v>0</v>
      </c>
      <c r="GG352">
        <v>0</v>
      </c>
      <c r="GH352">
        <v>0</v>
      </c>
      <c r="GI352">
        <v>0</v>
      </c>
      <c r="GJ352">
        <v>1</v>
      </c>
      <c r="GK352">
        <v>8</v>
      </c>
      <c r="GL352">
        <v>3</v>
      </c>
      <c r="GM352">
        <v>2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1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3</v>
      </c>
      <c r="HF352">
        <v>1</v>
      </c>
      <c r="HG352">
        <v>0</v>
      </c>
      <c r="HH352">
        <v>1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1</v>
      </c>
      <c r="HZ352">
        <v>1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1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1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</row>
    <row r="353" spans="1:268">
      <c r="A353" t="s">
        <v>921</v>
      </c>
      <c r="B353" t="s">
        <v>904</v>
      </c>
      <c r="C353" t="str">
        <f>"141508"</f>
        <v>141508</v>
      </c>
      <c r="D353" t="s">
        <v>920</v>
      </c>
      <c r="E353">
        <v>6</v>
      </c>
      <c r="F353">
        <v>762</v>
      </c>
      <c r="G353">
        <v>580</v>
      </c>
      <c r="H353">
        <v>273</v>
      </c>
      <c r="I353">
        <v>307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307</v>
      </c>
      <c r="T353">
        <v>0</v>
      </c>
      <c r="U353">
        <v>0</v>
      </c>
      <c r="V353">
        <v>307</v>
      </c>
      <c r="W353">
        <v>25</v>
      </c>
      <c r="X353">
        <v>16</v>
      </c>
      <c r="Y353">
        <v>9</v>
      </c>
      <c r="Z353">
        <v>0</v>
      </c>
      <c r="AA353">
        <v>282</v>
      </c>
      <c r="AB353">
        <v>172</v>
      </c>
      <c r="AC353">
        <v>14</v>
      </c>
      <c r="AD353">
        <v>5</v>
      </c>
      <c r="AE353">
        <v>68</v>
      </c>
      <c r="AF353">
        <v>6</v>
      </c>
      <c r="AG353">
        <v>10</v>
      </c>
      <c r="AH353">
        <v>1</v>
      </c>
      <c r="AI353">
        <v>5</v>
      </c>
      <c r="AJ353">
        <v>9</v>
      </c>
      <c r="AK353">
        <v>2</v>
      </c>
      <c r="AL353">
        <v>0</v>
      </c>
      <c r="AM353">
        <v>1</v>
      </c>
      <c r="AN353">
        <v>1</v>
      </c>
      <c r="AO353">
        <v>0</v>
      </c>
      <c r="AP353">
        <v>1</v>
      </c>
      <c r="AQ353">
        <v>0</v>
      </c>
      <c r="AR353">
        <v>4</v>
      </c>
      <c r="AS353">
        <v>4</v>
      </c>
      <c r="AT353">
        <v>0</v>
      </c>
      <c r="AU353">
        <v>37</v>
      </c>
      <c r="AV353">
        <v>0</v>
      </c>
      <c r="AW353">
        <v>1</v>
      </c>
      <c r="AX353">
        <v>1</v>
      </c>
      <c r="AY353">
        <v>0</v>
      </c>
      <c r="AZ353">
        <v>2</v>
      </c>
      <c r="BA353">
        <v>172</v>
      </c>
      <c r="BB353">
        <v>17</v>
      </c>
      <c r="BC353">
        <v>0</v>
      </c>
      <c r="BD353">
        <v>2</v>
      </c>
      <c r="BE353">
        <v>0</v>
      </c>
      <c r="BF353">
        <v>7</v>
      </c>
      <c r="BG353">
        <v>1</v>
      </c>
      <c r="BH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6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17</v>
      </c>
      <c r="BZ353">
        <v>9</v>
      </c>
      <c r="CA353">
        <v>2</v>
      </c>
      <c r="CB353">
        <v>2</v>
      </c>
      <c r="CC353">
        <v>0</v>
      </c>
      <c r="CD353">
        <v>1</v>
      </c>
      <c r="CE353">
        <v>0</v>
      </c>
      <c r="CF353">
        <v>3</v>
      </c>
      <c r="CG353">
        <v>0</v>
      </c>
      <c r="CH353">
        <v>1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9</v>
      </c>
      <c r="CP353">
        <v>3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1</v>
      </c>
      <c r="DL353">
        <v>1</v>
      </c>
      <c r="DM353">
        <v>1</v>
      </c>
      <c r="DN353">
        <v>0</v>
      </c>
      <c r="DO353">
        <v>3</v>
      </c>
      <c r="DP353">
        <v>39</v>
      </c>
      <c r="DQ353">
        <v>12</v>
      </c>
      <c r="DR353">
        <v>4</v>
      </c>
      <c r="DS353">
        <v>0</v>
      </c>
      <c r="DT353">
        <v>11</v>
      </c>
      <c r="DU353">
        <v>4</v>
      </c>
      <c r="DV353">
        <v>0</v>
      </c>
      <c r="DW353">
        <v>0</v>
      </c>
      <c r="DX353">
        <v>7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1</v>
      </c>
      <c r="EN353">
        <v>0</v>
      </c>
      <c r="EO353">
        <v>39</v>
      </c>
      <c r="EP353">
        <v>7</v>
      </c>
      <c r="EQ353">
        <v>2</v>
      </c>
      <c r="ER353">
        <v>1</v>
      </c>
      <c r="ES353">
        <v>0</v>
      </c>
      <c r="ET353">
        <v>1</v>
      </c>
      <c r="EU353">
        <v>1</v>
      </c>
      <c r="EV353">
        <v>0</v>
      </c>
      <c r="EW353">
        <v>0</v>
      </c>
      <c r="EX353">
        <v>1</v>
      </c>
      <c r="EY353">
        <v>0</v>
      </c>
      <c r="EZ353">
        <v>1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7</v>
      </c>
      <c r="FN353">
        <v>34</v>
      </c>
      <c r="FO353">
        <v>10</v>
      </c>
      <c r="FP353">
        <v>4</v>
      </c>
      <c r="FQ353">
        <v>5</v>
      </c>
      <c r="FR353">
        <v>1</v>
      </c>
      <c r="FS353">
        <v>0</v>
      </c>
      <c r="FT353">
        <v>2</v>
      </c>
      <c r="FU353">
        <v>1</v>
      </c>
      <c r="FV353">
        <v>0</v>
      </c>
      <c r="FW353">
        <v>2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1</v>
      </c>
      <c r="GH353">
        <v>1</v>
      </c>
      <c r="GI353">
        <v>2</v>
      </c>
      <c r="GJ353">
        <v>5</v>
      </c>
      <c r="GK353">
        <v>34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1</v>
      </c>
      <c r="IS353">
        <v>1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1</v>
      </c>
    </row>
    <row r="354" spans="1:268">
      <c r="A354" t="s">
        <v>919</v>
      </c>
      <c r="B354" t="s">
        <v>904</v>
      </c>
      <c r="C354" t="str">
        <f>"141508"</f>
        <v>141508</v>
      </c>
      <c r="D354" t="s">
        <v>918</v>
      </c>
      <c r="E354">
        <v>7</v>
      </c>
      <c r="F354">
        <v>669</v>
      </c>
      <c r="G354">
        <v>510</v>
      </c>
      <c r="H354">
        <v>231</v>
      </c>
      <c r="I354">
        <v>279</v>
      </c>
      <c r="J354">
        <v>0</v>
      </c>
      <c r="K354">
        <v>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279</v>
      </c>
      <c r="T354">
        <v>0</v>
      </c>
      <c r="U354">
        <v>0</v>
      </c>
      <c r="V354">
        <v>279</v>
      </c>
      <c r="W354">
        <v>11</v>
      </c>
      <c r="X354">
        <v>10</v>
      </c>
      <c r="Y354">
        <v>1</v>
      </c>
      <c r="Z354">
        <v>0</v>
      </c>
      <c r="AA354">
        <v>268</v>
      </c>
      <c r="AB354">
        <v>147</v>
      </c>
      <c r="AC354">
        <v>16</v>
      </c>
      <c r="AD354">
        <v>1</v>
      </c>
      <c r="AE354">
        <v>80</v>
      </c>
      <c r="AF354">
        <v>11</v>
      </c>
      <c r="AG354">
        <v>13</v>
      </c>
      <c r="AH354">
        <v>0</v>
      </c>
      <c r="AI354">
        <v>2</v>
      </c>
      <c r="AJ354">
        <v>1</v>
      </c>
      <c r="AK354">
        <v>0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17</v>
      </c>
      <c r="AV354">
        <v>1</v>
      </c>
      <c r="AW354">
        <v>1</v>
      </c>
      <c r="AX354">
        <v>1</v>
      </c>
      <c r="AY354">
        <v>0</v>
      </c>
      <c r="AZ354">
        <v>2</v>
      </c>
      <c r="BA354">
        <v>147</v>
      </c>
      <c r="BB354">
        <v>22</v>
      </c>
      <c r="BC354">
        <v>6</v>
      </c>
      <c r="BD354">
        <v>0</v>
      </c>
      <c r="BE354">
        <v>3</v>
      </c>
      <c r="BF354">
        <v>10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1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1</v>
      </c>
      <c r="BY354">
        <v>22</v>
      </c>
      <c r="BZ354">
        <v>3</v>
      </c>
      <c r="CA354">
        <v>1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1</v>
      </c>
      <c r="CI354">
        <v>1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3</v>
      </c>
      <c r="CP354">
        <v>16</v>
      </c>
      <c r="CQ354">
        <v>7</v>
      </c>
      <c r="CR354">
        <v>3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1</v>
      </c>
      <c r="DD354">
        <v>0</v>
      </c>
      <c r="DE354">
        <v>0</v>
      </c>
      <c r="DF354">
        <v>1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4</v>
      </c>
      <c r="DM354">
        <v>0</v>
      </c>
      <c r="DN354">
        <v>0</v>
      </c>
      <c r="DO354">
        <v>16</v>
      </c>
      <c r="DP354">
        <v>50</v>
      </c>
      <c r="DQ354">
        <v>19</v>
      </c>
      <c r="DR354">
        <v>12</v>
      </c>
      <c r="DS354">
        <v>0</v>
      </c>
      <c r="DT354">
        <v>6</v>
      </c>
      <c r="DU354">
        <v>1</v>
      </c>
      <c r="DV354">
        <v>0</v>
      </c>
      <c r="DW354">
        <v>1</v>
      </c>
      <c r="DX354">
        <v>8</v>
      </c>
      <c r="DY354">
        <v>0</v>
      </c>
      <c r="DZ354">
        <v>0</v>
      </c>
      <c r="EA354">
        <v>0</v>
      </c>
      <c r="EB354">
        <v>1</v>
      </c>
      <c r="EC354">
        <v>0</v>
      </c>
      <c r="ED354">
        <v>0</v>
      </c>
      <c r="EE354">
        <v>1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1</v>
      </c>
      <c r="EL354">
        <v>0</v>
      </c>
      <c r="EM354">
        <v>0</v>
      </c>
      <c r="EN354">
        <v>0</v>
      </c>
      <c r="EO354">
        <v>50</v>
      </c>
      <c r="EP354">
        <v>3</v>
      </c>
      <c r="EQ354">
        <v>0</v>
      </c>
      <c r="ER354">
        <v>1</v>
      </c>
      <c r="ES354">
        <v>0</v>
      </c>
      <c r="ET354">
        <v>0</v>
      </c>
      <c r="EU354">
        <v>1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1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3</v>
      </c>
      <c r="FN354">
        <v>22</v>
      </c>
      <c r="FO354">
        <v>8</v>
      </c>
      <c r="FP354">
        <v>3</v>
      </c>
      <c r="FQ354">
        <v>0</v>
      </c>
      <c r="FR354">
        <v>1</v>
      </c>
      <c r="FS354">
        <v>0</v>
      </c>
      <c r="FT354">
        <v>1</v>
      </c>
      <c r="FU354">
        <v>1</v>
      </c>
      <c r="FV354">
        <v>0</v>
      </c>
      <c r="FW354">
        <v>0</v>
      </c>
      <c r="FX354">
        <v>0</v>
      </c>
      <c r="FY354">
        <v>0</v>
      </c>
      <c r="FZ354">
        <v>2</v>
      </c>
      <c r="GA354">
        <v>0</v>
      </c>
      <c r="GB354">
        <v>2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1</v>
      </c>
      <c r="GJ354">
        <v>3</v>
      </c>
      <c r="GK354">
        <v>22</v>
      </c>
      <c r="GL354">
        <v>1</v>
      </c>
      <c r="GM354">
        <v>0</v>
      </c>
      <c r="GN354">
        <v>0</v>
      </c>
      <c r="GO354">
        <v>0</v>
      </c>
      <c r="GP354">
        <v>0</v>
      </c>
      <c r="GQ354">
        <v>1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1</v>
      </c>
      <c r="HF354">
        <v>1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1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1</v>
      </c>
      <c r="HZ354">
        <v>2</v>
      </c>
      <c r="IA354">
        <v>1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1</v>
      </c>
      <c r="IQ354">
        <v>2</v>
      </c>
      <c r="IR354">
        <v>1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1</v>
      </c>
      <c r="JG354">
        <v>0</v>
      </c>
      <c r="JH354">
        <v>1</v>
      </c>
    </row>
    <row r="355" spans="1:268">
      <c r="A355" t="s">
        <v>917</v>
      </c>
      <c r="B355" t="s">
        <v>904</v>
      </c>
      <c r="C355" t="str">
        <f>"141508"</f>
        <v>141508</v>
      </c>
      <c r="D355" t="s">
        <v>916</v>
      </c>
      <c r="E355">
        <v>8</v>
      </c>
      <c r="F355">
        <v>824</v>
      </c>
      <c r="G355">
        <v>630</v>
      </c>
      <c r="H355">
        <v>382</v>
      </c>
      <c r="I355">
        <v>248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248</v>
      </c>
      <c r="T355">
        <v>0</v>
      </c>
      <c r="U355">
        <v>0</v>
      </c>
      <c r="V355">
        <v>248</v>
      </c>
      <c r="W355">
        <v>25</v>
      </c>
      <c r="X355">
        <v>23</v>
      </c>
      <c r="Y355">
        <v>2</v>
      </c>
      <c r="Z355">
        <v>0</v>
      </c>
      <c r="AA355">
        <v>223</v>
      </c>
      <c r="AB355">
        <v>138</v>
      </c>
      <c r="AC355">
        <v>5</v>
      </c>
      <c r="AD355">
        <v>0</v>
      </c>
      <c r="AE355">
        <v>47</v>
      </c>
      <c r="AF355">
        <v>4</v>
      </c>
      <c r="AG355">
        <v>5</v>
      </c>
      <c r="AH355">
        <v>0</v>
      </c>
      <c r="AI355">
        <v>1</v>
      </c>
      <c r="AJ355">
        <v>3</v>
      </c>
      <c r="AK355">
        <v>0</v>
      </c>
      <c r="AL355">
        <v>1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0</v>
      </c>
      <c r="AU355">
        <v>67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138</v>
      </c>
      <c r="BB355">
        <v>14</v>
      </c>
      <c r="BC355">
        <v>6</v>
      </c>
      <c r="BD355">
        <v>0</v>
      </c>
      <c r="BE355">
        <v>2</v>
      </c>
      <c r="BF355">
        <v>2</v>
      </c>
      <c r="BG355">
        <v>1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1</v>
      </c>
      <c r="BT355">
        <v>1</v>
      </c>
      <c r="BU355">
        <v>1</v>
      </c>
      <c r="BV355">
        <v>0</v>
      </c>
      <c r="BW355">
        <v>0</v>
      </c>
      <c r="BX355">
        <v>0</v>
      </c>
      <c r="BY355">
        <v>14</v>
      </c>
      <c r="BZ355">
        <v>4</v>
      </c>
      <c r="CA355">
        <v>3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1</v>
      </c>
      <c r="CO355">
        <v>4</v>
      </c>
      <c r="CP355">
        <v>5</v>
      </c>
      <c r="CQ355">
        <v>1</v>
      </c>
      <c r="CR355">
        <v>0</v>
      </c>
      <c r="CS355">
        <v>1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3</v>
      </c>
      <c r="DN355">
        <v>0</v>
      </c>
      <c r="DO355">
        <v>5</v>
      </c>
      <c r="DP355">
        <v>45</v>
      </c>
      <c r="DQ355">
        <v>16</v>
      </c>
      <c r="DR355">
        <v>3</v>
      </c>
      <c r="DS355">
        <v>1</v>
      </c>
      <c r="DT355">
        <v>2</v>
      </c>
      <c r="DU355">
        <v>0</v>
      </c>
      <c r="DV355">
        <v>0</v>
      </c>
      <c r="DW355">
        <v>0</v>
      </c>
      <c r="DX355">
        <v>22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1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45</v>
      </c>
      <c r="EP355">
        <v>3</v>
      </c>
      <c r="EQ355">
        <v>2</v>
      </c>
      <c r="ER355">
        <v>0</v>
      </c>
      <c r="ES355">
        <v>0</v>
      </c>
      <c r="ET355">
        <v>0</v>
      </c>
      <c r="EU355">
        <v>0</v>
      </c>
      <c r="EV355">
        <v>1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3</v>
      </c>
      <c r="FN355">
        <v>9</v>
      </c>
      <c r="FO355">
        <v>2</v>
      </c>
      <c r="FP355">
        <v>0</v>
      </c>
      <c r="FQ355">
        <v>2</v>
      </c>
      <c r="FR355">
        <v>0</v>
      </c>
      <c r="FS355">
        <v>0</v>
      </c>
      <c r="FT355">
        <v>0</v>
      </c>
      <c r="FU355">
        <v>2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1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2</v>
      </c>
      <c r="GK355">
        <v>9</v>
      </c>
      <c r="GL355">
        <v>1</v>
      </c>
      <c r="GM355">
        <v>0</v>
      </c>
      <c r="GN355">
        <v>0</v>
      </c>
      <c r="GO355">
        <v>0</v>
      </c>
      <c r="GP355">
        <v>0</v>
      </c>
      <c r="GQ355">
        <v>1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1</v>
      </c>
      <c r="HF355">
        <v>3</v>
      </c>
      <c r="HG355">
        <v>0</v>
      </c>
      <c r="HH355">
        <v>2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1</v>
      </c>
      <c r="HV355">
        <v>0</v>
      </c>
      <c r="HW355">
        <v>0</v>
      </c>
      <c r="HX355">
        <v>0</v>
      </c>
      <c r="HY355">
        <v>3</v>
      </c>
      <c r="HZ355">
        <v>1</v>
      </c>
      <c r="IA355">
        <v>1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1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</row>
    <row r="356" spans="1:268">
      <c r="A356" t="s">
        <v>915</v>
      </c>
      <c r="B356" t="s">
        <v>904</v>
      </c>
      <c r="C356" t="str">
        <f>"141508"</f>
        <v>141508</v>
      </c>
      <c r="D356" t="s">
        <v>914</v>
      </c>
      <c r="E356">
        <v>9</v>
      </c>
      <c r="F356">
        <v>387</v>
      </c>
      <c r="G356">
        <v>300</v>
      </c>
      <c r="H356">
        <v>170</v>
      </c>
      <c r="I356">
        <v>130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130</v>
      </c>
      <c r="T356">
        <v>0</v>
      </c>
      <c r="U356">
        <v>0</v>
      </c>
      <c r="V356">
        <v>130</v>
      </c>
      <c r="W356">
        <v>13</v>
      </c>
      <c r="X356">
        <v>10</v>
      </c>
      <c r="Y356">
        <v>3</v>
      </c>
      <c r="Z356">
        <v>0</v>
      </c>
      <c r="AA356">
        <v>117</v>
      </c>
      <c r="AB356">
        <v>53</v>
      </c>
      <c r="AC356">
        <v>11</v>
      </c>
      <c r="AD356">
        <v>0</v>
      </c>
      <c r="AE356">
        <v>21</v>
      </c>
      <c r="AF356">
        <v>2</v>
      </c>
      <c r="AG356">
        <v>1</v>
      </c>
      <c r="AH356">
        <v>3</v>
      </c>
      <c r="AI356">
        <v>0</v>
      </c>
      <c r="AJ356">
        <v>2</v>
      </c>
      <c r="AK356">
        <v>1</v>
      </c>
      <c r="AL356">
        <v>2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3</v>
      </c>
      <c r="AV356">
        <v>0</v>
      </c>
      <c r="AW356">
        <v>0</v>
      </c>
      <c r="AX356">
        <v>3</v>
      </c>
      <c r="AY356">
        <v>0</v>
      </c>
      <c r="AZ356">
        <v>1</v>
      </c>
      <c r="BA356">
        <v>53</v>
      </c>
      <c r="BB356">
        <v>12</v>
      </c>
      <c r="BC356">
        <v>1</v>
      </c>
      <c r="BD356">
        <v>0</v>
      </c>
      <c r="BE356">
        <v>2</v>
      </c>
      <c r="BF356">
        <v>3</v>
      </c>
      <c r="BG356">
        <v>3</v>
      </c>
      <c r="BH356">
        <v>0</v>
      </c>
      <c r="BI356">
        <v>0</v>
      </c>
      <c r="BJ356">
        <v>1</v>
      </c>
      <c r="BK356">
        <v>0</v>
      </c>
      <c r="BL356">
        <v>0</v>
      </c>
      <c r="BM356">
        <v>0</v>
      </c>
      <c r="BN356">
        <v>0</v>
      </c>
      <c r="BO356">
        <v>1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1</v>
      </c>
      <c r="BW356">
        <v>0</v>
      </c>
      <c r="BX356">
        <v>0</v>
      </c>
      <c r="BY356">
        <v>12</v>
      </c>
      <c r="BZ356">
        <v>4</v>
      </c>
      <c r="CA356">
        <v>2</v>
      </c>
      <c r="CB356">
        <v>1</v>
      </c>
      <c r="CC356">
        <v>1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4</v>
      </c>
      <c r="CP356">
        <v>1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1</v>
      </c>
      <c r="DM356">
        <v>0</v>
      </c>
      <c r="DN356">
        <v>0</v>
      </c>
      <c r="DO356">
        <v>1</v>
      </c>
      <c r="DP356">
        <v>27</v>
      </c>
      <c r="DQ356">
        <v>16</v>
      </c>
      <c r="DR356">
        <v>3</v>
      </c>
      <c r="DS356">
        <v>2</v>
      </c>
      <c r="DT356">
        <v>1</v>
      </c>
      <c r="DU356">
        <v>0</v>
      </c>
      <c r="DV356">
        <v>1</v>
      </c>
      <c r="DW356">
        <v>0</v>
      </c>
      <c r="DX356">
        <v>3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1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27</v>
      </c>
      <c r="EP356">
        <v>1</v>
      </c>
      <c r="EQ356">
        <v>1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1</v>
      </c>
      <c r="FN356">
        <v>13</v>
      </c>
      <c r="FO356">
        <v>5</v>
      </c>
      <c r="FP356">
        <v>1</v>
      </c>
      <c r="FQ356">
        <v>1</v>
      </c>
      <c r="FR356">
        <v>0</v>
      </c>
      <c r="FS356">
        <v>1</v>
      </c>
      <c r="FT356">
        <v>2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1</v>
      </c>
      <c r="GC356">
        <v>0</v>
      </c>
      <c r="GD356">
        <v>0</v>
      </c>
      <c r="GE356">
        <v>0</v>
      </c>
      <c r="GF356">
        <v>1</v>
      </c>
      <c r="GG356">
        <v>0</v>
      </c>
      <c r="GH356">
        <v>0</v>
      </c>
      <c r="GI356">
        <v>0</v>
      </c>
      <c r="GJ356">
        <v>1</v>
      </c>
      <c r="GK356">
        <v>13</v>
      </c>
      <c r="GL356">
        <v>5</v>
      </c>
      <c r="GM356">
        <v>0</v>
      </c>
      <c r="GN356">
        <v>1</v>
      </c>
      <c r="GO356">
        <v>0</v>
      </c>
      <c r="GP356">
        <v>1</v>
      </c>
      <c r="GQ356">
        <v>1</v>
      </c>
      <c r="GR356">
        <v>0</v>
      </c>
      <c r="GS356">
        <v>1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1</v>
      </c>
      <c r="HB356">
        <v>0</v>
      </c>
      <c r="HC356">
        <v>0</v>
      </c>
      <c r="HD356">
        <v>0</v>
      </c>
      <c r="HE356">
        <v>5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1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1</v>
      </c>
      <c r="JF356">
        <v>0</v>
      </c>
      <c r="JG356">
        <v>0</v>
      </c>
      <c r="JH356">
        <v>1</v>
      </c>
    </row>
    <row r="357" spans="1:268">
      <c r="A357" t="s">
        <v>913</v>
      </c>
      <c r="B357" t="s">
        <v>904</v>
      </c>
      <c r="C357" t="str">
        <f>"141508"</f>
        <v>141508</v>
      </c>
      <c r="D357" t="s">
        <v>912</v>
      </c>
      <c r="E357">
        <v>10</v>
      </c>
      <c r="F357">
        <v>183</v>
      </c>
      <c r="G357">
        <v>140</v>
      </c>
      <c r="H357">
        <v>63</v>
      </c>
      <c r="I357">
        <v>77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77</v>
      </c>
      <c r="T357">
        <v>0</v>
      </c>
      <c r="U357">
        <v>0</v>
      </c>
      <c r="V357">
        <v>77</v>
      </c>
      <c r="W357">
        <v>2</v>
      </c>
      <c r="X357">
        <v>2</v>
      </c>
      <c r="Y357">
        <v>0</v>
      </c>
      <c r="Z357">
        <v>0</v>
      </c>
      <c r="AA357">
        <v>75</v>
      </c>
      <c r="AB357">
        <v>42</v>
      </c>
      <c r="AC357">
        <v>4</v>
      </c>
      <c r="AD357">
        <v>4</v>
      </c>
      <c r="AE357">
        <v>12</v>
      </c>
      <c r="AF357">
        <v>2</v>
      </c>
      <c r="AG357">
        <v>8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1</v>
      </c>
      <c r="AU357">
        <v>9</v>
      </c>
      <c r="AV357">
        <v>0</v>
      </c>
      <c r="AW357">
        <v>1</v>
      </c>
      <c r="AX357">
        <v>0</v>
      </c>
      <c r="AY357">
        <v>0</v>
      </c>
      <c r="AZ357">
        <v>0</v>
      </c>
      <c r="BA357">
        <v>42</v>
      </c>
      <c r="BB357">
        <v>5</v>
      </c>
      <c r="BC357">
        <v>2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1</v>
      </c>
      <c r="BV357">
        <v>0</v>
      </c>
      <c r="BW357">
        <v>0</v>
      </c>
      <c r="BX357">
        <v>1</v>
      </c>
      <c r="BY357">
        <v>5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1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1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1</v>
      </c>
      <c r="DP357">
        <v>19</v>
      </c>
      <c r="DQ357">
        <v>6</v>
      </c>
      <c r="DR357">
        <v>2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11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19</v>
      </c>
      <c r="EP357">
        <v>2</v>
      </c>
      <c r="EQ357">
        <v>2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2</v>
      </c>
      <c r="FN357">
        <v>5</v>
      </c>
      <c r="FO357">
        <v>2</v>
      </c>
      <c r="FP357">
        <v>1</v>
      </c>
      <c r="FQ357">
        <v>1</v>
      </c>
      <c r="FR357">
        <v>0</v>
      </c>
      <c r="FS357">
        <v>0</v>
      </c>
      <c r="FT357">
        <v>0</v>
      </c>
      <c r="FU357">
        <v>1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5</v>
      </c>
      <c r="GL357">
        <v>1</v>
      </c>
      <c r="GM357">
        <v>0</v>
      </c>
      <c r="GN357">
        <v>0</v>
      </c>
      <c r="GO357">
        <v>0</v>
      </c>
      <c r="GP357">
        <v>1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1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</row>
    <row r="358" spans="1:268">
      <c r="A358" t="s">
        <v>911</v>
      </c>
      <c r="B358" t="s">
        <v>904</v>
      </c>
      <c r="C358" t="str">
        <f>"141508"</f>
        <v>141508</v>
      </c>
      <c r="D358" t="s">
        <v>910</v>
      </c>
      <c r="E358">
        <v>11</v>
      </c>
      <c r="F358">
        <v>168</v>
      </c>
      <c r="G358">
        <v>130</v>
      </c>
      <c r="H358">
        <v>68</v>
      </c>
      <c r="I358">
        <v>62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62</v>
      </c>
      <c r="T358">
        <v>0</v>
      </c>
      <c r="U358">
        <v>0</v>
      </c>
      <c r="V358">
        <v>62</v>
      </c>
      <c r="W358">
        <v>1</v>
      </c>
      <c r="X358">
        <v>1</v>
      </c>
      <c r="Y358">
        <v>0</v>
      </c>
      <c r="Z358">
        <v>0</v>
      </c>
      <c r="AA358">
        <v>61</v>
      </c>
      <c r="AB358">
        <v>24</v>
      </c>
      <c r="AC358">
        <v>3</v>
      </c>
      <c r="AD358">
        <v>0</v>
      </c>
      <c r="AE358">
        <v>11</v>
      </c>
      <c r="AF358">
        <v>1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8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24</v>
      </c>
      <c r="BB358">
        <v>5</v>
      </c>
      <c r="BC358">
        <v>2</v>
      </c>
      <c r="BD358">
        <v>1</v>
      </c>
      <c r="BE358">
        <v>1</v>
      </c>
      <c r="BF358">
        <v>1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5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4</v>
      </c>
      <c r="CQ358">
        <v>0</v>
      </c>
      <c r="CR358">
        <v>1</v>
      </c>
      <c r="CS358">
        <v>1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2</v>
      </c>
      <c r="DM358">
        <v>0</v>
      </c>
      <c r="DN358">
        <v>0</v>
      </c>
      <c r="DO358">
        <v>4</v>
      </c>
      <c r="DP358">
        <v>26</v>
      </c>
      <c r="DQ358">
        <v>2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24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26</v>
      </c>
      <c r="EP358">
        <v>1</v>
      </c>
      <c r="EQ358">
        <v>0</v>
      </c>
      <c r="ER358">
        <v>0</v>
      </c>
      <c r="ES358">
        <v>1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1</v>
      </c>
      <c r="FN358">
        <v>1</v>
      </c>
      <c r="FO358">
        <v>1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1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</row>
    <row r="359" spans="1:268">
      <c r="A359" t="s">
        <v>909</v>
      </c>
      <c r="B359" t="s">
        <v>904</v>
      </c>
      <c r="C359" t="str">
        <f>"141508"</f>
        <v>141508</v>
      </c>
      <c r="D359" t="s">
        <v>908</v>
      </c>
      <c r="E359">
        <v>12</v>
      </c>
      <c r="F359">
        <v>294</v>
      </c>
      <c r="G359">
        <v>220</v>
      </c>
      <c r="H359">
        <v>131</v>
      </c>
      <c r="I359">
        <v>89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89</v>
      </c>
      <c r="T359">
        <v>0</v>
      </c>
      <c r="U359">
        <v>0</v>
      </c>
      <c r="V359">
        <v>89</v>
      </c>
      <c r="W359">
        <v>8</v>
      </c>
      <c r="X359">
        <v>7</v>
      </c>
      <c r="Y359">
        <v>1</v>
      </c>
      <c r="Z359">
        <v>0</v>
      </c>
      <c r="AA359">
        <v>81</v>
      </c>
      <c r="AB359">
        <v>45</v>
      </c>
      <c r="AC359">
        <v>6</v>
      </c>
      <c r="AD359">
        <v>0</v>
      </c>
      <c r="AE359">
        <v>14</v>
      </c>
      <c r="AF359">
        <v>3</v>
      </c>
      <c r="AG359">
        <v>1</v>
      </c>
      <c r="AH359">
        <v>1</v>
      </c>
      <c r="AI359">
        <v>0</v>
      </c>
      <c r="AJ359">
        <v>1</v>
      </c>
      <c r="AK359">
        <v>2</v>
      </c>
      <c r="AL359">
        <v>0</v>
      </c>
      <c r="AM359">
        <v>0</v>
      </c>
      <c r="AN359">
        <v>0</v>
      </c>
      <c r="AO359">
        <v>0</v>
      </c>
      <c r="AP359">
        <v>2</v>
      </c>
      <c r="AQ359">
        <v>0</v>
      </c>
      <c r="AR359">
        <v>0</v>
      </c>
      <c r="AS359">
        <v>0</v>
      </c>
      <c r="AT359">
        <v>0</v>
      </c>
      <c r="AU359">
        <v>9</v>
      </c>
      <c r="AV359">
        <v>2</v>
      </c>
      <c r="AW359">
        <v>1</v>
      </c>
      <c r="AX359">
        <v>0</v>
      </c>
      <c r="AY359">
        <v>1</v>
      </c>
      <c r="AZ359">
        <v>2</v>
      </c>
      <c r="BA359">
        <v>45</v>
      </c>
      <c r="BB359">
        <v>7</v>
      </c>
      <c r="BC359">
        <v>0</v>
      </c>
      <c r="BD359">
        <v>1</v>
      </c>
      <c r="BE359">
        <v>1</v>
      </c>
      <c r="BF359">
        <v>0</v>
      </c>
      <c r="BG359">
        <v>4</v>
      </c>
      <c r="BH359">
        <v>1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7</v>
      </c>
      <c r="BZ359">
        <v>2</v>
      </c>
      <c r="CA359">
        <v>0</v>
      </c>
      <c r="CB359">
        <v>0</v>
      </c>
      <c r="CC359">
        <v>0</v>
      </c>
      <c r="CD359">
        <v>0</v>
      </c>
      <c r="CE359">
        <v>1</v>
      </c>
      <c r="CF359">
        <v>1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2</v>
      </c>
      <c r="CP359">
        <v>5</v>
      </c>
      <c r="CQ359">
        <v>4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1</v>
      </c>
      <c r="DM359">
        <v>0</v>
      </c>
      <c r="DN359">
        <v>0</v>
      </c>
      <c r="DO359">
        <v>5</v>
      </c>
      <c r="DP359">
        <v>16</v>
      </c>
      <c r="DQ359">
        <v>4</v>
      </c>
      <c r="DR359">
        <v>2</v>
      </c>
      <c r="DS359">
        <v>0</v>
      </c>
      <c r="DT359">
        <v>1</v>
      </c>
      <c r="DU359">
        <v>1</v>
      </c>
      <c r="DV359">
        <v>0</v>
      </c>
      <c r="DW359">
        <v>0</v>
      </c>
      <c r="DX359">
        <v>8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16</v>
      </c>
      <c r="EP359">
        <v>2</v>
      </c>
      <c r="EQ359">
        <v>0</v>
      </c>
      <c r="ER359">
        <v>2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2</v>
      </c>
      <c r="FN359">
        <v>4</v>
      </c>
      <c r="FO359">
        <v>0</v>
      </c>
      <c r="FP359">
        <v>1</v>
      </c>
      <c r="FQ359">
        <v>0</v>
      </c>
      <c r="FR359">
        <v>1</v>
      </c>
      <c r="FS359">
        <v>1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1</v>
      </c>
      <c r="GJ359">
        <v>0</v>
      </c>
      <c r="GK359">
        <v>4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</row>
    <row r="360" spans="1:268">
      <c r="A360" t="s">
        <v>907</v>
      </c>
      <c r="B360" t="s">
        <v>904</v>
      </c>
      <c r="C360" t="str">
        <f>"141508"</f>
        <v>141508</v>
      </c>
      <c r="D360" t="s">
        <v>906</v>
      </c>
      <c r="E360">
        <v>13</v>
      </c>
      <c r="F360">
        <v>362</v>
      </c>
      <c r="G360">
        <v>280</v>
      </c>
      <c r="H360">
        <v>140</v>
      </c>
      <c r="I360">
        <v>140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140</v>
      </c>
      <c r="T360">
        <v>0</v>
      </c>
      <c r="U360">
        <v>0</v>
      </c>
      <c r="V360">
        <v>140</v>
      </c>
      <c r="W360">
        <v>8</v>
      </c>
      <c r="X360">
        <v>3</v>
      </c>
      <c r="Y360">
        <v>5</v>
      </c>
      <c r="Z360">
        <v>0</v>
      </c>
      <c r="AA360">
        <v>132</v>
      </c>
      <c r="AB360">
        <v>75</v>
      </c>
      <c r="AC360">
        <v>10</v>
      </c>
      <c r="AD360">
        <v>0</v>
      </c>
      <c r="AE360">
        <v>34</v>
      </c>
      <c r="AF360">
        <v>3</v>
      </c>
      <c r="AG360">
        <v>0</v>
      </c>
      <c r="AH360">
        <v>2</v>
      </c>
      <c r="AI360">
        <v>0</v>
      </c>
      <c r="AJ360">
        <v>10</v>
      </c>
      <c r="AK360">
        <v>2</v>
      </c>
      <c r="AL360">
        <v>1</v>
      </c>
      <c r="AM360">
        <v>0</v>
      </c>
      <c r="AN360">
        <v>0</v>
      </c>
      <c r="AO360">
        <v>0</v>
      </c>
      <c r="AP360">
        <v>1</v>
      </c>
      <c r="AQ360">
        <v>0</v>
      </c>
      <c r="AR360">
        <v>1</v>
      </c>
      <c r="AS360">
        <v>0</v>
      </c>
      <c r="AT360">
        <v>1</v>
      </c>
      <c r="AU360">
        <v>10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75</v>
      </c>
      <c r="BB360">
        <v>8</v>
      </c>
      <c r="BC360">
        <v>1</v>
      </c>
      <c r="BD360">
        <v>2</v>
      </c>
      <c r="BE360">
        <v>0</v>
      </c>
      <c r="BF360">
        <v>3</v>
      </c>
      <c r="BG360">
        <v>1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</v>
      </c>
      <c r="BW360">
        <v>0</v>
      </c>
      <c r="BX360">
        <v>0</v>
      </c>
      <c r="BY360">
        <v>8</v>
      </c>
      <c r="BZ360">
        <v>4</v>
      </c>
      <c r="CA360">
        <v>3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1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4</v>
      </c>
      <c r="CP360">
        <v>4</v>
      </c>
      <c r="CQ360">
        <v>0</v>
      </c>
      <c r="CR360">
        <v>0</v>
      </c>
      <c r="CS360">
        <v>0</v>
      </c>
      <c r="CT360">
        <v>0</v>
      </c>
      <c r="CU360">
        <v>1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1</v>
      </c>
      <c r="DB360">
        <v>0</v>
      </c>
      <c r="DC360">
        <v>0</v>
      </c>
      <c r="DD360">
        <v>1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1</v>
      </c>
      <c r="DL360">
        <v>0</v>
      </c>
      <c r="DM360">
        <v>0</v>
      </c>
      <c r="DN360">
        <v>0</v>
      </c>
      <c r="DO360">
        <v>4</v>
      </c>
      <c r="DP360">
        <v>11</v>
      </c>
      <c r="DQ360">
        <v>5</v>
      </c>
      <c r="DR360">
        <v>4</v>
      </c>
      <c r="DS360">
        <v>0</v>
      </c>
      <c r="DT360">
        <v>0</v>
      </c>
      <c r="DU360">
        <v>0</v>
      </c>
      <c r="DV360">
        <v>1</v>
      </c>
      <c r="DW360">
        <v>0</v>
      </c>
      <c r="DX360">
        <v>1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11</v>
      </c>
      <c r="EP360">
        <v>1</v>
      </c>
      <c r="EQ360">
        <v>1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1</v>
      </c>
      <c r="FN360">
        <v>24</v>
      </c>
      <c r="FO360">
        <v>5</v>
      </c>
      <c r="FP360">
        <v>4</v>
      </c>
      <c r="FQ360">
        <v>2</v>
      </c>
      <c r="FR360">
        <v>1</v>
      </c>
      <c r="FS360">
        <v>1</v>
      </c>
      <c r="FT360">
        <v>2</v>
      </c>
      <c r="FU360">
        <v>0</v>
      </c>
      <c r="FV360">
        <v>2</v>
      </c>
      <c r="FW360">
        <v>1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1</v>
      </c>
      <c r="GF360">
        <v>0</v>
      </c>
      <c r="GG360">
        <v>0</v>
      </c>
      <c r="GH360">
        <v>0</v>
      </c>
      <c r="GI360">
        <v>2</v>
      </c>
      <c r="GJ360">
        <v>3</v>
      </c>
      <c r="GK360">
        <v>24</v>
      </c>
      <c r="GL360">
        <v>5</v>
      </c>
      <c r="GM360">
        <v>0</v>
      </c>
      <c r="GN360">
        <v>0</v>
      </c>
      <c r="GO360">
        <v>3</v>
      </c>
      <c r="GP360">
        <v>0</v>
      </c>
      <c r="GQ360">
        <v>1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1</v>
      </c>
      <c r="HB360">
        <v>0</v>
      </c>
      <c r="HC360">
        <v>0</v>
      </c>
      <c r="HD360">
        <v>0</v>
      </c>
      <c r="HE360">
        <v>5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</row>
    <row r="361" spans="1:268">
      <c r="A361" t="s">
        <v>905</v>
      </c>
      <c r="B361" t="s">
        <v>904</v>
      </c>
      <c r="C361" t="str">
        <f>"141508"</f>
        <v>141508</v>
      </c>
      <c r="D361" t="s">
        <v>903</v>
      </c>
      <c r="E361">
        <v>14</v>
      </c>
      <c r="F361">
        <v>410</v>
      </c>
      <c r="G361">
        <v>320</v>
      </c>
      <c r="H361">
        <v>147</v>
      </c>
      <c r="I361">
        <v>173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173</v>
      </c>
      <c r="T361">
        <v>0</v>
      </c>
      <c r="U361">
        <v>0</v>
      </c>
      <c r="V361">
        <v>173</v>
      </c>
      <c r="W361">
        <v>11</v>
      </c>
      <c r="X361">
        <v>8</v>
      </c>
      <c r="Y361">
        <v>3</v>
      </c>
      <c r="Z361">
        <v>0</v>
      </c>
      <c r="AA361">
        <v>162</v>
      </c>
      <c r="AB361">
        <v>91</v>
      </c>
      <c r="AC361">
        <v>14</v>
      </c>
      <c r="AD361">
        <v>0</v>
      </c>
      <c r="AE361">
        <v>44</v>
      </c>
      <c r="AF361">
        <v>1</v>
      </c>
      <c r="AG361">
        <v>5</v>
      </c>
      <c r="AH361">
        <v>1</v>
      </c>
      <c r="AI361">
        <v>0</v>
      </c>
      <c r="AJ361">
        <v>0</v>
      </c>
      <c r="AK361">
        <v>1</v>
      </c>
      <c r="AL361">
        <v>1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1</v>
      </c>
      <c r="AU361">
        <v>16</v>
      </c>
      <c r="AV361">
        <v>0</v>
      </c>
      <c r="AW361">
        <v>1</v>
      </c>
      <c r="AX361">
        <v>0</v>
      </c>
      <c r="AY361">
        <v>3</v>
      </c>
      <c r="AZ361">
        <v>0</v>
      </c>
      <c r="BA361">
        <v>91</v>
      </c>
      <c r="BB361">
        <v>7</v>
      </c>
      <c r="BC361">
        <v>2</v>
      </c>
      <c r="BD361">
        <v>0</v>
      </c>
      <c r="BE361">
        <v>1</v>
      </c>
      <c r="BF361">
        <v>3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1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7</v>
      </c>
      <c r="BZ361">
        <v>3</v>
      </c>
      <c r="CA361">
        <v>1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1</v>
      </c>
      <c r="CL361">
        <v>0</v>
      </c>
      <c r="CM361">
        <v>0</v>
      </c>
      <c r="CN361">
        <v>0</v>
      </c>
      <c r="CO361">
        <v>3</v>
      </c>
      <c r="CP361">
        <v>4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3</v>
      </c>
      <c r="DM361">
        <v>0</v>
      </c>
      <c r="DN361">
        <v>0</v>
      </c>
      <c r="DO361">
        <v>4</v>
      </c>
      <c r="DP361">
        <v>27</v>
      </c>
      <c r="DQ361">
        <v>5</v>
      </c>
      <c r="DR361">
        <v>0</v>
      </c>
      <c r="DS361">
        <v>1</v>
      </c>
      <c r="DT361">
        <v>3</v>
      </c>
      <c r="DU361">
        <v>0</v>
      </c>
      <c r="DV361">
        <v>0</v>
      </c>
      <c r="DW361">
        <v>0</v>
      </c>
      <c r="DX361">
        <v>16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1</v>
      </c>
      <c r="EL361">
        <v>0</v>
      </c>
      <c r="EM361">
        <v>0</v>
      </c>
      <c r="EN361">
        <v>1</v>
      </c>
      <c r="EO361">
        <v>27</v>
      </c>
      <c r="EP361">
        <v>2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1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1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2</v>
      </c>
      <c r="FN361">
        <v>18</v>
      </c>
      <c r="FO361">
        <v>11</v>
      </c>
      <c r="FP361">
        <v>1</v>
      </c>
      <c r="FQ361">
        <v>0</v>
      </c>
      <c r="FR361">
        <v>1</v>
      </c>
      <c r="FS361">
        <v>0</v>
      </c>
      <c r="FT361">
        <v>1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1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2</v>
      </c>
      <c r="GH361">
        <v>0</v>
      </c>
      <c r="GI361">
        <v>0</v>
      </c>
      <c r="GJ361">
        <v>1</v>
      </c>
      <c r="GK361">
        <v>18</v>
      </c>
      <c r="GL361">
        <v>9</v>
      </c>
      <c r="GM361">
        <v>4</v>
      </c>
      <c r="GN361">
        <v>1</v>
      </c>
      <c r="GO361">
        <v>0</v>
      </c>
      <c r="GP361">
        <v>0</v>
      </c>
      <c r="GQ361">
        <v>0</v>
      </c>
      <c r="GR361">
        <v>2</v>
      </c>
      <c r="GS361">
        <v>1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1</v>
      </c>
      <c r="HC361">
        <v>0</v>
      </c>
      <c r="HD361">
        <v>0</v>
      </c>
      <c r="HE361">
        <v>9</v>
      </c>
      <c r="HF361">
        <v>1</v>
      </c>
      <c r="HG361">
        <v>0</v>
      </c>
      <c r="HH361">
        <v>1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1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</row>
    <row r="362" spans="1:268">
      <c r="A362" t="s">
        <v>902</v>
      </c>
      <c r="B362" t="s">
        <v>889</v>
      </c>
      <c r="C362" t="str">
        <f>"141509"</f>
        <v>141509</v>
      </c>
      <c r="D362" t="s">
        <v>901</v>
      </c>
      <c r="E362">
        <v>1</v>
      </c>
      <c r="F362">
        <v>1614</v>
      </c>
      <c r="G362">
        <v>1240</v>
      </c>
      <c r="H362">
        <v>317</v>
      </c>
      <c r="I362">
        <v>923</v>
      </c>
      <c r="J362">
        <v>1</v>
      </c>
      <c r="K362">
        <v>4</v>
      </c>
      <c r="L362">
        <v>2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2</v>
      </c>
      <c r="S362">
        <v>925</v>
      </c>
      <c r="T362">
        <v>2</v>
      </c>
      <c r="U362">
        <v>0</v>
      </c>
      <c r="V362">
        <v>925</v>
      </c>
      <c r="W362">
        <v>21</v>
      </c>
      <c r="X362">
        <v>13</v>
      </c>
      <c r="Y362">
        <v>8</v>
      </c>
      <c r="Z362">
        <v>0</v>
      </c>
      <c r="AA362">
        <v>904</v>
      </c>
      <c r="AB362">
        <v>445</v>
      </c>
      <c r="AC362">
        <v>39</v>
      </c>
      <c r="AD362">
        <v>5</v>
      </c>
      <c r="AE362">
        <v>322</v>
      </c>
      <c r="AF362">
        <v>9</v>
      </c>
      <c r="AG362">
        <v>29</v>
      </c>
      <c r="AH362">
        <v>4</v>
      </c>
      <c r="AI362">
        <v>1</v>
      </c>
      <c r="AJ362">
        <v>6</v>
      </c>
      <c r="AK362">
        <v>0</v>
      </c>
      <c r="AL362">
        <v>2</v>
      </c>
      <c r="AM362">
        <v>2</v>
      </c>
      <c r="AN362">
        <v>0</v>
      </c>
      <c r="AO362">
        <v>1</v>
      </c>
      <c r="AP362">
        <v>1</v>
      </c>
      <c r="AQ362">
        <v>1</v>
      </c>
      <c r="AR362">
        <v>1</v>
      </c>
      <c r="AS362">
        <v>0</v>
      </c>
      <c r="AT362">
        <v>0</v>
      </c>
      <c r="AU362">
        <v>3</v>
      </c>
      <c r="AV362">
        <v>2</v>
      </c>
      <c r="AW362">
        <v>1</v>
      </c>
      <c r="AX362">
        <v>4</v>
      </c>
      <c r="AY362">
        <v>2</v>
      </c>
      <c r="AZ362">
        <v>10</v>
      </c>
      <c r="BA362">
        <v>445</v>
      </c>
      <c r="BB362">
        <v>129</v>
      </c>
      <c r="BC362">
        <v>20</v>
      </c>
      <c r="BD362">
        <v>2</v>
      </c>
      <c r="BE362">
        <v>7</v>
      </c>
      <c r="BF362">
        <v>85</v>
      </c>
      <c r="BG362">
        <v>0</v>
      </c>
      <c r="BH362">
        <v>3</v>
      </c>
      <c r="BI362">
        <v>0</v>
      </c>
      <c r="BJ362">
        <v>0</v>
      </c>
      <c r="BK362">
        <v>0</v>
      </c>
      <c r="BL362">
        <v>0</v>
      </c>
      <c r="BM362">
        <v>1</v>
      </c>
      <c r="BN362">
        <v>0</v>
      </c>
      <c r="BO362">
        <v>1</v>
      </c>
      <c r="BP362">
        <v>0</v>
      </c>
      <c r="BQ362">
        <v>1</v>
      </c>
      <c r="BR362">
        <v>0</v>
      </c>
      <c r="BS362">
        <v>4</v>
      </c>
      <c r="BT362">
        <v>0</v>
      </c>
      <c r="BU362">
        <v>0</v>
      </c>
      <c r="BV362">
        <v>0</v>
      </c>
      <c r="BW362">
        <v>1</v>
      </c>
      <c r="BX362">
        <v>4</v>
      </c>
      <c r="BY362">
        <v>129</v>
      </c>
      <c r="BZ362">
        <v>25</v>
      </c>
      <c r="CA362">
        <v>13</v>
      </c>
      <c r="CB362">
        <v>3</v>
      </c>
      <c r="CC362">
        <v>0</v>
      </c>
      <c r="CD362">
        <v>0</v>
      </c>
      <c r="CE362">
        <v>0</v>
      </c>
      <c r="CF362">
        <v>2</v>
      </c>
      <c r="CG362">
        <v>1</v>
      </c>
      <c r="CH362">
        <v>2</v>
      </c>
      <c r="CI362">
        <v>0</v>
      </c>
      <c r="CJ362">
        <v>0</v>
      </c>
      <c r="CK362">
        <v>1</v>
      </c>
      <c r="CL362">
        <v>1</v>
      </c>
      <c r="CM362">
        <v>1</v>
      </c>
      <c r="CN362">
        <v>1</v>
      </c>
      <c r="CO362">
        <v>25</v>
      </c>
      <c r="CP362">
        <v>67</v>
      </c>
      <c r="CQ362">
        <v>25</v>
      </c>
      <c r="CR362">
        <v>1</v>
      </c>
      <c r="CS362">
        <v>0</v>
      </c>
      <c r="CT362">
        <v>1</v>
      </c>
      <c r="CU362">
        <v>14</v>
      </c>
      <c r="CV362">
        <v>1</v>
      </c>
      <c r="CW362">
        <v>0</v>
      </c>
      <c r="CX362">
        <v>0</v>
      </c>
      <c r="CY362">
        <v>0</v>
      </c>
      <c r="CZ362">
        <v>0</v>
      </c>
      <c r="DA362">
        <v>1</v>
      </c>
      <c r="DB362">
        <v>1</v>
      </c>
      <c r="DC362">
        <v>0</v>
      </c>
      <c r="DD362">
        <v>1</v>
      </c>
      <c r="DE362">
        <v>1</v>
      </c>
      <c r="DF362">
        <v>0</v>
      </c>
      <c r="DG362">
        <v>1</v>
      </c>
      <c r="DH362">
        <v>0</v>
      </c>
      <c r="DI362">
        <v>1</v>
      </c>
      <c r="DJ362">
        <v>1</v>
      </c>
      <c r="DK362">
        <v>0</v>
      </c>
      <c r="DL362">
        <v>18</v>
      </c>
      <c r="DM362">
        <v>0</v>
      </c>
      <c r="DN362">
        <v>0</v>
      </c>
      <c r="DO362">
        <v>67</v>
      </c>
      <c r="DP362">
        <v>53</v>
      </c>
      <c r="DQ362">
        <v>8</v>
      </c>
      <c r="DR362">
        <v>5</v>
      </c>
      <c r="DS362">
        <v>0</v>
      </c>
      <c r="DT362">
        <v>25</v>
      </c>
      <c r="DU362">
        <v>1</v>
      </c>
      <c r="DV362">
        <v>2</v>
      </c>
      <c r="DW362">
        <v>0</v>
      </c>
      <c r="DX362">
        <v>4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3</v>
      </c>
      <c r="EF362">
        <v>0</v>
      </c>
      <c r="EG362">
        <v>0</v>
      </c>
      <c r="EH362">
        <v>3</v>
      </c>
      <c r="EI362">
        <v>0</v>
      </c>
      <c r="EJ362">
        <v>1</v>
      </c>
      <c r="EK362">
        <v>0</v>
      </c>
      <c r="EL362">
        <v>0</v>
      </c>
      <c r="EM362">
        <v>0</v>
      </c>
      <c r="EN362">
        <v>1</v>
      </c>
      <c r="EO362">
        <v>53</v>
      </c>
      <c r="EP362">
        <v>46</v>
      </c>
      <c r="EQ362">
        <v>30</v>
      </c>
      <c r="ER362">
        <v>6</v>
      </c>
      <c r="ES362">
        <v>0</v>
      </c>
      <c r="ET362">
        <v>2</v>
      </c>
      <c r="EU362">
        <v>3</v>
      </c>
      <c r="EV362">
        <v>0</v>
      </c>
      <c r="EW362">
        <v>1</v>
      </c>
      <c r="EX362">
        <v>0</v>
      </c>
      <c r="EY362">
        <v>1</v>
      </c>
      <c r="EZ362">
        <v>0</v>
      </c>
      <c r="FA362">
        <v>0</v>
      </c>
      <c r="FB362">
        <v>0</v>
      </c>
      <c r="FC362">
        <v>1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2</v>
      </c>
      <c r="FL362">
        <v>0</v>
      </c>
      <c r="FM362">
        <v>46</v>
      </c>
      <c r="FN362">
        <v>97</v>
      </c>
      <c r="FO362">
        <v>46</v>
      </c>
      <c r="FP362">
        <v>11</v>
      </c>
      <c r="FQ362">
        <v>1</v>
      </c>
      <c r="FR362">
        <v>3</v>
      </c>
      <c r="FS362">
        <v>2</v>
      </c>
      <c r="FT362">
        <v>4</v>
      </c>
      <c r="FU362">
        <v>2</v>
      </c>
      <c r="FV362">
        <v>0</v>
      </c>
      <c r="FW362">
        <v>4</v>
      </c>
      <c r="FX362">
        <v>1</v>
      </c>
      <c r="FY362">
        <v>2</v>
      </c>
      <c r="FZ362">
        <v>0</v>
      </c>
      <c r="GA362">
        <v>1</v>
      </c>
      <c r="GB362">
        <v>1</v>
      </c>
      <c r="GC362">
        <v>0</v>
      </c>
      <c r="GD362">
        <v>2</v>
      </c>
      <c r="GE362">
        <v>2</v>
      </c>
      <c r="GF362">
        <v>0</v>
      </c>
      <c r="GG362">
        <v>4</v>
      </c>
      <c r="GH362">
        <v>3</v>
      </c>
      <c r="GI362">
        <v>1</v>
      </c>
      <c r="GJ362">
        <v>7</v>
      </c>
      <c r="GK362">
        <v>97</v>
      </c>
      <c r="GL362">
        <v>37</v>
      </c>
      <c r="GM362">
        <v>18</v>
      </c>
      <c r="GN362">
        <v>5</v>
      </c>
      <c r="GO362">
        <v>0</v>
      </c>
      <c r="GP362">
        <v>0</v>
      </c>
      <c r="GQ362">
        <v>5</v>
      </c>
      <c r="GR362">
        <v>0</v>
      </c>
      <c r="GS362">
        <v>2</v>
      </c>
      <c r="GT362">
        <v>1</v>
      </c>
      <c r="GU362">
        <v>0</v>
      </c>
      <c r="GV362">
        <v>0</v>
      </c>
      <c r="GW362">
        <v>0</v>
      </c>
      <c r="GX362">
        <v>1</v>
      </c>
      <c r="GY362">
        <v>0</v>
      </c>
      <c r="GZ362">
        <v>0</v>
      </c>
      <c r="HA362">
        <v>1</v>
      </c>
      <c r="HB362">
        <v>3</v>
      </c>
      <c r="HC362">
        <v>0</v>
      </c>
      <c r="HD362">
        <v>1</v>
      </c>
      <c r="HE362">
        <v>37</v>
      </c>
      <c r="HF362">
        <v>3</v>
      </c>
      <c r="HG362">
        <v>0</v>
      </c>
      <c r="HH362">
        <v>0</v>
      </c>
      <c r="HI362">
        <v>0</v>
      </c>
      <c r="HJ362">
        <v>0</v>
      </c>
      <c r="HK362">
        <v>1</v>
      </c>
      <c r="HL362">
        <v>1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1</v>
      </c>
      <c r="HV362">
        <v>0</v>
      </c>
      <c r="HW362">
        <v>0</v>
      </c>
      <c r="HX362">
        <v>0</v>
      </c>
      <c r="HY362">
        <v>3</v>
      </c>
      <c r="HZ362">
        <v>1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1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1</v>
      </c>
      <c r="IR362">
        <v>1</v>
      </c>
      <c r="IS362">
        <v>1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1</v>
      </c>
    </row>
    <row r="363" spans="1:268">
      <c r="A363" t="s">
        <v>900</v>
      </c>
      <c r="B363" t="s">
        <v>889</v>
      </c>
      <c r="C363" t="str">
        <f>"141509"</f>
        <v>141509</v>
      </c>
      <c r="D363" t="s">
        <v>899</v>
      </c>
      <c r="E363">
        <v>2</v>
      </c>
      <c r="F363">
        <v>1670</v>
      </c>
      <c r="G363">
        <v>1280</v>
      </c>
      <c r="H363">
        <v>475</v>
      </c>
      <c r="I363">
        <v>805</v>
      </c>
      <c r="J363">
        <v>0</v>
      </c>
      <c r="K363">
        <v>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805</v>
      </c>
      <c r="T363">
        <v>0</v>
      </c>
      <c r="U363">
        <v>0</v>
      </c>
      <c r="V363">
        <v>805</v>
      </c>
      <c r="W363">
        <v>7</v>
      </c>
      <c r="X363">
        <v>5</v>
      </c>
      <c r="Y363">
        <v>2</v>
      </c>
      <c r="Z363">
        <v>0</v>
      </c>
      <c r="AA363">
        <v>798</v>
      </c>
      <c r="AB363">
        <v>471</v>
      </c>
      <c r="AC363">
        <v>33</v>
      </c>
      <c r="AD363">
        <v>2</v>
      </c>
      <c r="AE363">
        <v>332</v>
      </c>
      <c r="AF363">
        <v>16</v>
      </c>
      <c r="AG363">
        <v>35</v>
      </c>
      <c r="AH363">
        <v>3</v>
      </c>
      <c r="AI363">
        <v>3</v>
      </c>
      <c r="AJ363">
        <v>8</v>
      </c>
      <c r="AK363">
        <v>1</v>
      </c>
      <c r="AL363">
        <v>4</v>
      </c>
      <c r="AM363">
        <v>2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1</v>
      </c>
      <c r="AT363">
        <v>3</v>
      </c>
      <c r="AU363">
        <v>6</v>
      </c>
      <c r="AV363">
        <v>0</v>
      </c>
      <c r="AW363">
        <v>1</v>
      </c>
      <c r="AX363">
        <v>1</v>
      </c>
      <c r="AY363">
        <v>1</v>
      </c>
      <c r="AZ363">
        <v>17</v>
      </c>
      <c r="BA363">
        <v>471</v>
      </c>
      <c r="BB363">
        <v>98</v>
      </c>
      <c r="BC363">
        <v>22</v>
      </c>
      <c r="BD363">
        <v>3</v>
      </c>
      <c r="BE363">
        <v>2</v>
      </c>
      <c r="BF363">
        <v>57</v>
      </c>
      <c r="BG363">
        <v>3</v>
      </c>
      <c r="BH363">
        <v>0</v>
      </c>
      <c r="BI363">
        <v>0</v>
      </c>
      <c r="BJ363">
        <v>1</v>
      </c>
      <c r="BK363">
        <v>0</v>
      </c>
      <c r="BL363">
        <v>0</v>
      </c>
      <c r="BM363">
        <v>1</v>
      </c>
      <c r="BN363">
        <v>0</v>
      </c>
      <c r="BO363">
        <v>0</v>
      </c>
      <c r="BP363">
        <v>3</v>
      </c>
      <c r="BQ363">
        <v>1</v>
      </c>
      <c r="BR363">
        <v>0</v>
      </c>
      <c r="BS363">
        <v>3</v>
      </c>
      <c r="BT363">
        <v>0</v>
      </c>
      <c r="BU363">
        <v>0</v>
      </c>
      <c r="BV363">
        <v>0</v>
      </c>
      <c r="BW363">
        <v>1</v>
      </c>
      <c r="BX363">
        <v>1</v>
      </c>
      <c r="BY363">
        <v>98</v>
      </c>
      <c r="BZ363">
        <v>26</v>
      </c>
      <c r="CA363">
        <v>16</v>
      </c>
      <c r="CB363">
        <v>1</v>
      </c>
      <c r="CC363">
        <v>1</v>
      </c>
      <c r="CD363">
        <v>0</v>
      </c>
      <c r="CE363">
        <v>1</v>
      </c>
      <c r="CF363">
        <v>0</v>
      </c>
      <c r="CG363">
        <v>1</v>
      </c>
      <c r="CH363">
        <v>0</v>
      </c>
      <c r="CI363">
        <v>0</v>
      </c>
      <c r="CJ363">
        <v>0</v>
      </c>
      <c r="CK363">
        <v>2</v>
      </c>
      <c r="CL363">
        <v>1</v>
      </c>
      <c r="CM363">
        <v>1</v>
      </c>
      <c r="CN363">
        <v>2</v>
      </c>
      <c r="CO363">
        <v>26</v>
      </c>
      <c r="CP363">
        <v>31</v>
      </c>
      <c r="CQ363">
        <v>8</v>
      </c>
      <c r="CR363">
        <v>1</v>
      </c>
      <c r="CS363">
        <v>1</v>
      </c>
      <c r="CT363">
        <v>0</v>
      </c>
      <c r="CU363">
        <v>9</v>
      </c>
      <c r="CV363">
        <v>0</v>
      </c>
      <c r="CW363">
        <v>0</v>
      </c>
      <c r="CX363">
        <v>1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1</v>
      </c>
      <c r="DF363">
        <v>0</v>
      </c>
      <c r="DG363">
        <v>1</v>
      </c>
      <c r="DH363">
        <v>0</v>
      </c>
      <c r="DI363">
        <v>0</v>
      </c>
      <c r="DJ363">
        <v>0</v>
      </c>
      <c r="DK363">
        <v>0</v>
      </c>
      <c r="DL363">
        <v>9</v>
      </c>
      <c r="DM363">
        <v>0</v>
      </c>
      <c r="DN363">
        <v>0</v>
      </c>
      <c r="DO363">
        <v>31</v>
      </c>
      <c r="DP363">
        <v>51</v>
      </c>
      <c r="DQ363">
        <v>19</v>
      </c>
      <c r="DR363">
        <v>2</v>
      </c>
      <c r="DS363">
        <v>0</v>
      </c>
      <c r="DT363">
        <v>12</v>
      </c>
      <c r="DU363">
        <v>4</v>
      </c>
      <c r="DV363">
        <v>0</v>
      </c>
      <c r="DW363">
        <v>2</v>
      </c>
      <c r="DX363">
        <v>8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2</v>
      </c>
      <c r="EI363">
        <v>1</v>
      </c>
      <c r="EJ363">
        <v>0</v>
      </c>
      <c r="EK363">
        <v>1</v>
      </c>
      <c r="EL363">
        <v>0</v>
      </c>
      <c r="EM363">
        <v>0</v>
      </c>
      <c r="EN363">
        <v>0</v>
      </c>
      <c r="EO363">
        <v>51</v>
      </c>
      <c r="EP363">
        <v>20</v>
      </c>
      <c r="EQ363">
        <v>15</v>
      </c>
      <c r="ER363">
        <v>1</v>
      </c>
      <c r="ES363">
        <v>0</v>
      </c>
      <c r="ET363">
        <v>0</v>
      </c>
      <c r="EU363">
        <v>0</v>
      </c>
      <c r="EV363">
        <v>1</v>
      </c>
      <c r="EW363">
        <v>0</v>
      </c>
      <c r="EX363">
        <v>2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1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20</v>
      </c>
      <c r="FN363">
        <v>70</v>
      </c>
      <c r="FO363">
        <v>29</v>
      </c>
      <c r="FP363">
        <v>8</v>
      </c>
      <c r="FQ363">
        <v>3</v>
      </c>
      <c r="FR363">
        <v>2</v>
      </c>
      <c r="FS363">
        <v>1</v>
      </c>
      <c r="FT363">
        <v>1</v>
      </c>
      <c r="FU363">
        <v>1</v>
      </c>
      <c r="FV363">
        <v>0</v>
      </c>
      <c r="FW363">
        <v>1</v>
      </c>
      <c r="FX363">
        <v>1</v>
      </c>
      <c r="FY363">
        <v>5</v>
      </c>
      <c r="FZ363">
        <v>2</v>
      </c>
      <c r="GA363">
        <v>1</v>
      </c>
      <c r="GB363">
        <v>4</v>
      </c>
      <c r="GC363">
        <v>0</v>
      </c>
      <c r="GD363">
        <v>0</v>
      </c>
      <c r="GE363">
        <v>0</v>
      </c>
      <c r="GF363">
        <v>0</v>
      </c>
      <c r="GG363">
        <v>3</v>
      </c>
      <c r="GH363">
        <v>1</v>
      </c>
      <c r="GI363">
        <v>0</v>
      </c>
      <c r="GJ363">
        <v>7</v>
      </c>
      <c r="GK363">
        <v>70</v>
      </c>
      <c r="GL363">
        <v>28</v>
      </c>
      <c r="GM363">
        <v>15</v>
      </c>
      <c r="GN363">
        <v>0</v>
      </c>
      <c r="GO363">
        <v>1</v>
      </c>
      <c r="GP363">
        <v>0</v>
      </c>
      <c r="GQ363">
        <v>4</v>
      </c>
      <c r="GR363">
        <v>2</v>
      </c>
      <c r="GS363">
        <v>1</v>
      </c>
      <c r="GT363">
        <v>1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2</v>
      </c>
      <c r="HC363">
        <v>0</v>
      </c>
      <c r="HD363">
        <v>2</v>
      </c>
      <c r="HE363">
        <v>28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3</v>
      </c>
      <c r="IS363">
        <v>0</v>
      </c>
      <c r="IT363">
        <v>0</v>
      </c>
      <c r="IU363">
        <v>0</v>
      </c>
      <c r="IV363">
        <v>0</v>
      </c>
      <c r="IW363">
        <v>1</v>
      </c>
      <c r="IX363">
        <v>0</v>
      </c>
      <c r="IY363">
        <v>1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1</v>
      </c>
      <c r="JG363">
        <v>0</v>
      </c>
      <c r="JH363">
        <v>3</v>
      </c>
    </row>
    <row r="364" spans="1:268">
      <c r="A364" t="s">
        <v>898</v>
      </c>
      <c r="B364" t="s">
        <v>889</v>
      </c>
      <c r="C364" t="str">
        <f>"141509"</f>
        <v>141509</v>
      </c>
      <c r="D364" t="s">
        <v>897</v>
      </c>
      <c r="E364">
        <v>3</v>
      </c>
      <c r="F364">
        <v>1671</v>
      </c>
      <c r="G364">
        <v>1270</v>
      </c>
      <c r="H364">
        <v>623</v>
      </c>
      <c r="I364">
        <v>647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647</v>
      </c>
      <c r="T364">
        <v>0</v>
      </c>
      <c r="U364">
        <v>0</v>
      </c>
      <c r="V364">
        <v>647</v>
      </c>
      <c r="W364">
        <v>29</v>
      </c>
      <c r="X364">
        <v>21</v>
      </c>
      <c r="Y364">
        <v>8</v>
      </c>
      <c r="Z364">
        <v>0</v>
      </c>
      <c r="AA364">
        <v>618</v>
      </c>
      <c r="AB364">
        <v>347</v>
      </c>
      <c r="AC364">
        <v>22</v>
      </c>
      <c r="AD364">
        <v>1</v>
      </c>
      <c r="AE364">
        <v>243</v>
      </c>
      <c r="AF364">
        <v>10</v>
      </c>
      <c r="AG364">
        <v>27</v>
      </c>
      <c r="AH364">
        <v>3</v>
      </c>
      <c r="AI364">
        <v>2</v>
      </c>
      <c r="AJ364">
        <v>3</v>
      </c>
      <c r="AK364">
        <v>3</v>
      </c>
      <c r="AL364">
        <v>3</v>
      </c>
      <c r="AM364">
        <v>2</v>
      </c>
      <c r="AN364">
        <v>1</v>
      </c>
      <c r="AO364">
        <v>1</v>
      </c>
      <c r="AP364">
        <v>4</v>
      </c>
      <c r="AQ364">
        <v>0</v>
      </c>
      <c r="AR364">
        <v>0</v>
      </c>
      <c r="AS364">
        <v>0</v>
      </c>
      <c r="AT364">
        <v>0</v>
      </c>
      <c r="AU364">
        <v>2</v>
      </c>
      <c r="AV364">
        <v>0</v>
      </c>
      <c r="AW364">
        <v>3</v>
      </c>
      <c r="AX364">
        <v>1</v>
      </c>
      <c r="AY364">
        <v>3</v>
      </c>
      <c r="AZ364">
        <v>13</v>
      </c>
      <c r="BA364">
        <v>347</v>
      </c>
      <c r="BB364">
        <v>51</v>
      </c>
      <c r="BC364">
        <v>9</v>
      </c>
      <c r="BD364">
        <v>2</v>
      </c>
      <c r="BE364">
        <v>2</v>
      </c>
      <c r="BF364">
        <v>29</v>
      </c>
      <c r="BG364">
        <v>4</v>
      </c>
      <c r="BH364">
        <v>1</v>
      </c>
      <c r="BI364">
        <v>0</v>
      </c>
      <c r="BJ364">
        <v>2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2</v>
      </c>
      <c r="BX364">
        <v>0</v>
      </c>
      <c r="BY364">
        <v>51</v>
      </c>
      <c r="BZ364">
        <v>12</v>
      </c>
      <c r="CA364">
        <v>6</v>
      </c>
      <c r="CB364">
        <v>1</v>
      </c>
      <c r="CC364">
        <v>1</v>
      </c>
      <c r="CD364">
        <v>0</v>
      </c>
      <c r="CE364">
        <v>0</v>
      </c>
      <c r="CF364">
        <v>0</v>
      </c>
      <c r="CG364">
        <v>0</v>
      </c>
      <c r="CH364">
        <v>1</v>
      </c>
      <c r="CI364">
        <v>0</v>
      </c>
      <c r="CJ364">
        <v>2</v>
      </c>
      <c r="CK364">
        <v>1</v>
      </c>
      <c r="CL364">
        <v>0</v>
      </c>
      <c r="CM364">
        <v>0</v>
      </c>
      <c r="CN364">
        <v>0</v>
      </c>
      <c r="CO364">
        <v>12</v>
      </c>
      <c r="CP364">
        <v>27</v>
      </c>
      <c r="CQ364">
        <v>13</v>
      </c>
      <c r="CR364">
        <v>0</v>
      </c>
      <c r="CS364">
        <v>0</v>
      </c>
      <c r="CT364">
        <v>1</v>
      </c>
      <c r="CU364">
        <v>3</v>
      </c>
      <c r="CV364">
        <v>1</v>
      </c>
      <c r="CW364">
        <v>0</v>
      </c>
      <c r="CX364">
        <v>1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1</v>
      </c>
      <c r="DE364">
        <v>0</v>
      </c>
      <c r="DF364">
        <v>0</v>
      </c>
      <c r="DG364">
        <v>1</v>
      </c>
      <c r="DH364">
        <v>0</v>
      </c>
      <c r="DI364">
        <v>0</v>
      </c>
      <c r="DJ364">
        <v>2</v>
      </c>
      <c r="DK364">
        <v>2</v>
      </c>
      <c r="DL364">
        <v>2</v>
      </c>
      <c r="DM364">
        <v>0</v>
      </c>
      <c r="DN364">
        <v>0</v>
      </c>
      <c r="DO364">
        <v>27</v>
      </c>
      <c r="DP364">
        <v>68</v>
      </c>
      <c r="DQ364">
        <v>18</v>
      </c>
      <c r="DR364">
        <v>14</v>
      </c>
      <c r="DS364">
        <v>2</v>
      </c>
      <c r="DT364">
        <v>22</v>
      </c>
      <c r="DU364">
        <v>2</v>
      </c>
      <c r="DV364">
        <v>0</v>
      </c>
      <c r="DW364">
        <v>6</v>
      </c>
      <c r="DX364">
        <v>2</v>
      </c>
      <c r="DY364">
        <v>1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1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68</v>
      </c>
      <c r="EP364">
        <v>29</v>
      </c>
      <c r="EQ364">
        <v>12</v>
      </c>
      <c r="ER364">
        <v>4</v>
      </c>
      <c r="ES364">
        <v>2</v>
      </c>
      <c r="ET364">
        <v>0</v>
      </c>
      <c r="EU364">
        <v>1</v>
      </c>
      <c r="EV364">
        <v>3</v>
      </c>
      <c r="EW364">
        <v>0</v>
      </c>
      <c r="EX364">
        <v>0</v>
      </c>
      <c r="EY364">
        <v>2</v>
      </c>
      <c r="EZ364">
        <v>1</v>
      </c>
      <c r="FA364">
        <v>1</v>
      </c>
      <c r="FB364">
        <v>1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1</v>
      </c>
      <c r="FL364">
        <v>1</v>
      </c>
      <c r="FM364">
        <v>29</v>
      </c>
      <c r="FN364">
        <v>70</v>
      </c>
      <c r="FO364">
        <v>32</v>
      </c>
      <c r="FP364">
        <v>11</v>
      </c>
      <c r="FQ364">
        <v>3</v>
      </c>
      <c r="FR364">
        <v>0</v>
      </c>
      <c r="FS364">
        <v>0</v>
      </c>
      <c r="FT364">
        <v>3</v>
      </c>
      <c r="FU364">
        <v>2</v>
      </c>
      <c r="FV364">
        <v>0</v>
      </c>
      <c r="FW364">
        <v>1</v>
      </c>
      <c r="FX364">
        <v>0</v>
      </c>
      <c r="FY364">
        <v>0</v>
      </c>
      <c r="FZ364">
        <v>1</v>
      </c>
      <c r="GA364">
        <v>2</v>
      </c>
      <c r="GB364">
        <v>1</v>
      </c>
      <c r="GC364">
        <v>0</v>
      </c>
      <c r="GD364">
        <v>0</v>
      </c>
      <c r="GE364">
        <v>2</v>
      </c>
      <c r="GF364">
        <v>0</v>
      </c>
      <c r="GG364">
        <v>1</v>
      </c>
      <c r="GH364">
        <v>0</v>
      </c>
      <c r="GI364">
        <v>1</v>
      </c>
      <c r="GJ364">
        <v>10</v>
      </c>
      <c r="GK364">
        <v>70</v>
      </c>
      <c r="GL364">
        <v>11</v>
      </c>
      <c r="GM364">
        <v>4</v>
      </c>
      <c r="GN364">
        <v>1</v>
      </c>
      <c r="GO364">
        <v>1</v>
      </c>
      <c r="GP364">
        <v>0</v>
      </c>
      <c r="GQ364">
        <v>2</v>
      </c>
      <c r="GR364">
        <v>0</v>
      </c>
      <c r="GS364">
        <v>1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1</v>
      </c>
      <c r="HA364">
        <v>0</v>
      </c>
      <c r="HB364">
        <v>1</v>
      </c>
      <c r="HC364">
        <v>0</v>
      </c>
      <c r="HD364">
        <v>0</v>
      </c>
      <c r="HE364">
        <v>11</v>
      </c>
      <c r="HF364">
        <v>1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1</v>
      </c>
      <c r="HW364">
        <v>0</v>
      </c>
      <c r="HX364">
        <v>0</v>
      </c>
      <c r="HY364">
        <v>1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2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1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1</v>
      </c>
      <c r="JH364">
        <v>2</v>
      </c>
    </row>
    <row r="365" spans="1:268">
      <c r="A365" t="s">
        <v>896</v>
      </c>
      <c r="B365" t="s">
        <v>889</v>
      </c>
      <c r="C365" t="str">
        <f>"141509"</f>
        <v>141509</v>
      </c>
      <c r="D365" t="s">
        <v>895</v>
      </c>
      <c r="E365">
        <v>4</v>
      </c>
      <c r="F365">
        <v>465</v>
      </c>
      <c r="G365">
        <v>360</v>
      </c>
      <c r="H365">
        <v>178</v>
      </c>
      <c r="I365">
        <v>182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182</v>
      </c>
      <c r="T365">
        <v>0</v>
      </c>
      <c r="U365">
        <v>0</v>
      </c>
      <c r="V365">
        <v>182</v>
      </c>
      <c r="W365">
        <v>1</v>
      </c>
      <c r="X365">
        <v>1</v>
      </c>
      <c r="Y365">
        <v>0</v>
      </c>
      <c r="Z365">
        <v>0</v>
      </c>
      <c r="AA365">
        <v>181</v>
      </c>
      <c r="AB365">
        <v>77</v>
      </c>
      <c r="AC365">
        <v>3</v>
      </c>
      <c r="AD365">
        <v>0</v>
      </c>
      <c r="AE365">
        <v>62</v>
      </c>
      <c r="AF365">
        <v>0</v>
      </c>
      <c r="AG365">
        <v>4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1</v>
      </c>
      <c r="AV365">
        <v>0</v>
      </c>
      <c r="AW365">
        <v>2</v>
      </c>
      <c r="AX365">
        <v>1</v>
      </c>
      <c r="AY365">
        <v>0</v>
      </c>
      <c r="AZ365">
        <v>2</v>
      </c>
      <c r="BA365">
        <v>77</v>
      </c>
      <c r="BB365">
        <v>27</v>
      </c>
      <c r="BC365">
        <v>5</v>
      </c>
      <c r="BD365">
        <v>2</v>
      </c>
      <c r="BE365">
        <v>0</v>
      </c>
      <c r="BF365">
        <v>19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27</v>
      </c>
      <c r="BZ365">
        <v>7</v>
      </c>
      <c r="CA365">
        <v>3</v>
      </c>
      <c r="CB365">
        <v>1</v>
      </c>
      <c r="CC365">
        <v>1</v>
      </c>
      <c r="CD365">
        <v>0</v>
      </c>
      <c r="CE365">
        <v>0</v>
      </c>
      <c r="CF365">
        <v>0</v>
      </c>
      <c r="CG365">
        <v>0</v>
      </c>
      <c r="CH365">
        <v>1</v>
      </c>
      <c r="CI365">
        <v>1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7</v>
      </c>
      <c r="CP365">
        <v>10</v>
      </c>
      <c r="CQ365">
        <v>3</v>
      </c>
      <c r="CR365">
        <v>1</v>
      </c>
      <c r="CS365">
        <v>2</v>
      </c>
      <c r="CT365">
        <v>0</v>
      </c>
      <c r="CU365">
        <v>2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2</v>
      </c>
      <c r="DL365">
        <v>0</v>
      </c>
      <c r="DM365">
        <v>0</v>
      </c>
      <c r="DN365">
        <v>0</v>
      </c>
      <c r="DO365">
        <v>10</v>
      </c>
      <c r="DP365">
        <v>16</v>
      </c>
      <c r="DQ365">
        <v>4</v>
      </c>
      <c r="DR365">
        <v>1</v>
      </c>
      <c r="DS365">
        <v>0</v>
      </c>
      <c r="DT365">
        <v>4</v>
      </c>
      <c r="DU365">
        <v>0</v>
      </c>
      <c r="DV365">
        <v>0</v>
      </c>
      <c r="DW365">
        <v>5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1</v>
      </c>
      <c r="EE365">
        <v>0</v>
      </c>
      <c r="EF365">
        <v>0</v>
      </c>
      <c r="EG365">
        <v>0</v>
      </c>
      <c r="EH365">
        <v>0</v>
      </c>
      <c r="EI365">
        <v>1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16</v>
      </c>
      <c r="EP365">
        <v>9</v>
      </c>
      <c r="EQ365">
        <v>6</v>
      </c>
      <c r="ER365">
        <v>1</v>
      </c>
      <c r="ES365">
        <v>0</v>
      </c>
      <c r="ET365">
        <v>0</v>
      </c>
      <c r="EU365">
        <v>1</v>
      </c>
      <c r="EV365">
        <v>1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9</v>
      </c>
      <c r="FN365">
        <v>22</v>
      </c>
      <c r="FO365">
        <v>8</v>
      </c>
      <c r="FP365">
        <v>2</v>
      </c>
      <c r="FQ365">
        <v>1</v>
      </c>
      <c r="FR365">
        <v>0</v>
      </c>
      <c r="FS365">
        <v>1</v>
      </c>
      <c r="FT365">
        <v>1</v>
      </c>
      <c r="FU365">
        <v>0</v>
      </c>
      <c r="FV365">
        <v>2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1</v>
      </c>
      <c r="GG365">
        <v>0</v>
      </c>
      <c r="GH365">
        <v>2</v>
      </c>
      <c r="GI365">
        <v>0</v>
      </c>
      <c r="GJ365">
        <v>4</v>
      </c>
      <c r="GK365">
        <v>22</v>
      </c>
      <c r="GL365">
        <v>12</v>
      </c>
      <c r="GM365">
        <v>6</v>
      </c>
      <c r="GN365">
        <v>2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1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1</v>
      </c>
      <c r="HB365">
        <v>2</v>
      </c>
      <c r="HC365">
        <v>0</v>
      </c>
      <c r="HD365">
        <v>0</v>
      </c>
      <c r="HE365">
        <v>12</v>
      </c>
      <c r="HF365">
        <v>1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1</v>
      </c>
      <c r="HY365">
        <v>1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</row>
    <row r="366" spans="1:268">
      <c r="A366" t="s">
        <v>894</v>
      </c>
      <c r="B366" t="s">
        <v>889</v>
      </c>
      <c r="C366" t="str">
        <f>"141509"</f>
        <v>141509</v>
      </c>
      <c r="D366" t="s">
        <v>893</v>
      </c>
      <c r="E366">
        <v>5</v>
      </c>
      <c r="F366">
        <v>403</v>
      </c>
      <c r="G366">
        <v>310</v>
      </c>
      <c r="H366">
        <v>200</v>
      </c>
      <c r="I366">
        <v>110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110</v>
      </c>
      <c r="T366">
        <v>0</v>
      </c>
      <c r="U366">
        <v>0</v>
      </c>
      <c r="V366">
        <v>110</v>
      </c>
      <c r="W366">
        <v>7</v>
      </c>
      <c r="X366">
        <v>4</v>
      </c>
      <c r="Y366">
        <v>3</v>
      </c>
      <c r="Z366">
        <v>0</v>
      </c>
      <c r="AA366">
        <v>103</v>
      </c>
      <c r="AB366">
        <v>54</v>
      </c>
      <c r="AC366">
        <v>11</v>
      </c>
      <c r="AD366">
        <v>1</v>
      </c>
      <c r="AE366">
        <v>29</v>
      </c>
      <c r="AF366">
        <v>8</v>
      </c>
      <c r="AG366">
        <v>1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1</v>
      </c>
      <c r="BA366">
        <v>54</v>
      </c>
      <c r="BB366">
        <v>11</v>
      </c>
      <c r="BC366">
        <v>2</v>
      </c>
      <c r="BD366">
        <v>0</v>
      </c>
      <c r="BE366">
        <v>0</v>
      </c>
      <c r="BF366">
        <v>7</v>
      </c>
      <c r="BG366">
        <v>0</v>
      </c>
      <c r="BH366">
        <v>0</v>
      </c>
      <c r="BI366">
        <v>0</v>
      </c>
      <c r="BJ366">
        <v>1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1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11</v>
      </c>
      <c r="BZ366">
        <v>2</v>
      </c>
      <c r="CA366">
        <v>1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1</v>
      </c>
      <c r="CK366">
        <v>0</v>
      </c>
      <c r="CL366">
        <v>0</v>
      </c>
      <c r="CM366">
        <v>0</v>
      </c>
      <c r="CN366">
        <v>0</v>
      </c>
      <c r="CO366">
        <v>2</v>
      </c>
      <c r="CP366">
        <v>2</v>
      </c>
      <c r="CQ366">
        <v>1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1</v>
      </c>
      <c r="DO366">
        <v>2</v>
      </c>
      <c r="DP366">
        <v>18</v>
      </c>
      <c r="DQ366">
        <v>5</v>
      </c>
      <c r="DR366">
        <v>2</v>
      </c>
      <c r="DS366">
        <v>0</v>
      </c>
      <c r="DT366">
        <v>5</v>
      </c>
      <c r="DU366">
        <v>1</v>
      </c>
      <c r="DV366">
        <v>0</v>
      </c>
      <c r="DW366">
        <v>0</v>
      </c>
      <c r="DX366">
        <v>4</v>
      </c>
      <c r="DY366">
        <v>0</v>
      </c>
      <c r="DZ366">
        <v>0</v>
      </c>
      <c r="EA366">
        <v>0</v>
      </c>
      <c r="EB366">
        <v>1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18</v>
      </c>
      <c r="EP366">
        <v>1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1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1</v>
      </c>
      <c r="FN366">
        <v>13</v>
      </c>
      <c r="FO366">
        <v>4</v>
      </c>
      <c r="FP366">
        <v>2</v>
      </c>
      <c r="FQ366">
        <v>0</v>
      </c>
      <c r="FR366">
        <v>0</v>
      </c>
      <c r="FS366">
        <v>0</v>
      </c>
      <c r="FT366">
        <v>1</v>
      </c>
      <c r="FU366">
        <v>1</v>
      </c>
      <c r="FV366">
        <v>0</v>
      </c>
      <c r="FW366">
        <v>1</v>
      </c>
      <c r="FX366">
        <v>0</v>
      </c>
      <c r="FY366">
        <v>0</v>
      </c>
      <c r="FZ366">
        <v>1</v>
      </c>
      <c r="GA366">
        <v>0</v>
      </c>
      <c r="GB366">
        <v>0</v>
      </c>
      <c r="GC366">
        <v>0</v>
      </c>
      <c r="GD366">
        <v>1</v>
      </c>
      <c r="GE366">
        <v>0</v>
      </c>
      <c r="GF366">
        <v>0</v>
      </c>
      <c r="GG366">
        <v>0</v>
      </c>
      <c r="GH366">
        <v>1</v>
      </c>
      <c r="GI366">
        <v>0</v>
      </c>
      <c r="GJ366">
        <v>1</v>
      </c>
      <c r="GK366">
        <v>13</v>
      </c>
      <c r="GL366">
        <v>1</v>
      </c>
      <c r="GM366">
        <v>1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1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1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1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1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</row>
    <row r="367" spans="1:268">
      <c r="A367" t="s">
        <v>892</v>
      </c>
      <c r="B367" t="s">
        <v>889</v>
      </c>
      <c r="C367" t="str">
        <f>"141509"</f>
        <v>141509</v>
      </c>
      <c r="D367" t="s">
        <v>891</v>
      </c>
      <c r="E367">
        <v>6</v>
      </c>
      <c r="F367">
        <v>1681</v>
      </c>
      <c r="G367">
        <v>1280</v>
      </c>
      <c r="H367">
        <v>442</v>
      </c>
      <c r="I367">
        <v>838</v>
      </c>
      <c r="J367">
        <v>0</v>
      </c>
      <c r="K367">
        <v>3</v>
      </c>
      <c r="L367">
        <v>3</v>
      </c>
      <c r="M367">
        <v>3</v>
      </c>
      <c r="N367">
        <v>0</v>
      </c>
      <c r="O367">
        <v>0</v>
      </c>
      <c r="P367">
        <v>0</v>
      </c>
      <c r="Q367">
        <v>0</v>
      </c>
      <c r="R367">
        <v>3</v>
      </c>
      <c r="S367">
        <v>841</v>
      </c>
      <c r="T367">
        <v>3</v>
      </c>
      <c r="U367">
        <v>0</v>
      </c>
      <c r="V367">
        <v>841</v>
      </c>
      <c r="W367">
        <v>14</v>
      </c>
      <c r="X367">
        <v>6</v>
      </c>
      <c r="Y367">
        <v>8</v>
      </c>
      <c r="Z367">
        <v>0</v>
      </c>
      <c r="AA367">
        <v>827</v>
      </c>
      <c r="AB367">
        <v>491</v>
      </c>
      <c r="AC367">
        <v>29</v>
      </c>
      <c r="AD367">
        <v>3</v>
      </c>
      <c r="AE367">
        <v>320</v>
      </c>
      <c r="AF367">
        <v>16</v>
      </c>
      <c r="AG367">
        <v>50</v>
      </c>
      <c r="AH367">
        <v>2</v>
      </c>
      <c r="AI367">
        <v>2</v>
      </c>
      <c r="AJ367">
        <v>15</v>
      </c>
      <c r="AK367">
        <v>2</v>
      </c>
      <c r="AL367">
        <v>5</v>
      </c>
      <c r="AM367">
        <v>3</v>
      </c>
      <c r="AN367">
        <v>5</v>
      </c>
      <c r="AO367">
        <v>2</v>
      </c>
      <c r="AP367">
        <v>2</v>
      </c>
      <c r="AQ367">
        <v>0</v>
      </c>
      <c r="AR367">
        <v>3</v>
      </c>
      <c r="AS367">
        <v>1</v>
      </c>
      <c r="AT367">
        <v>3</v>
      </c>
      <c r="AU367">
        <v>7</v>
      </c>
      <c r="AV367">
        <v>1</v>
      </c>
      <c r="AW367">
        <v>3</v>
      </c>
      <c r="AX367">
        <v>4</v>
      </c>
      <c r="AY367">
        <v>3</v>
      </c>
      <c r="AZ367">
        <v>10</v>
      </c>
      <c r="BA367">
        <v>491</v>
      </c>
      <c r="BB367">
        <v>97</v>
      </c>
      <c r="BC367">
        <v>21</v>
      </c>
      <c r="BD367">
        <v>3</v>
      </c>
      <c r="BE367">
        <v>0</v>
      </c>
      <c r="BF367">
        <v>58</v>
      </c>
      <c r="BG367">
        <v>3</v>
      </c>
      <c r="BH367">
        <v>1</v>
      </c>
      <c r="BI367">
        <v>0</v>
      </c>
      <c r="BJ367">
        <v>1</v>
      </c>
      <c r="BK367">
        <v>1</v>
      </c>
      <c r="BL367">
        <v>0</v>
      </c>
      <c r="BM367">
        <v>1</v>
      </c>
      <c r="BN367">
        <v>0</v>
      </c>
      <c r="BO367">
        <v>2</v>
      </c>
      <c r="BP367">
        <v>0</v>
      </c>
      <c r="BQ367">
        <v>2</v>
      </c>
      <c r="BR367">
        <v>0</v>
      </c>
      <c r="BS367">
        <v>1</v>
      </c>
      <c r="BT367">
        <v>0</v>
      </c>
      <c r="BU367">
        <v>0</v>
      </c>
      <c r="BV367">
        <v>0</v>
      </c>
      <c r="BW367">
        <v>2</v>
      </c>
      <c r="BX367">
        <v>1</v>
      </c>
      <c r="BY367">
        <v>97</v>
      </c>
      <c r="BZ367">
        <v>20</v>
      </c>
      <c r="CA367">
        <v>10</v>
      </c>
      <c r="CB367">
        <v>4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0</v>
      </c>
      <c r="CJ367">
        <v>1</v>
      </c>
      <c r="CK367">
        <v>1</v>
      </c>
      <c r="CL367">
        <v>0</v>
      </c>
      <c r="CM367">
        <v>0</v>
      </c>
      <c r="CN367">
        <v>2</v>
      </c>
      <c r="CO367">
        <v>20</v>
      </c>
      <c r="CP367">
        <v>40</v>
      </c>
      <c r="CQ367">
        <v>14</v>
      </c>
      <c r="CR367">
        <v>2</v>
      </c>
      <c r="CS367">
        <v>0</v>
      </c>
      <c r="CT367">
        <v>0</v>
      </c>
      <c r="CU367">
        <v>10</v>
      </c>
      <c r="CV367">
        <v>0</v>
      </c>
      <c r="CW367">
        <v>0</v>
      </c>
      <c r="CX367">
        <v>1</v>
      </c>
      <c r="CY367">
        <v>0</v>
      </c>
      <c r="CZ367">
        <v>0</v>
      </c>
      <c r="DA367">
        <v>1</v>
      </c>
      <c r="DB367">
        <v>0</v>
      </c>
      <c r="DC367">
        <v>2</v>
      </c>
      <c r="DD367">
        <v>0</v>
      </c>
      <c r="DE367">
        <v>1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1</v>
      </c>
      <c r="DL367">
        <v>8</v>
      </c>
      <c r="DM367">
        <v>0</v>
      </c>
      <c r="DN367">
        <v>0</v>
      </c>
      <c r="DO367">
        <v>40</v>
      </c>
      <c r="DP367">
        <v>27</v>
      </c>
      <c r="DQ367">
        <v>9</v>
      </c>
      <c r="DR367">
        <v>3</v>
      </c>
      <c r="DS367">
        <v>1</v>
      </c>
      <c r="DT367">
        <v>7</v>
      </c>
      <c r="DU367">
        <v>1</v>
      </c>
      <c r="DV367">
        <v>1</v>
      </c>
      <c r="DW367">
        <v>1</v>
      </c>
      <c r="DX367">
        <v>1</v>
      </c>
      <c r="DY367">
        <v>0</v>
      </c>
      <c r="DZ367">
        <v>0</v>
      </c>
      <c r="EA367">
        <v>1</v>
      </c>
      <c r="EB367">
        <v>2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27</v>
      </c>
      <c r="EP367">
        <v>24</v>
      </c>
      <c r="EQ367">
        <v>11</v>
      </c>
      <c r="ER367">
        <v>1</v>
      </c>
      <c r="ES367">
        <v>1</v>
      </c>
      <c r="ET367">
        <v>0</v>
      </c>
      <c r="EU367">
        <v>3</v>
      </c>
      <c r="EV367">
        <v>0</v>
      </c>
      <c r="EW367">
        <v>1</v>
      </c>
      <c r="EX367">
        <v>1</v>
      </c>
      <c r="EY367">
        <v>1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2</v>
      </c>
      <c r="FG367">
        <v>0</v>
      </c>
      <c r="FH367">
        <v>2</v>
      </c>
      <c r="FI367">
        <v>1</v>
      </c>
      <c r="FJ367">
        <v>0</v>
      </c>
      <c r="FK367">
        <v>0</v>
      </c>
      <c r="FL367">
        <v>0</v>
      </c>
      <c r="FM367">
        <v>24</v>
      </c>
      <c r="FN367">
        <v>92</v>
      </c>
      <c r="FO367">
        <v>50</v>
      </c>
      <c r="FP367">
        <v>3</v>
      </c>
      <c r="FQ367">
        <v>8</v>
      </c>
      <c r="FR367">
        <v>2</v>
      </c>
      <c r="FS367">
        <v>1</v>
      </c>
      <c r="FT367">
        <v>3</v>
      </c>
      <c r="FU367">
        <v>2</v>
      </c>
      <c r="FV367">
        <v>1</v>
      </c>
      <c r="FW367">
        <v>2</v>
      </c>
      <c r="FX367">
        <v>0</v>
      </c>
      <c r="FY367">
        <v>1</v>
      </c>
      <c r="FZ367">
        <v>1</v>
      </c>
      <c r="GA367">
        <v>1</v>
      </c>
      <c r="GB367">
        <v>0</v>
      </c>
      <c r="GC367">
        <v>0</v>
      </c>
      <c r="GD367">
        <v>0</v>
      </c>
      <c r="GE367">
        <v>1</v>
      </c>
      <c r="GF367">
        <v>0</v>
      </c>
      <c r="GG367">
        <v>3</v>
      </c>
      <c r="GH367">
        <v>0</v>
      </c>
      <c r="GI367">
        <v>1</v>
      </c>
      <c r="GJ367">
        <v>12</v>
      </c>
      <c r="GK367">
        <v>92</v>
      </c>
      <c r="GL367">
        <v>33</v>
      </c>
      <c r="GM367">
        <v>14</v>
      </c>
      <c r="GN367">
        <v>4</v>
      </c>
      <c r="GO367">
        <v>1</v>
      </c>
      <c r="GP367">
        <v>1</v>
      </c>
      <c r="GQ367">
        <v>3</v>
      </c>
      <c r="GR367">
        <v>1</v>
      </c>
      <c r="GS367">
        <v>3</v>
      </c>
      <c r="GT367">
        <v>0</v>
      </c>
      <c r="GU367">
        <v>1</v>
      </c>
      <c r="GV367">
        <v>1</v>
      </c>
      <c r="GW367">
        <v>0</v>
      </c>
      <c r="GX367">
        <v>0</v>
      </c>
      <c r="GY367">
        <v>1</v>
      </c>
      <c r="GZ367">
        <v>0</v>
      </c>
      <c r="HA367">
        <v>2</v>
      </c>
      <c r="HB367">
        <v>0</v>
      </c>
      <c r="HC367">
        <v>0</v>
      </c>
      <c r="HD367">
        <v>1</v>
      </c>
      <c r="HE367">
        <v>33</v>
      </c>
      <c r="HF367">
        <v>2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2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2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1</v>
      </c>
      <c r="IS367">
        <v>0</v>
      </c>
      <c r="IT367">
        <v>0</v>
      </c>
      <c r="IU367">
        <v>1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1</v>
      </c>
    </row>
    <row r="368" spans="1:268">
      <c r="A368" t="s">
        <v>890</v>
      </c>
      <c r="B368" t="s">
        <v>889</v>
      </c>
      <c r="C368" t="str">
        <f>"141509"</f>
        <v>141509</v>
      </c>
      <c r="D368" t="s">
        <v>888</v>
      </c>
      <c r="E368">
        <v>7</v>
      </c>
      <c r="F368">
        <v>529</v>
      </c>
      <c r="G368">
        <v>410</v>
      </c>
      <c r="H368">
        <v>107</v>
      </c>
      <c r="I368">
        <v>303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303</v>
      </c>
      <c r="T368">
        <v>0</v>
      </c>
      <c r="U368">
        <v>0</v>
      </c>
      <c r="V368">
        <v>303</v>
      </c>
      <c r="W368">
        <v>15</v>
      </c>
      <c r="X368">
        <v>13</v>
      </c>
      <c r="Y368">
        <v>2</v>
      </c>
      <c r="Z368">
        <v>0</v>
      </c>
      <c r="AA368">
        <v>288</v>
      </c>
      <c r="AB368">
        <v>180</v>
      </c>
      <c r="AC368">
        <v>4</v>
      </c>
      <c r="AD368">
        <v>2</v>
      </c>
      <c r="AE368">
        <v>127</v>
      </c>
      <c r="AF368">
        <v>7</v>
      </c>
      <c r="AG368">
        <v>6</v>
      </c>
      <c r="AH368">
        <v>0</v>
      </c>
      <c r="AI368">
        <v>1</v>
      </c>
      <c r="AJ368">
        <v>1</v>
      </c>
      <c r="AK368">
        <v>2</v>
      </c>
      <c r="AL368">
        <v>0</v>
      </c>
      <c r="AM368">
        <v>0</v>
      </c>
      <c r="AN368">
        <v>0</v>
      </c>
      <c r="AO368">
        <v>0</v>
      </c>
      <c r="AP368">
        <v>2</v>
      </c>
      <c r="AQ368">
        <v>0</v>
      </c>
      <c r="AR368">
        <v>2</v>
      </c>
      <c r="AS368">
        <v>0</v>
      </c>
      <c r="AT368">
        <v>1</v>
      </c>
      <c r="AU368">
        <v>3</v>
      </c>
      <c r="AV368">
        <v>0</v>
      </c>
      <c r="AW368">
        <v>1</v>
      </c>
      <c r="AX368">
        <v>2</v>
      </c>
      <c r="AY368">
        <v>5</v>
      </c>
      <c r="AZ368">
        <v>14</v>
      </c>
      <c r="BA368">
        <v>180</v>
      </c>
      <c r="BB368">
        <v>11</v>
      </c>
      <c r="BC368">
        <v>2</v>
      </c>
      <c r="BD368">
        <v>0</v>
      </c>
      <c r="BE368">
        <v>1</v>
      </c>
      <c r="BF368">
        <v>8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11</v>
      </c>
      <c r="BZ368">
        <v>2</v>
      </c>
      <c r="CA368">
        <v>1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1</v>
      </c>
      <c r="CL368">
        <v>0</v>
      </c>
      <c r="CM368">
        <v>0</v>
      </c>
      <c r="CN368">
        <v>0</v>
      </c>
      <c r="CO368">
        <v>2</v>
      </c>
      <c r="CP368">
        <v>12</v>
      </c>
      <c r="CQ368">
        <v>1</v>
      </c>
      <c r="CR368">
        <v>2</v>
      </c>
      <c r="CS368">
        <v>0</v>
      </c>
      <c r="CT368">
        <v>1</v>
      </c>
      <c r="CU368">
        <v>3</v>
      </c>
      <c r="CV368">
        <v>0</v>
      </c>
      <c r="CW368">
        <v>0</v>
      </c>
      <c r="CX368">
        <v>0</v>
      </c>
      <c r="CY368">
        <v>1</v>
      </c>
      <c r="CZ368">
        <v>0</v>
      </c>
      <c r="DA368">
        <v>0</v>
      </c>
      <c r="DB368">
        <v>0</v>
      </c>
      <c r="DC368">
        <v>0</v>
      </c>
      <c r="DD368">
        <v>1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3</v>
      </c>
      <c r="DM368">
        <v>0</v>
      </c>
      <c r="DN368">
        <v>0</v>
      </c>
      <c r="DO368">
        <v>12</v>
      </c>
      <c r="DP368">
        <v>46</v>
      </c>
      <c r="DQ368">
        <v>22</v>
      </c>
      <c r="DR368">
        <v>9</v>
      </c>
      <c r="DS368">
        <v>2</v>
      </c>
      <c r="DT368">
        <v>10</v>
      </c>
      <c r="DU368">
        <v>1</v>
      </c>
      <c r="DV368">
        <v>0</v>
      </c>
      <c r="DW368">
        <v>0</v>
      </c>
      <c r="DX368">
        <v>1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1</v>
      </c>
      <c r="EK368">
        <v>0</v>
      </c>
      <c r="EL368">
        <v>0</v>
      </c>
      <c r="EM368">
        <v>0</v>
      </c>
      <c r="EN368">
        <v>0</v>
      </c>
      <c r="EO368">
        <v>46</v>
      </c>
      <c r="EP368">
        <v>7</v>
      </c>
      <c r="EQ368">
        <v>5</v>
      </c>
      <c r="ER368">
        <v>1</v>
      </c>
      <c r="ES368">
        <v>0</v>
      </c>
      <c r="ET368">
        <v>0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7</v>
      </c>
      <c r="FN368">
        <v>25</v>
      </c>
      <c r="FO368">
        <v>14</v>
      </c>
      <c r="FP368">
        <v>0</v>
      </c>
      <c r="FQ368">
        <v>2</v>
      </c>
      <c r="FR368">
        <v>1</v>
      </c>
      <c r="FS368">
        <v>1</v>
      </c>
      <c r="FT368">
        <v>2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1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2</v>
      </c>
      <c r="GH368">
        <v>0</v>
      </c>
      <c r="GI368">
        <v>0</v>
      </c>
      <c r="GJ368">
        <v>2</v>
      </c>
      <c r="GK368">
        <v>25</v>
      </c>
      <c r="GL368">
        <v>2</v>
      </c>
      <c r="GM368">
        <v>0</v>
      </c>
      <c r="GN368">
        <v>0</v>
      </c>
      <c r="GO368">
        <v>0</v>
      </c>
      <c r="GP368">
        <v>1</v>
      </c>
      <c r="GQ368">
        <v>0</v>
      </c>
      <c r="GR368">
        <v>1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2</v>
      </c>
      <c r="HF368">
        <v>1</v>
      </c>
      <c r="HG368">
        <v>0</v>
      </c>
      <c r="HH368">
        <v>0</v>
      </c>
      <c r="HI368">
        <v>0</v>
      </c>
      <c r="HJ368">
        <v>0</v>
      </c>
      <c r="HK368">
        <v>1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1</v>
      </c>
      <c r="HZ368">
        <v>2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1</v>
      </c>
      <c r="IH368">
        <v>0</v>
      </c>
      <c r="II368">
        <v>0</v>
      </c>
      <c r="IJ368">
        <v>0</v>
      </c>
      <c r="IK368">
        <v>1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2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</row>
    <row r="369" spans="1:268">
      <c r="A369" t="s">
        <v>887</v>
      </c>
      <c r="B369" t="s">
        <v>874</v>
      </c>
      <c r="C369" t="str">
        <f>"141510"</f>
        <v>141510</v>
      </c>
      <c r="D369" t="s">
        <v>886</v>
      </c>
      <c r="E369">
        <v>1</v>
      </c>
      <c r="F369">
        <v>2172</v>
      </c>
      <c r="G369">
        <v>1640</v>
      </c>
      <c r="H369">
        <v>439</v>
      </c>
      <c r="I369">
        <v>1201</v>
      </c>
      <c r="J369">
        <v>0</v>
      </c>
      <c r="K369">
        <v>3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1201</v>
      </c>
      <c r="T369">
        <v>0</v>
      </c>
      <c r="U369">
        <v>0</v>
      </c>
      <c r="V369">
        <v>1201</v>
      </c>
      <c r="W369">
        <v>26</v>
      </c>
      <c r="X369">
        <v>18</v>
      </c>
      <c r="Y369">
        <v>8</v>
      </c>
      <c r="Z369">
        <v>0</v>
      </c>
      <c r="AA369">
        <v>1175</v>
      </c>
      <c r="AB369">
        <v>611</v>
      </c>
      <c r="AC369">
        <v>34</v>
      </c>
      <c r="AD369">
        <v>2</v>
      </c>
      <c r="AE369">
        <v>442</v>
      </c>
      <c r="AF369">
        <v>20</v>
      </c>
      <c r="AG369">
        <v>54</v>
      </c>
      <c r="AH369">
        <v>0</v>
      </c>
      <c r="AI369">
        <v>1</v>
      </c>
      <c r="AJ369">
        <v>6</v>
      </c>
      <c r="AK369">
        <v>0</v>
      </c>
      <c r="AL369">
        <v>6</v>
      </c>
      <c r="AM369">
        <v>3</v>
      </c>
      <c r="AN369">
        <v>3</v>
      </c>
      <c r="AO369">
        <v>1</v>
      </c>
      <c r="AP369">
        <v>2</v>
      </c>
      <c r="AQ369">
        <v>0</v>
      </c>
      <c r="AR369">
        <v>0</v>
      </c>
      <c r="AS369">
        <v>0</v>
      </c>
      <c r="AT369">
        <v>3</v>
      </c>
      <c r="AU369">
        <v>2</v>
      </c>
      <c r="AV369">
        <v>0</v>
      </c>
      <c r="AW369">
        <v>3</v>
      </c>
      <c r="AX369">
        <v>1</v>
      </c>
      <c r="AY369">
        <v>4</v>
      </c>
      <c r="AZ369">
        <v>24</v>
      </c>
      <c r="BA369">
        <v>611</v>
      </c>
      <c r="BB369">
        <v>143</v>
      </c>
      <c r="BC369">
        <v>27</v>
      </c>
      <c r="BD369">
        <v>5</v>
      </c>
      <c r="BE369">
        <v>6</v>
      </c>
      <c r="BF369">
        <v>92</v>
      </c>
      <c r="BG369">
        <v>0</v>
      </c>
      <c r="BH369">
        <v>3</v>
      </c>
      <c r="BI369">
        <v>1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0</v>
      </c>
      <c r="BP369">
        <v>1</v>
      </c>
      <c r="BQ369">
        <v>0</v>
      </c>
      <c r="BR369">
        <v>0</v>
      </c>
      <c r="BS369">
        <v>3</v>
      </c>
      <c r="BT369">
        <v>0</v>
      </c>
      <c r="BU369">
        <v>0</v>
      </c>
      <c r="BV369">
        <v>0</v>
      </c>
      <c r="BW369">
        <v>0</v>
      </c>
      <c r="BX369">
        <v>4</v>
      </c>
      <c r="BY369">
        <v>143</v>
      </c>
      <c r="BZ369">
        <v>30</v>
      </c>
      <c r="CA369">
        <v>14</v>
      </c>
      <c r="CB369">
        <v>3</v>
      </c>
      <c r="CC369">
        <v>0</v>
      </c>
      <c r="CD369">
        <v>0</v>
      </c>
      <c r="CE369">
        <v>3</v>
      </c>
      <c r="CF369">
        <v>2</v>
      </c>
      <c r="CG369">
        <v>0</v>
      </c>
      <c r="CH369">
        <v>1</v>
      </c>
      <c r="CI369">
        <v>2</v>
      </c>
      <c r="CJ369">
        <v>0</v>
      </c>
      <c r="CK369">
        <v>1</v>
      </c>
      <c r="CL369">
        <v>3</v>
      </c>
      <c r="CM369">
        <v>0</v>
      </c>
      <c r="CN369">
        <v>1</v>
      </c>
      <c r="CO369">
        <v>30</v>
      </c>
      <c r="CP369">
        <v>76</v>
      </c>
      <c r="CQ369">
        <v>21</v>
      </c>
      <c r="CR369">
        <v>4</v>
      </c>
      <c r="CS369">
        <v>0</v>
      </c>
      <c r="CT369">
        <v>2</v>
      </c>
      <c r="CU369">
        <v>27</v>
      </c>
      <c r="CV369">
        <v>0</v>
      </c>
      <c r="CW369">
        <v>3</v>
      </c>
      <c r="CX369">
        <v>2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1</v>
      </c>
      <c r="DI369">
        <v>0</v>
      </c>
      <c r="DJ369">
        <v>0</v>
      </c>
      <c r="DK369">
        <v>0</v>
      </c>
      <c r="DL369">
        <v>15</v>
      </c>
      <c r="DM369">
        <v>0</v>
      </c>
      <c r="DN369">
        <v>1</v>
      </c>
      <c r="DO369">
        <v>76</v>
      </c>
      <c r="DP369">
        <v>81</v>
      </c>
      <c r="DQ369">
        <v>23</v>
      </c>
      <c r="DR369">
        <v>3</v>
      </c>
      <c r="DS369">
        <v>0</v>
      </c>
      <c r="DT369">
        <v>33</v>
      </c>
      <c r="DU369">
        <v>9</v>
      </c>
      <c r="DV369">
        <v>0</v>
      </c>
      <c r="DW369">
        <v>0</v>
      </c>
      <c r="DX369">
        <v>5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4</v>
      </c>
      <c r="EF369">
        <v>0</v>
      </c>
      <c r="EG369">
        <v>0</v>
      </c>
      <c r="EH369">
        <v>4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81</v>
      </c>
      <c r="EP369">
        <v>46</v>
      </c>
      <c r="EQ369">
        <v>24</v>
      </c>
      <c r="ER369">
        <v>5</v>
      </c>
      <c r="ES369">
        <v>1</v>
      </c>
      <c r="ET369">
        <v>2</v>
      </c>
      <c r="EU369">
        <v>5</v>
      </c>
      <c r="EV369">
        <v>1</v>
      </c>
      <c r="EW369">
        <v>0</v>
      </c>
      <c r="EX369">
        <v>1</v>
      </c>
      <c r="EY369">
        <v>0</v>
      </c>
      <c r="EZ369">
        <v>2</v>
      </c>
      <c r="FA369">
        <v>1</v>
      </c>
      <c r="FB369">
        <v>0</v>
      </c>
      <c r="FC369">
        <v>0</v>
      </c>
      <c r="FD369">
        <v>0</v>
      </c>
      <c r="FE369">
        <v>0</v>
      </c>
      <c r="FF369">
        <v>1</v>
      </c>
      <c r="FG369">
        <v>0</v>
      </c>
      <c r="FH369">
        <v>2</v>
      </c>
      <c r="FI369">
        <v>0</v>
      </c>
      <c r="FJ369">
        <v>0</v>
      </c>
      <c r="FK369">
        <v>0</v>
      </c>
      <c r="FL369">
        <v>1</v>
      </c>
      <c r="FM369">
        <v>46</v>
      </c>
      <c r="FN369">
        <v>135</v>
      </c>
      <c r="FO369">
        <v>61</v>
      </c>
      <c r="FP369">
        <v>7</v>
      </c>
      <c r="FQ369">
        <v>2</v>
      </c>
      <c r="FR369">
        <v>4</v>
      </c>
      <c r="FS369">
        <v>1</v>
      </c>
      <c r="FT369">
        <v>1</v>
      </c>
      <c r="FU369">
        <v>2</v>
      </c>
      <c r="FV369">
        <v>2</v>
      </c>
      <c r="FW369">
        <v>2</v>
      </c>
      <c r="FX369">
        <v>2</v>
      </c>
      <c r="FY369">
        <v>0</v>
      </c>
      <c r="FZ369">
        <v>3</v>
      </c>
      <c r="GA369">
        <v>3</v>
      </c>
      <c r="GB369">
        <v>0</v>
      </c>
      <c r="GC369">
        <v>1</v>
      </c>
      <c r="GD369">
        <v>0</v>
      </c>
      <c r="GE369">
        <v>3</v>
      </c>
      <c r="GF369">
        <v>10</v>
      </c>
      <c r="GG369">
        <v>8</v>
      </c>
      <c r="GH369">
        <v>5</v>
      </c>
      <c r="GI369">
        <v>2</v>
      </c>
      <c r="GJ369">
        <v>16</v>
      </c>
      <c r="GK369">
        <v>135</v>
      </c>
      <c r="GL369">
        <v>47</v>
      </c>
      <c r="GM369">
        <v>33</v>
      </c>
      <c r="GN369">
        <v>1</v>
      </c>
      <c r="GO369">
        <v>0</v>
      </c>
      <c r="GP369">
        <v>1</v>
      </c>
      <c r="GQ369">
        <v>2</v>
      </c>
      <c r="GR369">
        <v>5</v>
      </c>
      <c r="GS369">
        <v>2</v>
      </c>
      <c r="GT369">
        <v>1</v>
      </c>
      <c r="GU369">
        <v>0</v>
      </c>
      <c r="GV369">
        <v>0</v>
      </c>
      <c r="GW369">
        <v>0</v>
      </c>
      <c r="GX369">
        <v>0</v>
      </c>
      <c r="GY369">
        <v>1</v>
      </c>
      <c r="GZ369">
        <v>0</v>
      </c>
      <c r="HA369">
        <v>1</v>
      </c>
      <c r="HB369">
        <v>0</v>
      </c>
      <c r="HC369">
        <v>0</v>
      </c>
      <c r="HD369">
        <v>0</v>
      </c>
      <c r="HE369">
        <v>47</v>
      </c>
      <c r="HF369">
        <v>2</v>
      </c>
      <c r="HG369">
        <v>0</v>
      </c>
      <c r="HH369">
        <v>0</v>
      </c>
      <c r="HI369">
        <v>0</v>
      </c>
      <c r="HJ369">
        <v>0</v>
      </c>
      <c r="HK369">
        <v>1</v>
      </c>
      <c r="HL369">
        <v>1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2</v>
      </c>
      <c r="HZ369">
        <v>1</v>
      </c>
      <c r="IA369">
        <v>1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1</v>
      </c>
      <c r="IR369">
        <v>3</v>
      </c>
      <c r="IS369">
        <v>1</v>
      </c>
      <c r="IT369">
        <v>0</v>
      </c>
      <c r="IU369">
        <v>0</v>
      </c>
      <c r="IV369">
        <v>0</v>
      </c>
      <c r="IW369">
        <v>1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1</v>
      </c>
      <c r="JG369">
        <v>0</v>
      </c>
      <c r="JH369">
        <v>3</v>
      </c>
    </row>
    <row r="370" spans="1:268">
      <c r="A370" t="s">
        <v>885</v>
      </c>
      <c r="B370" t="s">
        <v>874</v>
      </c>
      <c r="C370" t="str">
        <f>"141510"</f>
        <v>141510</v>
      </c>
      <c r="D370" t="s">
        <v>884</v>
      </c>
      <c r="E370">
        <v>2</v>
      </c>
      <c r="F370">
        <v>1669</v>
      </c>
      <c r="G370">
        <v>1270</v>
      </c>
      <c r="H370">
        <v>408</v>
      </c>
      <c r="I370">
        <v>862</v>
      </c>
      <c r="J370">
        <v>1</v>
      </c>
      <c r="K370">
        <v>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862</v>
      </c>
      <c r="T370">
        <v>0</v>
      </c>
      <c r="U370">
        <v>0</v>
      </c>
      <c r="V370">
        <v>862</v>
      </c>
      <c r="W370">
        <v>24</v>
      </c>
      <c r="X370">
        <v>19</v>
      </c>
      <c r="Y370">
        <v>5</v>
      </c>
      <c r="Z370">
        <v>0</v>
      </c>
      <c r="AA370">
        <v>838</v>
      </c>
      <c r="AB370">
        <v>510</v>
      </c>
      <c r="AC370">
        <v>33</v>
      </c>
      <c r="AD370">
        <v>12</v>
      </c>
      <c r="AE370">
        <v>355</v>
      </c>
      <c r="AF370">
        <v>29</v>
      </c>
      <c r="AG370">
        <v>29</v>
      </c>
      <c r="AH370">
        <v>1</v>
      </c>
      <c r="AI370">
        <v>2</v>
      </c>
      <c r="AJ370">
        <v>5</v>
      </c>
      <c r="AK370">
        <v>3</v>
      </c>
      <c r="AL370">
        <v>2</v>
      </c>
      <c r="AM370">
        <v>3</v>
      </c>
      <c r="AN370">
        <v>0</v>
      </c>
      <c r="AO370">
        <v>2</v>
      </c>
      <c r="AP370">
        <v>4</v>
      </c>
      <c r="AQ370">
        <v>2</v>
      </c>
      <c r="AR370">
        <v>0</v>
      </c>
      <c r="AS370">
        <v>0</v>
      </c>
      <c r="AT370">
        <v>1</v>
      </c>
      <c r="AU370">
        <v>2</v>
      </c>
      <c r="AV370">
        <v>3</v>
      </c>
      <c r="AW370">
        <v>1</v>
      </c>
      <c r="AX370">
        <v>4</v>
      </c>
      <c r="AY370">
        <v>0</v>
      </c>
      <c r="AZ370">
        <v>17</v>
      </c>
      <c r="BA370">
        <v>510</v>
      </c>
      <c r="BB370">
        <v>109</v>
      </c>
      <c r="BC370">
        <v>32</v>
      </c>
      <c r="BD370">
        <v>1</v>
      </c>
      <c r="BE370">
        <v>4</v>
      </c>
      <c r="BF370">
        <v>64</v>
      </c>
      <c r="BG370">
        <v>0</v>
      </c>
      <c r="BH370">
        <v>0</v>
      </c>
      <c r="BI370">
        <v>0</v>
      </c>
      <c r="BJ370">
        <v>1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4</v>
      </c>
      <c r="BQ370">
        <v>0</v>
      </c>
      <c r="BR370">
        <v>0</v>
      </c>
      <c r="BS370">
        <v>2</v>
      </c>
      <c r="BT370">
        <v>0</v>
      </c>
      <c r="BU370">
        <v>0</v>
      </c>
      <c r="BV370">
        <v>0</v>
      </c>
      <c r="BW370">
        <v>0</v>
      </c>
      <c r="BX370">
        <v>1</v>
      </c>
      <c r="BY370">
        <v>109</v>
      </c>
      <c r="BZ370">
        <v>16</v>
      </c>
      <c r="CA370">
        <v>8</v>
      </c>
      <c r="CB370">
        <v>1</v>
      </c>
      <c r="CC370">
        <v>0</v>
      </c>
      <c r="CD370">
        <v>0</v>
      </c>
      <c r="CE370">
        <v>1</v>
      </c>
      <c r="CF370">
        <v>1</v>
      </c>
      <c r="CG370">
        <v>0</v>
      </c>
      <c r="CH370">
        <v>0</v>
      </c>
      <c r="CI370">
        <v>1</v>
      </c>
      <c r="CJ370">
        <v>0</v>
      </c>
      <c r="CK370">
        <v>1</v>
      </c>
      <c r="CL370">
        <v>0</v>
      </c>
      <c r="CM370">
        <v>0</v>
      </c>
      <c r="CN370">
        <v>3</v>
      </c>
      <c r="CO370">
        <v>16</v>
      </c>
      <c r="CP370">
        <v>39</v>
      </c>
      <c r="CQ370">
        <v>14</v>
      </c>
      <c r="CR370">
        <v>0</v>
      </c>
      <c r="CS370">
        <v>0</v>
      </c>
      <c r="CT370">
        <v>1</v>
      </c>
      <c r="CU370">
        <v>12</v>
      </c>
      <c r="CV370">
        <v>1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2</v>
      </c>
      <c r="DE370">
        <v>1</v>
      </c>
      <c r="DF370">
        <v>0</v>
      </c>
      <c r="DG370">
        <v>0</v>
      </c>
      <c r="DH370">
        <v>0</v>
      </c>
      <c r="DI370">
        <v>0</v>
      </c>
      <c r="DJ370">
        <v>1</v>
      </c>
      <c r="DK370">
        <v>0</v>
      </c>
      <c r="DL370">
        <v>6</v>
      </c>
      <c r="DM370">
        <v>0</v>
      </c>
      <c r="DN370">
        <v>1</v>
      </c>
      <c r="DO370">
        <v>39</v>
      </c>
      <c r="DP370">
        <v>51</v>
      </c>
      <c r="DQ370">
        <v>16</v>
      </c>
      <c r="DR370">
        <v>8</v>
      </c>
      <c r="DS370">
        <v>1</v>
      </c>
      <c r="DT370">
        <v>10</v>
      </c>
      <c r="DU370">
        <v>3</v>
      </c>
      <c r="DV370">
        <v>0</v>
      </c>
      <c r="DW370">
        <v>3</v>
      </c>
      <c r="DX370">
        <v>5</v>
      </c>
      <c r="DY370">
        <v>0</v>
      </c>
      <c r="DZ370">
        <v>0</v>
      </c>
      <c r="EA370">
        <v>1</v>
      </c>
      <c r="EB370">
        <v>0</v>
      </c>
      <c r="EC370">
        <v>0</v>
      </c>
      <c r="ED370">
        <v>0</v>
      </c>
      <c r="EE370">
        <v>1</v>
      </c>
      <c r="EF370">
        <v>0</v>
      </c>
      <c r="EG370">
        <v>0</v>
      </c>
      <c r="EH370">
        <v>2</v>
      </c>
      <c r="EI370">
        <v>0</v>
      </c>
      <c r="EJ370">
        <v>0</v>
      </c>
      <c r="EK370">
        <v>0</v>
      </c>
      <c r="EL370">
        <v>1</v>
      </c>
      <c r="EM370">
        <v>0</v>
      </c>
      <c r="EN370">
        <v>0</v>
      </c>
      <c r="EO370">
        <v>51</v>
      </c>
      <c r="EP370">
        <v>17</v>
      </c>
      <c r="EQ370">
        <v>7</v>
      </c>
      <c r="ER370">
        <v>3</v>
      </c>
      <c r="ES370">
        <v>0</v>
      </c>
      <c r="ET370">
        <v>1</v>
      </c>
      <c r="EU370">
        <v>0</v>
      </c>
      <c r="EV370">
        <v>0</v>
      </c>
      <c r="EW370">
        <v>0</v>
      </c>
      <c r="EX370">
        <v>0</v>
      </c>
      <c r="EY370">
        <v>2</v>
      </c>
      <c r="EZ370">
        <v>2</v>
      </c>
      <c r="FA370">
        <v>0</v>
      </c>
      <c r="FB370">
        <v>1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1</v>
      </c>
      <c r="FI370">
        <v>0</v>
      </c>
      <c r="FJ370">
        <v>0</v>
      </c>
      <c r="FK370">
        <v>0</v>
      </c>
      <c r="FL370">
        <v>0</v>
      </c>
      <c r="FM370">
        <v>17</v>
      </c>
      <c r="FN370">
        <v>59</v>
      </c>
      <c r="FO370">
        <v>27</v>
      </c>
      <c r="FP370">
        <v>3</v>
      </c>
      <c r="FQ370">
        <v>6</v>
      </c>
      <c r="FR370">
        <v>6</v>
      </c>
      <c r="FS370">
        <v>1</v>
      </c>
      <c r="FT370">
        <v>4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2</v>
      </c>
      <c r="GA370">
        <v>0</v>
      </c>
      <c r="GB370">
        <v>2</v>
      </c>
      <c r="GC370">
        <v>0</v>
      </c>
      <c r="GD370">
        <v>0</v>
      </c>
      <c r="GE370">
        <v>1</v>
      </c>
      <c r="GF370">
        <v>0</v>
      </c>
      <c r="GG370">
        <v>2</v>
      </c>
      <c r="GH370">
        <v>0</v>
      </c>
      <c r="GI370">
        <v>1</v>
      </c>
      <c r="GJ370">
        <v>4</v>
      </c>
      <c r="GK370">
        <v>59</v>
      </c>
      <c r="GL370">
        <v>34</v>
      </c>
      <c r="GM370">
        <v>17</v>
      </c>
      <c r="GN370">
        <v>3</v>
      </c>
      <c r="GO370">
        <v>0</v>
      </c>
      <c r="GP370">
        <v>0</v>
      </c>
      <c r="GQ370">
        <v>3</v>
      </c>
      <c r="GR370">
        <v>6</v>
      </c>
      <c r="GS370">
        <v>1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1</v>
      </c>
      <c r="GZ370">
        <v>2</v>
      </c>
      <c r="HA370">
        <v>0</v>
      </c>
      <c r="HB370">
        <v>1</v>
      </c>
      <c r="HC370">
        <v>0</v>
      </c>
      <c r="HD370">
        <v>0</v>
      </c>
      <c r="HE370">
        <v>34</v>
      </c>
      <c r="HF370">
        <v>1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1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1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2</v>
      </c>
      <c r="IS370">
        <v>1</v>
      </c>
      <c r="IT370">
        <v>0</v>
      </c>
      <c r="IU370">
        <v>0</v>
      </c>
      <c r="IV370">
        <v>0</v>
      </c>
      <c r="IW370">
        <v>1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2</v>
      </c>
    </row>
    <row r="371" spans="1:268">
      <c r="A371" t="s">
        <v>883</v>
      </c>
      <c r="B371" t="s">
        <v>874</v>
      </c>
      <c r="C371" t="str">
        <f>"141510"</f>
        <v>141510</v>
      </c>
      <c r="D371" t="s">
        <v>882</v>
      </c>
      <c r="E371">
        <v>3</v>
      </c>
      <c r="F371">
        <v>1080</v>
      </c>
      <c r="G371">
        <v>819</v>
      </c>
      <c r="H371">
        <v>368</v>
      </c>
      <c r="I371">
        <v>451</v>
      </c>
      <c r="J371">
        <v>0</v>
      </c>
      <c r="K371">
        <v>4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452</v>
      </c>
      <c r="T371">
        <v>1</v>
      </c>
      <c r="U371">
        <v>0</v>
      </c>
      <c r="V371">
        <v>452</v>
      </c>
      <c r="W371">
        <v>22</v>
      </c>
      <c r="X371">
        <v>16</v>
      </c>
      <c r="Y371">
        <v>6</v>
      </c>
      <c r="Z371">
        <v>0</v>
      </c>
      <c r="AA371">
        <v>430</v>
      </c>
      <c r="AB371">
        <v>211</v>
      </c>
      <c r="AC371">
        <v>19</v>
      </c>
      <c r="AD371">
        <v>8</v>
      </c>
      <c r="AE371">
        <v>138</v>
      </c>
      <c r="AF371">
        <v>5</v>
      </c>
      <c r="AG371">
        <v>13</v>
      </c>
      <c r="AH371">
        <v>2</v>
      </c>
      <c r="AI371">
        <v>0</v>
      </c>
      <c r="AJ371">
        <v>0</v>
      </c>
      <c r="AK371">
        <v>0</v>
      </c>
      <c r="AL371">
        <v>1</v>
      </c>
      <c r="AM371">
        <v>4</v>
      </c>
      <c r="AN371">
        <v>0</v>
      </c>
      <c r="AO371">
        <v>0</v>
      </c>
      <c r="AP371">
        <v>1</v>
      </c>
      <c r="AQ371">
        <v>0</v>
      </c>
      <c r="AR371">
        <v>1</v>
      </c>
      <c r="AS371">
        <v>1</v>
      </c>
      <c r="AT371">
        <v>1</v>
      </c>
      <c r="AU371">
        <v>2</v>
      </c>
      <c r="AV371">
        <v>0</v>
      </c>
      <c r="AW371">
        <v>3</v>
      </c>
      <c r="AX371">
        <v>0</v>
      </c>
      <c r="AY371">
        <v>5</v>
      </c>
      <c r="AZ371">
        <v>7</v>
      </c>
      <c r="BA371">
        <v>211</v>
      </c>
      <c r="BB371">
        <v>55</v>
      </c>
      <c r="BC371">
        <v>14</v>
      </c>
      <c r="BD371">
        <v>4</v>
      </c>
      <c r="BE371">
        <v>0</v>
      </c>
      <c r="BF371">
        <v>22</v>
      </c>
      <c r="BG371">
        <v>2</v>
      </c>
      <c r="BH371">
        <v>1</v>
      </c>
      <c r="BI371">
        <v>1</v>
      </c>
      <c r="BJ371">
        <v>2</v>
      </c>
      <c r="BK371">
        <v>0</v>
      </c>
      <c r="BL371">
        <v>1</v>
      </c>
      <c r="BM371">
        <v>0</v>
      </c>
      <c r="BN371">
        <v>0</v>
      </c>
      <c r="BO371">
        <v>2</v>
      </c>
      <c r="BP371">
        <v>0</v>
      </c>
      <c r="BQ371">
        <v>1</v>
      </c>
      <c r="BR371">
        <v>0</v>
      </c>
      <c r="BS371">
        <v>2</v>
      </c>
      <c r="BT371">
        <v>0</v>
      </c>
      <c r="BU371">
        <v>0</v>
      </c>
      <c r="BV371">
        <v>2</v>
      </c>
      <c r="BW371">
        <v>0</v>
      </c>
      <c r="BX371">
        <v>1</v>
      </c>
      <c r="BY371">
        <v>55</v>
      </c>
      <c r="BZ371">
        <v>9</v>
      </c>
      <c r="CA371">
        <v>4</v>
      </c>
      <c r="CB371">
        <v>0</v>
      </c>
      <c r="CC371">
        <v>1</v>
      </c>
      <c r="CD371">
        <v>2</v>
      </c>
      <c r="CE371">
        <v>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1</v>
      </c>
      <c r="CO371">
        <v>9</v>
      </c>
      <c r="CP371">
        <v>15</v>
      </c>
      <c r="CQ371">
        <v>7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1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1</v>
      </c>
      <c r="DL371">
        <v>6</v>
      </c>
      <c r="DM371">
        <v>0</v>
      </c>
      <c r="DN371">
        <v>0</v>
      </c>
      <c r="DO371">
        <v>15</v>
      </c>
      <c r="DP371">
        <v>57</v>
      </c>
      <c r="DQ371">
        <v>15</v>
      </c>
      <c r="DR371">
        <v>15</v>
      </c>
      <c r="DS371">
        <v>0</v>
      </c>
      <c r="DT371">
        <v>17</v>
      </c>
      <c r="DU371">
        <v>2</v>
      </c>
      <c r="DV371">
        <v>0</v>
      </c>
      <c r="DW371">
        <v>3</v>
      </c>
      <c r="DX371">
        <v>1</v>
      </c>
      <c r="DY371">
        <v>0</v>
      </c>
      <c r="DZ371">
        <v>1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1</v>
      </c>
      <c r="EI371">
        <v>1</v>
      </c>
      <c r="EJ371">
        <v>0</v>
      </c>
      <c r="EK371">
        <v>1</v>
      </c>
      <c r="EL371">
        <v>0</v>
      </c>
      <c r="EM371">
        <v>0</v>
      </c>
      <c r="EN371">
        <v>0</v>
      </c>
      <c r="EO371">
        <v>57</v>
      </c>
      <c r="EP371">
        <v>18</v>
      </c>
      <c r="EQ371">
        <v>12</v>
      </c>
      <c r="ER371">
        <v>1</v>
      </c>
      <c r="ES371">
        <v>0</v>
      </c>
      <c r="ET371">
        <v>0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1</v>
      </c>
      <c r="FC371">
        <v>1</v>
      </c>
      <c r="FD371">
        <v>0</v>
      </c>
      <c r="FE371">
        <v>0</v>
      </c>
      <c r="FF371">
        <v>0</v>
      </c>
      <c r="FG371">
        <v>1</v>
      </c>
      <c r="FH371">
        <v>0</v>
      </c>
      <c r="FI371">
        <v>0</v>
      </c>
      <c r="FJ371">
        <v>1</v>
      </c>
      <c r="FK371">
        <v>0</v>
      </c>
      <c r="FL371">
        <v>0</v>
      </c>
      <c r="FM371">
        <v>18</v>
      </c>
      <c r="FN371">
        <v>51</v>
      </c>
      <c r="FO371">
        <v>14</v>
      </c>
      <c r="FP371">
        <v>5</v>
      </c>
      <c r="FQ371">
        <v>2</v>
      </c>
      <c r="FR371">
        <v>2</v>
      </c>
      <c r="FS371">
        <v>8</v>
      </c>
      <c r="FT371">
        <v>1</v>
      </c>
      <c r="FU371">
        <v>2</v>
      </c>
      <c r="FV371">
        <v>1</v>
      </c>
      <c r="FW371">
        <v>0</v>
      </c>
      <c r="FX371">
        <v>2</v>
      </c>
      <c r="FY371">
        <v>0</v>
      </c>
      <c r="FZ371">
        <v>0</v>
      </c>
      <c r="GA371">
        <v>0</v>
      </c>
      <c r="GB371">
        <v>1</v>
      </c>
      <c r="GC371">
        <v>0</v>
      </c>
      <c r="GD371">
        <v>1</v>
      </c>
      <c r="GE371">
        <v>1</v>
      </c>
      <c r="GF371">
        <v>0</v>
      </c>
      <c r="GG371">
        <v>2</v>
      </c>
      <c r="GH371">
        <v>4</v>
      </c>
      <c r="GI371">
        <v>2</v>
      </c>
      <c r="GJ371">
        <v>3</v>
      </c>
      <c r="GK371">
        <v>51</v>
      </c>
      <c r="GL371">
        <v>11</v>
      </c>
      <c r="GM371">
        <v>10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1</v>
      </c>
      <c r="HC371">
        <v>0</v>
      </c>
      <c r="HD371">
        <v>0</v>
      </c>
      <c r="HE371">
        <v>11</v>
      </c>
      <c r="HF371">
        <v>2</v>
      </c>
      <c r="HG371">
        <v>1</v>
      </c>
      <c r="HH371">
        <v>1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2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1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1</v>
      </c>
      <c r="JE371">
        <v>0</v>
      </c>
      <c r="JF371">
        <v>0</v>
      </c>
      <c r="JG371">
        <v>0</v>
      </c>
      <c r="JH371">
        <v>1</v>
      </c>
    </row>
    <row r="372" spans="1:268">
      <c r="A372" t="s">
        <v>881</v>
      </c>
      <c r="B372" t="s">
        <v>874</v>
      </c>
      <c r="C372" t="str">
        <f>"141510"</f>
        <v>141510</v>
      </c>
      <c r="D372" t="s">
        <v>880</v>
      </c>
      <c r="E372">
        <v>4</v>
      </c>
      <c r="F372">
        <v>674</v>
      </c>
      <c r="G372">
        <v>509</v>
      </c>
      <c r="H372">
        <v>124</v>
      </c>
      <c r="I372">
        <v>385</v>
      </c>
      <c r="J372">
        <v>0</v>
      </c>
      <c r="K372">
        <v>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385</v>
      </c>
      <c r="T372">
        <v>0</v>
      </c>
      <c r="U372">
        <v>0</v>
      </c>
      <c r="V372">
        <v>385</v>
      </c>
      <c r="W372">
        <v>7</v>
      </c>
      <c r="X372">
        <v>4</v>
      </c>
      <c r="Y372">
        <v>3</v>
      </c>
      <c r="Z372">
        <v>0</v>
      </c>
      <c r="AA372">
        <v>378</v>
      </c>
      <c r="AB372">
        <v>198</v>
      </c>
      <c r="AC372">
        <v>13</v>
      </c>
      <c r="AD372">
        <v>2</v>
      </c>
      <c r="AE372">
        <v>124</v>
      </c>
      <c r="AF372">
        <v>7</v>
      </c>
      <c r="AG372">
        <v>12</v>
      </c>
      <c r="AH372">
        <v>1</v>
      </c>
      <c r="AI372">
        <v>1</v>
      </c>
      <c r="AJ372">
        <v>4</v>
      </c>
      <c r="AK372">
        <v>2</v>
      </c>
      <c r="AL372">
        <v>1</v>
      </c>
      <c r="AM372">
        <v>0</v>
      </c>
      <c r="AN372">
        <v>0</v>
      </c>
      <c r="AO372">
        <v>0</v>
      </c>
      <c r="AP372">
        <v>2</v>
      </c>
      <c r="AQ372">
        <v>0</v>
      </c>
      <c r="AR372">
        <v>0</v>
      </c>
      <c r="AS372">
        <v>0</v>
      </c>
      <c r="AT372">
        <v>0</v>
      </c>
      <c r="AU372">
        <v>3</v>
      </c>
      <c r="AV372">
        <v>1</v>
      </c>
      <c r="AW372">
        <v>3</v>
      </c>
      <c r="AX372">
        <v>5</v>
      </c>
      <c r="AY372">
        <v>2</v>
      </c>
      <c r="AZ372">
        <v>15</v>
      </c>
      <c r="BA372">
        <v>198</v>
      </c>
      <c r="BB372">
        <v>57</v>
      </c>
      <c r="BC372">
        <v>8</v>
      </c>
      <c r="BD372">
        <v>9</v>
      </c>
      <c r="BE372">
        <v>0</v>
      </c>
      <c r="BF372">
        <v>34</v>
      </c>
      <c r="BG372">
        <v>1</v>
      </c>
      <c r="BH372">
        <v>1</v>
      </c>
      <c r="BI372">
        <v>0</v>
      </c>
      <c r="BJ372">
        <v>1</v>
      </c>
      <c r="BK372">
        <v>0</v>
      </c>
      <c r="BL372">
        <v>0</v>
      </c>
      <c r="BM372">
        <v>1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2</v>
      </c>
      <c r="BY372">
        <v>57</v>
      </c>
      <c r="BZ372">
        <v>4</v>
      </c>
      <c r="CA372">
        <v>2</v>
      </c>
      <c r="CB372">
        <v>0</v>
      </c>
      <c r="CC372">
        <v>1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1</v>
      </c>
      <c r="CO372">
        <v>4</v>
      </c>
      <c r="CP372">
        <v>12</v>
      </c>
      <c r="CQ372">
        <v>5</v>
      </c>
      <c r="CR372">
        <v>0</v>
      </c>
      <c r="CS372">
        <v>0</v>
      </c>
      <c r="CT372">
        <v>0</v>
      </c>
      <c r="CU372">
        <v>1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1</v>
      </c>
      <c r="DJ372">
        <v>0</v>
      </c>
      <c r="DK372">
        <v>1</v>
      </c>
      <c r="DL372">
        <v>3</v>
      </c>
      <c r="DM372">
        <v>1</v>
      </c>
      <c r="DN372">
        <v>0</v>
      </c>
      <c r="DO372">
        <v>12</v>
      </c>
      <c r="DP372">
        <v>9</v>
      </c>
      <c r="DQ372">
        <v>2</v>
      </c>
      <c r="DR372">
        <v>2</v>
      </c>
      <c r="DS372">
        <v>0</v>
      </c>
      <c r="DT372">
        <v>3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1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1</v>
      </c>
      <c r="EN372">
        <v>0</v>
      </c>
      <c r="EO372">
        <v>9</v>
      </c>
      <c r="EP372">
        <v>15</v>
      </c>
      <c r="EQ372">
        <v>7</v>
      </c>
      <c r="ER372">
        <v>1</v>
      </c>
      <c r="ES372">
        <v>1</v>
      </c>
      <c r="ET372">
        <v>0</v>
      </c>
      <c r="EU372">
        <v>1</v>
      </c>
      <c r="EV372">
        <v>1</v>
      </c>
      <c r="EW372">
        <v>2</v>
      </c>
      <c r="EX372">
        <v>0</v>
      </c>
      <c r="EY372">
        <v>1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1</v>
      </c>
      <c r="FM372">
        <v>15</v>
      </c>
      <c r="FN372">
        <v>38</v>
      </c>
      <c r="FO372">
        <v>11</v>
      </c>
      <c r="FP372">
        <v>3</v>
      </c>
      <c r="FQ372">
        <v>0</v>
      </c>
      <c r="FR372">
        <v>0</v>
      </c>
      <c r="FS372">
        <v>1</v>
      </c>
      <c r="FT372">
        <v>2</v>
      </c>
      <c r="FU372">
        <v>1</v>
      </c>
      <c r="FV372">
        <v>1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3</v>
      </c>
      <c r="GD372">
        <v>0</v>
      </c>
      <c r="GE372">
        <v>2</v>
      </c>
      <c r="GF372">
        <v>0</v>
      </c>
      <c r="GG372">
        <v>3</v>
      </c>
      <c r="GH372">
        <v>1</v>
      </c>
      <c r="GI372">
        <v>1</v>
      </c>
      <c r="GJ372">
        <v>9</v>
      </c>
      <c r="GK372">
        <v>38</v>
      </c>
      <c r="GL372">
        <v>44</v>
      </c>
      <c r="GM372">
        <v>32</v>
      </c>
      <c r="GN372">
        <v>0</v>
      </c>
      <c r="GO372">
        <v>0</v>
      </c>
      <c r="GP372">
        <v>0</v>
      </c>
      <c r="GQ372">
        <v>3</v>
      </c>
      <c r="GR372">
        <v>4</v>
      </c>
      <c r="GS372">
        <v>0</v>
      </c>
      <c r="GT372">
        <v>2</v>
      </c>
      <c r="GU372">
        <v>1</v>
      </c>
      <c r="GV372">
        <v>1</v>
      </c>
      <c r="GW372">
        <v>0</v>
      </c>
      <c r="GX372">
        <v>1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44</v>
      </c>
      <c r="HF372">
        <v>1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1</v>
      </c>
      <c r="HU372">
        <v>0</v>
      </c>
      <c r="HV372">
        <v>0</v>
      </c>
      <c r="HW372">
        <v>0</v>
      </c>
      <c r="HX372">
        <v>0</v>
      </c>
      <c r="HY372">
        <v>1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</row>
    <row r="373" spans="1:268">
      <c r="A373" t="s">
        <v>879</v>
      </c>
      <c r="B373" t="s">
        <v>874</v>
      </c>
      <c r="C373" t="str">
        <f>"141510"</f>
        <v>141510</v>
      </c>
      <c r="D373" t="s">
        <v>878</v>
      </c>
      <c r="E373">
        <v>5</v>
      </c>
      <c r="F373">
        <v>1371</v>
      </c>
      <c r="G373">
        <v>1037</v>
      </c>
      <c r="H373">
        <v>431</v>
      </c>
      <c r="I373">
        <v>606</v>
      </c>
      <c r="J373">
        <v>1</v>
      </c>
      <c r="K373">
        <v>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606</v>
      </c>
      <c r="T373">
        <v>0</v>
      </c>
      <c r="U373">
        <v>0</v>
      </c>
      <c r="V373">
        <v>606</v>
      </c>
      <c r="W373">
        <v>14</v>
      </c>
      <c r="X373">
        <v>8</v>
      </c>
      <c r="Y373">
        <v>6</v>
      </c>
      <c r="Z373">
        <v>0</v>
      </c>
      <c r="AA373">
        <v>592</v>
      </c>
      <c r="AB373">
        <v>383</v>
      </c>
      <c r="AC373">
        <v>19</v>
      </c>
      <c r="AD373">
        <v>5</v>
      </c>
      <c r="AE373">
        <v>267</v>
      </c>
      <c r="AF373">
        <v>24</v>
      </c>
      <c r="AG373">
        <v>34</v>
      </c>
      <c r="AH373">
        <v>0</v>
      </c>
      <c r="AI373">
        <v>0</v>
      </c>
      <c r="AJ373">
        <v>1</v>
      </c>
      <c r="AK373">
        <v>1</v>
      </c>
      <c r="AL373">
        <v>3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1</v>
      </c>
      <c r="AT373">
        <v>2</v>
      </c>
      <c r="AU373">
        <v>4</v>
      </c>
      <c r="AV373">
        <v>2</v>
      </c>
      <c r="AW373">
        <v>6</v>
      </c>
      <c r="AX373">
        <v>3</v>
      </c>
      <c r="AY373">
        <v>1</v>
      </c>
      <c r="AZ373">
        <v>8</v>
      </c>
      <c r="BA373">
        <v>383</v>
      </c>
      <c r="BB373">
        <v>56</v>
      </c>
      <c r="BC373">
        <v>21</v>
      </c>
      <c r="BD373">
        <v>3</v>
      </c>
      <c r="BE373">
        <v>0</v>
      </c>
      <c r="BF373">
        <v>22</v>
      </c>
      <c r="BG373">
        <v>2</v>
      </c>
      <c r="BH373">
        <v>0</v>
      </c>
      <c r="BI373">
        <v>1</v>
      </c>
      <c r="BJ373">
        <v>3</v>
      </c>
      <c r="BK373">
        <v>0</v>
      </c>
      <c r="BL373">
        <v>0</v>
      </c>
      <c r="BM373">
        <v>1</v>
      </c>
      <c r="BN373">
        <v>0</v>
      </c>
      <c r="BO373">
        <v>0</v>
      </c>
      <c r="BP373">
        <v>2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1</v>
      </c>
      <c r="BY373">
        <v>56</v>
      </c>
      <c r="BZ373">
        <v>8</v>
      </c>
      <c r="CA373">
        <v>3</v>
      </c>
      <c r="CB373">
        <v>2</v>
      </c>
      <c r="CC373">
        <v>1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1</v>
      </c>
      <c r="CJ373">
        <v>0</v>
      </c>
      <c r="CK373">
        <v>0</v>
      </c>
      <c r="CL373">
        <v>0</v>
      </c>
      <c r="CM373">
        <v>0</v>
      </c>
      <c r="CN373">
        <v>1</v>
      </c>
      <c r="CO373">
        <v>8</v>
      </c>
      <c r="CP373">
        <v>20</v>
      </c>
      <c r="CQ373">
        <v>10</v>
      </c>
      <c r="CR373">
        <v>0</v>
      </c>
      <c r="CS373">
        <v>0</v>
      </c>
      <c r="CT373">
        <v>0</v>
      </c>
      <c r="CU373">
        <v>6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1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3</v>
      </c>
      <c r="DM373">
        <v>0</v>
      </c>
      <c r="DN373">
        <v>0</v>
      </c>
      <c r="DO373">
        <v>20</v>
      </c>
      <c r="DP373">
        <v>45</v>
      </c>
      <c r="DQ373">
        <v>26</v>
      </c>
      <c r="DR373">
        <v>3</v>
      </c>
      <c r="DS373">
        <v>0</v>
      </c>
      <c r="DT373">
        <v>6</v>
      </c>
      <c r="DU373">
        <v>2</v>
      </c>
      <c r="DV373">
        <v>0</v>
      </c>
      <c r="DW373">
        <v>1</v>
      </c>
      <c r="DX373">
        <v>6</v>
      </c>
      <c r="DY373">
        <v>0</v>
      </c>
      <c r="DZ373">
        <v>1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45</v>
      </c>
      <c r="EP373">
        <v>8</v>
      </c>
      <c r="EQ373">
        <v>5</v>
      </c>
      <c r="ER373">
        <v>0</v>
      </c>
      <c r="ES373">
        <v>0</v>
      </c>
      <c r="ET373">
        <v>0</v>
      </c>
      <c r="EU373">
        <v>1</v>
      </c>
      <c r="EV373">
        <v>0</v>
      </c>
      <c r="EW373">
        <v>0</v>
      </c>
      <c r="EX373">
        <v>0</v>
      </c>
      <c r="EY373">
        <v>0</v>
      </c>
      <c r="EZ373">
        <v>1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1</v>
      </c>
      <c r="FI373">
        <v>0</v>
      </c>
      <c r="FJ373">
        <v>0</v>
      </c>
      <c r="FK373">
        <v>0</v>
      </c>
      <c r="FL373">
        <v>0</v>
      </c>
      <c r="FM373">
        <v>8</v>
      </c>
      <c r="FN373">
        <v>59</v>
      </c>
      <c r="FO373">
        <v>25</v>
      </c>
      <c r="FP373">
        <v>7</v>
      </c>
      <c r="FQ373">
        <v>7</v>
      </c>
      <c r="FR373">
        <v>1</v>
      </c>
      <c r="FS373">
        <v>2</v>
      </c>
      <c r="FT373">
        <v>3</v>
      </c>
      <c r="FU373">
        <v>1</v>
      </c>
      <c r="FV373">
        <v>1</v>
      </c>
      <c r="FW373">
        <v>0</v>
      </c>
      <c r="FX373">
        <v>0</v>
      </c>
      <c r="FY373">
        <v>0</v>
      </c>
      <c r="FZ373">
        <v>0</v>
      </c>
      <c r="GA373">
        <v>1</v>
      </c>
      <c r="GB373">
        <v>2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1</v>
      </c>
      <c r="GJ373">
        <v>8</v>
      </c>
      <c r="GK373">
        <v>59</v>
      </c>
      <c r="GL373">
        <v>11</v>
      </c>
      <c r="GM373">
        <v>6</v>
      </c>
      <c r="GN373">
        <v>0</v>
      </c>
      <c r="GO373">
        <v>0</v>
      </c>
      <c r="GP373">
        <v>0</v>
      </c>
      <c r="GQ373">
        <v>1</v>
      </c>
      <c r="GR373">
        <v>1</v>
      </c>
      <c r="GS373">
        <v>1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1</v>
      </c>
      <c r="GZ373">
        <v>0</v>
      </c>
      <c r="HA373">
        <v>0</v>
      </c>
      <c r="HB373">
        <v>1</v>
      </c>
      <c r="HC373">
        <v>0</v>
      </c>
      <c r="HD373">
        <v>0</v>
      </c>
      <c r="HE373">
        <v>11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1</v>
      </c>
      <c r="IA373">
        <v>0</v>
      </c>
      <c r="IB373">
        <v>0</v>
      </c>
      <c r="IC373">
        <v>0</v>
      </c>
      <c r="ID373">
        <v>1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1</v>
      </c>
      <c r="IR373">
        <v>1</v>
      </c>
      <c r="IS373">
        <v>1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1</v>
      </c>
    </row>
    <row r="374" spans="1:268">
      <c r="A374" t="s">
        <v>877</v>
      </c>
      <c r="B374" t="s">
        <v>874</v>
      </c>
      <c r="C374" t="str">
        <f>"141510"</f>
        <v>141510</v>
      </c>
      <c r="D374" t="s">
        <v>876</v>
      </c>
      <c r="E374">
        <v>6</v>
      </c>
      <c r="F374">
        <v>1114</v>
      </c>
      <c r="G374">
        <v>850</v>
      </c>
      <c r="H374">
        <v>337</v>
      </c>
      <c r="I374">
        <v>513</v>
      </c>
      <c r="J374">
        <v>0</v>
      </c>
      <c r="K374">
        <v>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513</v>
      </c>
      <c r="T374">
        <v>0</v>
      </c>
      <c r="U374">
        <v>0</v>
      </c>
      <c r="V374">
        <v>513</v>
      </c>
      <c r="W374">
        <v>9</v>
      </c>
      <c r="X374">
        <v>7</v>
      </c>
      <c r="Y374">
        <v>2</v>
      </c>
      <c r="Z374">
        <v>0</v>
      </c>
      <c r="AA374">
        <v>504</v>
      </c>
      <c r="AB374">
        <v>258</v>
      </c>
      <c r="AC374">
        <v>16</v>
      </c>
      <c r="AD374">
        <v>0</v>
      </c>
      <c r="AE374">
        <v>197</v>
      </c>
      <c r="AF374">
        <v>1</v>
      </c>
      <c r="AG374">
        <v>19</v>
      </c>
      <c r="AH374">
        <v>0</v>
      </c>
      <c r="AI374">
        <v>1</v>
      </c>
      <c r="AJ374">
        <v>1</v>
      </c>
      <c r="AK374">
        <v>1</v>
      </c>
      <c r="AL374">
        <v>6</v>
      </c>
      <c r="AM374">
        <v>0</v>
      </c>
      <c r="AN374">
        <v>0</v>
      </c>
      <c r="AO374">
        <v>0</v>
      </c>
      <c r="AP374">
        <v>3</v>
      </c>
      <c r="AQ374">
        <v>1</v>
      </c>
      <c r="AR374">
        <v>2</v>
      </c>
      <c r="AS374">
        <v>0</v>
      </c>
      <c r="AT374">
        <v>3</v>
      </c>
      <c r="AU374">
        <v>2</v>
      </c>
      <c r="AV374">
        <v>0</v>
      </c>
      <c r="AW374">
        <v>1</v>
      </c>
      <c r="AX374">
        <v>0</v>
      </c>
      <c r="AY374">
        <v>3</v>
      </c>
      <c r="AZ374">
        <v>1</v>
      </c>
      <c r="BA374">
        <v>258</v>
      </c>
      <c r="BB374">
        <v>62</v>
      </c>
      <c r="BC374">
        <v>13</v>
      </c>
      <c r="BD374">
        <v>4</v>
      </c>
      <c r="BE374">
        <v>2</v>
      </c>
      <c r="BF374">
        <v>37</v>
      </c>
      <c r="BG374">
        <v>0</v>
      </c>
      <c r="BH374">
        <v>1</v>
      </c>
      <c r="BI374">
        <v>0</v>
      </c>
      <c r="BJ374">
        <v>0</v>
      </c>
      <c r="BK374">
        <v>0</v>
      </c>
      <c r="BL374">
        <v>3</v>
      </c>
      <c r="BM374">
        <v>0</v>
      </c>
      <c r="BN374">
        <v>0</v>
      </c>
      <c r="BO374">
        <v>0</v>
      </c>
      <c r="BP374">
        <v>1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1</v>
      </c>
      <c r="BW374">
        <v>0</v>
      </c>
      <c r="BX374">
        <v>0</v>
      </c>
      <c r="BY374">
        <v>62</v>
      </c>
      <c r="BZ374">
        <v>10</v>
      </c>
      <c r="CA374">
        <v>4</v>
      </c>
      <c r="CB374">
        <v>1</v>
      </c>
      <c r="CC374">
        <v>0</v>
      </c>
      <c r="CD374">
        <v>0</v>
      </c>
      <c r="CE374">
        <v>1</v>
      </c>
      <c r="CF374">
        <v>0</v>
      </c>
      <c r="CG374">
        <v>0</v>
      </c>
      <c r="CH374">
        <v>0</v>
      </c>
      <c r="CI374">
        <v>1</v>
      </c>
      <c r="CJ374">
        <v>0</v>
      </c>
      <c r="CK374">
        <v>1</v>
      </c>
      <c r="CL374">
        <v>0</v>
      </c>
      <c r="CM374">
        <v>1</v>
      </c>
      <c r="CN374">
        <v>1</v>
      </c>
      <c r="CO374">
        <v>10</v>
      </c>
      <c r="CP374">
        <v>30</v>
      </c>
      <c r="CQ374">
        <v>11</v>
      </c>
      <c r="CR374">
        <v>0</v>
      </c>
      <c r="CS374">
        <v>2</v>
      </c>
      <c r="CT374">
        <v>2</v>
      </c>
      <c r="CU374">
        <v>5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1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8</v>
      </c>
      <c r="DM374">
        <v>0</v>
      </c>
      <c r="DN374">
        <v>1</v>
      </c>
      <c r="DO374">
        <v>30</v>
      </c>
      <c r="DP374">
        <v>26</v>
      </c>
      <c r="DQ374">
        <v>7</v>
      </c>
      <c r="DR374">
        <v>4</v>
      </c>
      <c r="DS374">
        <v>1</v>
      </c>
      <c r="DT374">
        <v>8</v>
      </c>
      <c r="DU374">
        <v>1</v>
      </c>
      <c r="DV374">
        <v>1</v>
      </c>
      <c r="DW374">
        <v>1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1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1</v>
      </c>
      <c r="EL374">
        <v>0</v>
      </c>
      <c r="EM374">
        <v>0</v>
      </c>
      <c r="EN374">
        <v>1</v>
      </c>
      <c r="EO374">
        <v>26</v>
      </c>
      <c r="EP374">
        <v>26</v>
      </c>
      <c r="EQ374">
        <v>15</v>
      </c>
      <c r="ER374">
        <v>3</v>
      </c>
      <c r="ES374">
        <v>0</v>
      </c>
      <c r="ET374">
        <v>1</v>
      </c>
      <c r="EU374">
        <v>2</v>
      </c>
      <c r="EV374">
        <v>0</v>
      </c>
      <c r="EW374">
        <v>0</v>
      </c>
      <c r="EX374">
        <v>2</v>
      </c>
      <c r="EY374">
        <v>0</v>
      </c>
      <c r="EZ374">
        <v>1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2</v>
      </c>
      <c r="FM374">
        <v>26</v>
      </c>
      <c r="FN374">
        <v>61</v>
      </c>
      <c r="FO374">
        <v>35</v>
      </c>
      <c r="FP374">
        <v>6</v>
      </c>
      <c r="FQ374">
        <v>0</v>
      </c>
      <c r="FR374">
        <v>1</v>
      </c>
      <c r="FS374">
        <v>2</v>
      </c>
      <c r="FT374">
        <v>1</v>
      </c>
      <c r="FU374">
        <v>0</v>
      </c>
      <c r="FV374">
        <v>1</v>
      </c>
      <c r="FW374">
        <v>1</v>
      </c>
      <c r="FX374">
        <v>1</v>
      </c>
      <c r="FY374">
        <v>0</v>
      </c>
      <c r="FZ374">
        <v>0</v>
      </c>
      <c r="GA374">
        <v>0</v>
      </c>
      <c r="GB374">
        <v>1</v>
      </c>
      <c r="GC374">
        <v>1</v>
      </c>
      <c r="GD374">
        <v>0</v>
      </c>
      <c r="GE374">
        <v>0</v>
      </c>
      <c r="GF374">
        <v>2</v>
      </c>
      <c r="GG374">
        <v>0</v>
      </c>
      <c r="GH374">
        <v>0</v>
      </c>
      <c r="GI374">
        <v>1</v>
      </c>
      <c r="GJ374">
        <v>8</v>
      </c>
      <c r="GK374">
        <v>61</v>
      </c>
      <c r="GL374">
        <v>29</v>
      </c>
      <c r="GM374">
        <v>12</v>
      </c>
      <c r="GN374">
        <v>2</v>
      </c>
      <c r="GO374">
        <v>1</v>
      </c>
      <c r="GP374">
        <v>3</v>
      </c>
      <c r="GQ374">
        <v>1</v>
      </c>
      <c r="GR374">
        <v>4</v>
      </c>
      <c r="GS374">
        <v>0</v>
      </c>
      <c r="GT374">
        <v>1</v>
      </c>
      <c r="GU374">
        <v>0</v>
      </c>
      <c r="GV374">
        <v>0</v>
      </c>
      <c r="GW374">
        <v>0</v>
      </c>
      <c r="GX374">
        <v>1</v>
      </c>
      <c r="GY374">
        <v>0</v>
      </c>
      <c r="GZ374">
        <v>1</v>
      </c>
      <c r="HA374">
        <v>1</v>
      </c>
      <c r="HB374">
        <v>1</v>
      </c>
      <c r="HC374">
        <v>1</v>
      </c>
      <c r="HD374">
        <v>0</v>
      </c>
      <c r="HE374">
        <v>29</v>
      </c>
      <c r="HF374">
        <v>1</v>
      </c>
      <c r="HG374">
        <v>0</v>
      </c>
      <c r="HH374">
        <v>0</v>
      </c>
      <c r="HI374">
        <v>0</v>
      </c>
      <c r="HJ374">
        <v>0</v>
      </c>
      <c r="HK374">
        <v>1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1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1</v>
      </c>
      <c r="IS374">
        <v>0</v>
      </c>
      <c r="IT374">
        <v>1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1</v>
      </c>
    </row>
    <row r="375" spans="1:268">
      <c r="A375" t="s">
        <v>875</v>
      </c>
      <c r="B375" t="s">
        <v>874</v>
      </c>
      <c r="C375" t="str">
        <f>"141510"</f>
        <v>141510</v>
      </c>
      <c r="D375" t="s">
        <v>873</v>
      </c>
      <c r="E375">
        <v>7</v>
      </c>
      <c r="F375">
        <v>641</v>
      </c>
      <c r="G375">
        <v>659</v>
      </c>
      <c r="H375">
        <v>464</v>
      </c>
      <c r="I375">
        <v>195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195</v>
      </c>
      <c r="T375">
        <v>0</v>
      </c>
      <c r="U375">
        <v>0</v>
      </c>
      <c r="V375">
        <v>195</v>
      </c>
      <c r="W375">
        <v>32</v>
      </c>
      <c r="X375">
        <v>28</v>
      </c>
      <c r="Y375">
        <v>4</v>
      </c>
      <c r="Z375">
        <v>0</v>
      </c>
      <c r="AA375">
        <v>163</v>
      </c>
      <c r="AB375">
        <v>8</v>
      </c>
      <c r="AC375">
        <v>0</v>
      </c>
      <c r="AD375">
        <v>0</v>
      </c>
      <c r="AE375">
        <v>4</v>
      </c>
      <c r="AF375">
        <v>0</v>
      </c>
      <c r="AG375">
        <v>1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8</v>
      </c>
      <c r="BB375">
        <v>102</v>
      </c>
      <c r="BC375">
        <v>33</v>
      </c>
      <c r="BD375">
        <v>6</v>
      </c>
      <c r="BE375">
        <v>6</v>
      </c>
      <c r="BF375">
        <v>14</v>
      </c>
      <c r="BG375">
        <v>9</v>
      </c>
      <c r="BH375">
        <v>4</v>
      </c>
      <c r="BI375">
        <v>1</v>
      </c>
      <c r="BJ375">
        <v>4</v>
      </c>
      <c r="BK375">
        <v>3</v>
      </c>
      <c r="BL375">
        <v>0</v>
      </c>
      <c r="BM375">
        <v>2</v>
      </c>
      <c r="BN375">
        <v>1</v>
      </c>
      <c r="BO375">
        <v>0</v>
      </c>
      <c r="BP375">
        <v>1</v>
      </c>
      <c r="BQ375">
        <v>0</v>
      </c>
      <c r="BR375">
        <v>2</v>
      </c>
      <c r="BS375">
        <v>7</v>
      </c>
      <c r="BT375">
        <v>0</v>
      </c>
      <c r="BU375">
        <v>1</v>
      </c>
      <c r="BV375">
        <v>4</v>
      </c>
      <c r="BW375">
        <v>2</v>
      </c>
      <c r="BX375">
        <v>2</v>
      </c>
      <c r="BY375">
        <v>102</v>
      </c>
      <c r="BZ375">
        <v>4</v>
      </c>
      <c r="CA375">
        <v>2</v>
      </c>
      <c r="CB375">
        <v>1</v>
      </c>
      <c r="CC375">
        <v>0</v>
      </c>
      <c r="CD375">
        <v>0</v>
      </c>
      <c r="CE375">
        <v>0</v>
      </c>
      <c r="CF375">
        <v>0</v>
      </c>
      <c r="CG375">
        <v>1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4</v>
      </c>
      <c r="CP375">
        <v>5</v>
      </c>
      <c r="CQ375">
        <v>2</v>
      </c>
      <c r="CR375">
        <v>0</v>
      </c>
      <c r="CS375">
        <v>0</v>
      </c>
      <c r="CT375">
        <v>0</v>
      </c>
      <c r="CU375">
        <v>0</v>
      </c>
      <c r="CV375">
        <v>1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2</v>
      </c>
      <c r="DM375">
        <v>0</v>
      </c>
      <c r="DN375">
        <v>0</v>
      </c>
      <c r="DO375">
        <v>5</v>
      </c>
      <c r="DP375">
        <v>4</v>
      </c>
      <c r="DQ375">
        <v>2</v>
      </c>
      <c r="DR375">
        <v>0</v>
      </c>
      <c r="DS375">
        <v>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1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4</v>
      </c>
      <c r="EP375">
        <v>11</v>
      </c>
      <c r="EQ375">
        <v>9</v>
      </c>
      <c r="ER375">
        <v>0</v>
      </c>
      <c r="ES375">
        <v>0</v>
      </c>
      <c r="ET375">
        <v>0</v>
      </c>
      <c r="EU375">
        <v>1</v>
      </c>
      <c r="EV375">
        <v>0</v>
      </c>
      <c r="EW375">
        <v>0</v>
      </c>
      <c r="EX375">
        <v>0</v>
      </c>
      <c r="EY375">
        <v>0</v>
      </c>
      <c r="EZ375">
        <v>1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11</v>
      </c>
      <c r="FN375">
        <v>25</v>
      </c>
      <c r="FO375">
        <v>9</v>
      </c>
      <c r="FP375">
        <v>2</v>
      </c>
      <c r="FQ375">
        <v>2</v>
      </c>
      <c r="FR375">
        <v>0</v>
      </c>
      <c r="FS375">
        <v>1</v>
      </c>
      <c r="FT375">
        <v>0</v>
      </c>
      <c r="FU375">
        <v>1</v>
      </c>
      <c r="FV375">
        <v>1</v>
      </c>
      <c r="FW375">
        <v>0</v>
      </c>
      <c r="FX375">
        <v>0</v>
      </c>
      <c r="FY375">
        <v>0</v>
      </c>
      <c r="FZ375">
        <v>2</v>
      </c>
      <c r="GA375">
        <v>2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1</v>
      </c>
      <c r="GI375">
        <v>3</v>
      </c>
      <c r="GJ375">
        <v>1</v>
      </c>
      <c r="GK375">
        <v>25</v>
      </c>
      <c r="GL375">
        <v>3</v>
      </c>
      <c r="GM375">
        <v>0</v>
      </c>
      <c r="GN375">
        <v>1</v>
      </c>
      <c r="GO375">
        <v>1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1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3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1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1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1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</row>
    <row r="376" spans="1:268">
      <c r="A376" t="s">
        <v>872</v>
      </c>
      <c r="B376" t="s">
        <v>861</v>
      </c>
      <c r="C376" t="str">
        <f>"141511"</f>
        <v>141511</v>
      </c>
      <c r="D376" t="s">
        <v>871</v>
      </c>
      <c r="E376">
        <v>1</v>
      </c>
      <c r="F376">
        <v>1075</v>
      </c>
      <c r="G376">
        <v>840</v>
      </c>
      <c r="H376">
        <v>371</v>
      </c>
      <c r="I376">
        <v>469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469</v>
      </c>
      <c r="T376">
        <v>0</v>
      </c>
      <c r="U376">
        <v>0</v>
      </c>
      <c r="V376">
        <v>469</v>
      </c>
      <c r="W376">
        <v>14</v>
      </c>
      <c r="X376">
        <v>11</v>
      </c>
      <c r="Y376">
        <v>3</v>
      </c>
      <c r="Z376">
        <v>0</v>
      </c>
      <c r="AA376">
        <v>455</v>
      </c>
      <c r="AB376">
        <v>303</v>
      </c>
      <c r="AC376">
        <v>21</v>
      </c>
      <c r="AD376">
        <v>2</v>
      </c>
      <c r="AE376">
        <v>210</v>
      </c>
      <c r="AF376">
        <v>24</v>
      </c>
      <c r="AG376">
        <v>10</v>
      </c>
      <c r="AH376">
        <v>2</v>
      </c>
      <c r="AI376">
        <v>0</v>
      </c>
      <c r="AJ376">
        <v>1</v>
      </c>
      <c r="AK376">
        <v>2</v>
      </c>
      <c r="AL376">
        <v>1</v>
      </c>
      <c r="AM376">
        <v>4</v>
      </c>
      <c r="AN376">
        <v>0</v>
      </c>
      <c r="AO376">
        <v>0</v>
      </c>
      <c r="AP376">
        <v>2</v>
      </c>
      <c r="AQ376">
        <v>0</v>
      </c>
      <c r="AR376">
        <v>2</v>
      </c>
      <c r="AS376">
        <v>3</v>
      </c>
      <c r="AT376">
        <v>0</v>
      </c>
      <c r="AU376">
        <v>2</v>
      </c>
      <c r="AV376">
        <v>0</v>
      </c>
      <c r="AW376">
        <v>4</v>
      </c>
      <c r="AX376">
        <v>1</v>
      </c>
      <c r="AY376">
        <v>2</v>
      </c>
      <c r="AZ376">
        <v>10</v>
      </c>
      <c r="BA376">
        <v>303</v>
      </c>
      <c r="BB376">
        <v>23</v>
      </c>
      <c r="BC376">
        <v>5</v>
      </c>
      <c r="BD376">
        <v>0</v>
      </c>
      <c r="BE376">
        <v>0</v>
      </c>
      <c r="BF376">
        <v>10</v>
      </c>
      <c r="BG376">
        <v>0</v>
      </c>
      <c r="BH376">
        <v>0</v>
      </c>
      <c r="BI376">
        <v>0</v>
      </c>
      <c r="BJ376">
        <v>1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2</v>
      </c>
      <c r="BQ376">
        <v>0</v>
      </c>
      <c r="BR376">
        <v>0</v>
      </c>
      <c r="BS376">
        <v>1</v>
      </c>
      <c r="BT376">
        <v>0</v>
      </c>
      <c r="BU376">
        <v>0</v>
      </c>
      <c r="BV376">
        <v>0</v>
      </c>
      <c r="BW376">
        <v>0</v>
      </c>
      <c r="BX376">
        <v>3</v>
      </c>
      <c r="BY376">
        <v>23</v>
      </c>
      <c r="BZ376">
        <v>6</v>
      </c>
      <c r="CA376">
        <v>0</v>
      </c>
      <c r="CB376">
        <v>0</v>
      </c>
      <c r="CC376">
        <v>0</v>
      </c>
      <c r="CD376">
        <v>1</v>
      </c>
      <c r="CE376">
        <v>1</v>
      </c>
      <c r="CF376">
        <v>1</v>
      </c>
      <c r="CG376">
        <v>0</v>
      </c>
      <c r="CH376">
        <v>1</v>
      </c>
      <c r="CI376">
        <v>2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6</v>
      </c>
      <c r="CP376">
        <v>13</v>
      </c>
      <c r="CQ376">
        <v>4</v>
      </c>
      <c r="CR376">
        <v>0</v>
      </c>
      <c r="CS376">
        <v>0</v>
      </c>
      <c r="CT376">
        <v>0</v>
      </c>
      <c r="CU376">
        <v>1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1</v>
      </c>
      <c r="DB376">
        <v>0</v>
      </c>
      <c r="DC376">
        <v>0</v>
      </c>
      <c r="DD376">
        <v>0</v>
      </c>
      <c r="DE376">
        <v>0</v>
      </c>
      <c r="DF376">
        <v>1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6</v>
      </c>
      <c r="DM376">
        <v>0</v>
      </c>
      <c r="DN376">
        <v>0</v>
      </c>
      <c r="DO376">
        <v>13</v>
      </c>
      <c r="DP376">
        <v>66</v>
      </c>
      <c r="DQ376">
        <v>27</v>
      </c>
      <c r="DR376">
        <v>1</v>
      </c>
      <c r="DS376">
        <v>2</v>
      </c>
      <c r="DT376">
        <v>22</v>
      </c>
      <c r="DU376">
        <v>6</v>
      </c>
      <c r="DV376">
        <v>0</v>
      </c>
      <c r="DW376">
        <v>2</v>
      </c>
      <c r="DX376">
        <v>1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1</v>
      </c>
      <c r="EF376">
        <v>0</v>
      </c>
      <c r="EG376">
        <v>0</v>
      </c>
      <c r="EH376">
        <v>0</v>
      </c>
      <c r="EI376">
        <v>0</v>
      </c>
      <c r="EJ376">
        <v>2</v>
      </c>
      <c r="EK376">
        <v>0</v>
      </c>
      <c r="EL376">
        <v>0</v>
      </c>
      <c r="EM376">
        <v>1</v>
      </c>
      <c r="EN376">
        <v>1</v>
      </c>
      <c r="EO376">
        <v>66</v>
      </c>
      <c r="EP376">
        <v>5</v>
      </c>
      <c r="EQ376">
        <v>1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1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1</v>
      </c>
      <c r="FF376">
        <v>1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1</v>
      </c>
      <c r="FM376">
        <v>5</v>
      </c>
      <c r="FN376">
        <v>30</v>
      </c>
      <c r="FO376">
        <v>8</v>
      </c>
      <c r="FP376">
        <v>0</v>
      </c>
      <c r="FQ376">
        <v>0</v>
      </c>
      <c r="FR376">
        <v>2</v>
      </c>
      <c r="FS376">
        <v>0</v>
      </c>
      <c r="FT376">
        <v>0</v>
      </c>
      <c r="FU376">
        <v>3</v>
      </c>
      <c r="FV376">
        <v>5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2</v>
      </c>
      <c r="GC376">
        <v>1</v>
      </c>
      <c r="GD376">
        <v>0</v>
      </c>
      <c r="GE376">
        <v>0</v>
      </c>
      <c r="GF376">
        <v>2</v>
      </c>
      <c r="GG376">
        <v>1</v>
      </c>
      <c r="GH376">
        <v>0</v>
      </c>
      <c r="GI376">
        <v>1</v>
      </c>
      <c r="GJ376">
        <v>5</v>
      </c>
      <c r="GK376">
        <v>30</v>
      </c>
      <c r="GL376">
        <v>8</v>
      </c>
      <c r="GM376">
        <v>5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3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8</v>
      </c>
      <c r="HF376">
        <v>1</v>
      </c>
      <c r="HG376">
        <v>0</v>
      </c>
      <c r="HH376">
        <v>0</v>
      </c>
      <c r="HI376">
        <v>0</v>
      </c>
      <c r="HJ376">
        <v>0</v>
      </c>
      <c r="HK376">
        <v>1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1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</row>
    <row r="377" spans="1:268">
      <c r="A377" t="s">
        <v>870</v>
      </c>
      <c r="B377" t="s">
        <v>861</v>
      </c>
      <c r="C377" t="str">
        <f>"141511"</f>
        <v>141511</v>
      </c>
      <c r="D377" t="s">
        <v>869</v>
      </c>
      <c r="E377">
        <v>2</v>
      </c>
      <c r="F377">
        <v>287</v>
      </c>
      <c r="G377">
        <v>219</v>
      </c>
      <c r="H377">
        <v>102</v>
      </c>
      <c r="I377">
        <v>117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117</v>
      </c>
      <c r="T377">
        <v>0</v>
      </c>
      <c r="U377">
        <v>0</v>
      </c>
      <c r="V377">
        <v>117</v>
      </c>
      <c r="W377">
        <v>6</v>
      </c>
      <c r="X377">
        <v>0</v>
      </c>
      <c r="Y377">
        <v>6</v>
      </c>
      <c r="Z377">
        <v>0</v>
      </c>
      <c r="AA377">
        <v>111</v>
      </c>
      <c r="AB377">
        <v>79</v>
      </c>
      <c r="AC377">
        <v>7</v>
      </c>
      <c r="AD377">
        <v>2</v>
      </c>
      <c r="AE377">
        <v>55</v>
      </c>
      <c r="AF377">
        <v>5</v>
      </c>
      <c r="AG377">
        <v>3</v>
      </c>
      <c r="AH377">
        <v>0</v>
      </c>
      <c r="AI377">
        <v>0</v>
      </c>
      <c r="AJ377">
        <v>2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2</v>
      </c>
      <c r="AX377">
        <v>0</v>
      </c>
      <c r="AY377">
        <v>0</v>
      </c>
      <c r="AZ377">
        <v>2</v>
      </c>
      <c r="BA377">
        <v>79</v>
      </c>
      <c r="BB377">
        <v>7</v>
      </c>
      <c r="BC377">
        <v>2</v>
      </c>
      <c r="BD377">
        <v>0</v>
      </c>
      <c r="BE377">
        <v>0</v>
      </c>
      <c r="BF377">
        <v>3</v>
      </c>
      <c r="BG377">
        <v>0</v>
      </c>
      <c r="BH377">
        <v>0</v>
      </c>
      <c r="BI377">
        <v>0</v>
      </c>
      <c r="BJ377">
        <v>1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1</v>
      </c>
      <c r="BY377">
        <v>7</v>
      </c>
      <c r="BZ377">
        <v>2</v>
      </c>
      <c r="CA377">
        <v>2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2</v>
      </c>
      <c r="CP377">
        <v>1</v>
      </c>
      <c r="CQ377">
        <v>1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1</v>
      </c>
      <c r="DP377">
        <v>13</v>
      </c>
      <c r="DQ377">
        <v>6</v>
      </c>
      <c r="DR377">
        <v>0</v>
      </c>
      <c r="DS377">
        <v>1</v>
      </c>
      <c r="DT377">
        <v>3</v>
      </c>
      <c r="DU377">
        <v>0</v>
      </c>
      <c r="DV377">
        <v>1</v>
      </c>
      <c r="DW377">
        <v>0</v>
      </c>
      <c r="DX377">
        <v>0</v>
      </c>
      <c r="DY377">
        <v>1</v>
      </c>
      <c r="DZ377">
        <v>1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13</v>
      </c>
      <c r="EP377">
        <v>2</v>
      </c>
      <c r="EQ377">
        <v>0</v>
      </c>
      <c r="ER377">
        <v>2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2</v>
      </c>
      <c r="FN377">
        <v>6</v>
      </c>
      <c r="FO377">
        <v>3</v>
      </c>
      <c r="FP377">
        <v>0</v>
      </c>
      <c r="FQ377">
        <v>0</v>
      </c>
      <c r="FR377">
        <v>1</v>
      </c>
      <c r="FS377">
        <v>0</v>
      </c>
      <c r="FT377">
        <v>1</v>
      </c>
      <c r="FU377">
        <v>0</v>
      </c>
      <c r="FV377">
        <v>0</v>
      </c>
      <c r="FW377">
        <v>0</v>
      </c>
      <c r="FX377">
        <v>0</v>
      </c>
      <c r="FY377">
        <v>1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6</v>
      </c>
      <c r="GL377">
        <v>1</v>
      </c>
      <c r="GM377">
        <v>1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1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</row>
    <row r="378" spans="1:268">
      <c r="A378" t="s">
        <v>868</v>
      </c>
      <c r="B378" t="s">
        <v>861</v>
      </c>
      <c r="C378" t="str">
        <f>"141511"</f>
        <v>141511</v>
      </c>
      <c r="D378" t="s">
        <v>867</v>
      </c>
      <c r="E378">
        <v>3</v>
      </c>
      <c r="F378">
        <v>475</v>
      </c>
      <c r="G378">
        <v>360</v>
      </c>
      <c r="H378">
        <v>129</v>
      </c>
      <c r="I378">
        <v>231</v>
      </c>
      <c r="J378">
        <v>0</v>
      </c>
      <c r="K378">
        <v>3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231</v>
      </c>
      <c r="T378">
        <v>0</v>
      </c>
      <c r="U378">
        <v>0</v>
      </c>
      <c r="V378">
        <v>231</v>
      </c>
      <c r="W378">
        <v>1</v>
      </c>
      <c r="X378">
        <v>1</v>
      </c>
      <c r="Y378">
        <v>0</v>
      </c>
      <c r="Z378">
        <v>0</v>
      </c>
      <c r="AA378">
        <v>230</v>
      </c>
      <c r="AB378">
        <v>133</v>
      </c>
      <c r="AC378">
        <v>13</v>
      </c>
      <c r="AD378">
        <v>0</v>
      </c>
      <c r="AE378">
        <v>87</v>
      </c>
      <c r="AF378">
        <v>11</v>
      </c>
      <c r="AG378">
        <v>13</v>
      </c>
      <c r="AH378">
        <v>0</v>
      </c>
      <c r="AI378">
        <v>0</v>
      </c>
      <c r="AJ378">
        <v>1</v>
      </c>
      <c r="AK378">
        <v>0</v>
      </c>
      <c r="AL378">
        <v>4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2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1</v>
      </c>
      <c r="AZ378">
        <v>0</v>
      </c>
      <c r="BA378">
        <v>133</v>
      </c>
      <c r="BB378">
        <v>6</v>
      </c>
      <c r="BC378">
        <v>1</v>
      </c>
      <c r="BD378">
        <v>0</v>
      </c>
      <c r="BE378">
        <v>0</v>
      </c>
      <c r="BF378">
        <v>3</v>
      </c>
      <c r="BG378">
        <v>0</v>
      </c>
      <c r="BH378">
        <v>2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6</v>
      </c>
      <c r="BZ378">
        <v>3</v>
      </c>
      <c r="CA378">
        <v>0</v>
      </c>
      <c r="CB378">
        <v>2</v>
      </c>
      <c r="CC378">
        <v>0</v>
      </c>
      <c r="CD378">
        <v>0</v>
      </c>
      <c r="CE378">
        <v>0</v>
      </c>
      <c r="CF378">
        <v>1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3</v>
      </c>
      <c r="CP378">
        <v>6</v>
      </c>
      <c r="CQ378">
        <v>1</v>
      </c>
      <c r="CR378">
        <v>0</v>
      </c>
      <c r="CS378">
        <v>0</v>
      </c>
      <c r="CT378">
        <v>0</v>
      </c>
      <c r="CU378">
        <v>3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2</v>
      </c>
      <c r="DM378">
        <v>0</v>
      </c>
      <c r="DN378">
        <v>0</v>
      </c>
      <c r="DO378">
        <v>6</v>
      </c>
      <c r="DP378">
        <v>66</v>
      </c>
      <c r="DQ378">
        <v>26</v>
      </c>
      <c r="DR378">
        <v>17</v>
      </c>
      <c r="DS378">
        <v>2</v>
      </c>
      <c r="DT378">
        <v>7</v>
      </c>
      <c r="DU378">
        <v>2</v>
      </c>
      <c r="DV378">
        <v>0</v>
      </c>
      <c r="DW378">
        <v>7</v>
      </c>
      <c r="DX378">
        <v>1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3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1</v>
      </c>
      <c r="EL378">
        <v>0</v>
      </c>
      <c r="EM378">
        <v>0</v>
      </c>
      <c r="EN378">
        <v>0</v>
      </c>
      <c r="EO378">
        <v>66</v>
      </c>
      <c r="EP378">
        <v>3</v>
      </c>
      <c r="EQ378">
        <v>1</v>
      </c>
      <c r="ER378">
        <v>0</v>
      </c>
      <c r="ES378">
        <v>0</v>
      </c>
      <c r="ET378">
        <v>0</v>
      </c>
      <c r="EU378">
        <v>0</v>
      </c>
      <c r="EV378">
        <v>1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1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3</v>
      </c>
      <c r="FN378">
        <v>11</v>
      </c>
      <c r="FO378">
        <v>2</v>
      </c>
      <c r="FP378">
        <v>0</v>
      </c>
      <c r="FQ378">
        <v>0</v>
      </c>
      <c r="FR378">
        <v>0</v>
      </c>
      <c r="FS378">
        <v>0</v>
      </c>
      <c r="FT378">
        <v>1</v>
      </c>
      <c r="FU378">
        <v>0</v>
      </c>
      <c r="FV378">
        <v>1</v>
      </c>
      <c r="FW378">
        <v>1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1</v>
      </c>
      <c r="GD378">
        <v>0</v>
      </c>
      <c r="GE378">
        <v>1</v>
      </c>
      <c r="GF378">
        <v>1</v>
      </c>
      <c r="GG378">
        <v>0</v>
      </c>
      <c r="GH378">
        <v>0</v>
      </c>
      <c r="GI378">
        <v>0</v>
      </c>
      <c r="GJ378">
        <v>3</v>
      </c>
      <c r="GK378">
        <v>11</v>
      </c>
      <c r="GL378">
        <v>1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1</v>
      </c>
      <c r="HE378">
        <v>1</v>
      </c>
      <c r="HF378">
        <v>1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1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1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</row>
    <row r="379" spans="1:268">
      <c r="A379" t="s">
        <v>866</v>
      </c>
      <c r="B379" t="s">
        <v>861</v>
      </c>
      <c r="C379" t="str">
        <f>"141511"</f>
        <v>141511</v>
      </c>
      <c r="D379" t="s">
        <v>865</v>
      </c>
      <c r="E379">
        <v>4</v>
      </c>
      <c r="F379">
        <v>784</v>
      </c>
      <c r="G379">
        <v>600</v>
      </c>
      <c r="H379">
        <v>254</v>
      </c>
      <c r="I379">
        <v>346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346</v>
      </c>
      <c r="T379">
        <v>0</v>
      </c>
      <c r="U379">
        <v>0</v>
      </c>
      <c r="V379">
        <v>346</v>
      </c>
      <c r="W379">
        <v>14</v>
      </c>
      <c r="X379">
        <v>5</v>
      </c>
      <c r="Y379">
        <v>9</v>
      </c>
      <c r="Z379">
        <v>0</v>
      </c>
      <c r="AA379">
        <v>332</v>
      </c>
      <c r="AB379">
        <v>227</v>
      </c>
      <c r="AC379">
        <v>30</v>
      </c>
      <c r="AD379">
        <v>1</v>
      </c>
      <c r="AE379">
        <v>149</v>
      </c>
      <c r="AF379">
        <v>10</v>
      </c>
      <c r="AG379">
        <v>15</v>
      </c>
      <c r="AH379">
        <v>0</v>
      </c>
      <c r="AI379">
        <v>2</v>
      </c>
      <c r="AJ379">
        <v>2</v>
      </c>
      <c r="AK379">
        <v>3</v>
      </c>
      <c r="AL379">
        <v>0</v>
      </c>
      <c r="AM379">
        <v>2</v>
      </c>
      <c r="AN379">
        <v>0</v>
      </c>
      <c r="AO379">
        <v>0</v>
      </c>
      <c r="AP379">
        <v>2</v>
      </c>
      <c r="AQ379">
        <v>0</v>
      </c>
      <c r="AR379">
        <v>1</v>
      </c>
      <c r="AS379">
        <v>2</v>
      </c>
      <c r="AT379">
        <v>3</v>
      </c>
      <c r="AU379">
        <v>0</v>
      </c>
      <c r="AV379">
        <v>0</v>
      </c>
      <c r="AW379">
        <v>2</v>
      </c>
      <c r="AX379">
        <v>1</v>
      </c>
      <c r="AY379">
        <v>1</v>
      </c>
      <c r="AZ379">
        <v>1</v>
      </c>
      <c r="BA379">
        <v>227</v>
      </c>
      <c r="BB379">
        <v>10</v>
      </c>
      <c r="BC379">
        <v>2</v>
      </c>
      <c r="BD379">
        <v>0</v>
      </c>
      <c r="BE379">
        <v>0</v>
      </c>
      <c r="BF379">
        <v>6</v>
      </c>
      <c r="BG379">
        <v>2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10</v>
      </c>
      <c r="BZ379">
        <v>4</v>
      </c>
      <c r="CA379">
        <v>1</v>
      </c>
      <c r="CB379">
        <v>1</v>
      </c>
      <c r="CC379">
        <v>0</v>
      </c>
      <c r="CD379">
        <v>0</v>
      </c>
      <c r="CE379">
        <v>1</v>
      </c>
      <c r="CF379">
        <v>1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4</v>
      </c>
      <c r="CP379">
        <v>13</v>
      </c>
      <c r="CQ379">
        <v>4</v>
      </c>
      <c r="CR379">
        <v>0</v>
      </c>
      <c r="CS379">
        <v>1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1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1</v>
      </c>
      <c r="DL379">
        <v>6</v>
      </c>
      <c r="DM379">
        <v>0</v>
      </c>
      <c r="DN379">
        <v>0</v>
      </c>
      <c r="DO379">
        <v>13</v>
      </c>
      <c r="DP379">
        <v>40</v>
      </c>
      <c r="DQ379">
        <v>20</v>
      </c>
      <c r="DR379">
        <v>1</v>
      </c>
      <c r="DS379">
        <v>1</v>
      </c>
      <c r="DT379">
        <v>4</v>
      </c>
      <c r="DU379">
        <v>0</v>
      </c>
      <c r="DV379">
        <v>0</v>
      </c>
      <c r="DW379">
        <v>2</v>
      </c>
      <c r="DX379">
        <v>8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1</v>
      </c>
      <c r="EK379">
        <v>1</v>
      </c>
      <c r="EL379">
        <v>0</v>
      </c>
      <c r="EM379">
        <v>0</v>
      </c>
      <c r="EN379">
        <v>2</v>
      </c>
      <c r="EO379">
        <v>40</v>
      </c>
      <c r="EP379">
        <v>6</v>
      </c>
      <c r="EQ379">
        <v>2</v>
      </c>
      <c r="ER379">
        <v>0</v>
      </c>
      <c r="ES379">
        <v>1</v>
      </c>
      <c r="ET379">
        <v>0</v>
      </c>
      <c r="EU379">
        <v>1</v>
      </c>
      <c r="EV379">
        <v>0</v>
      </c>
      <c r="EW379">
        <v>1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1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6</v>
      </c>
      <c r="FN379">
        <v>22</v>
      </c>
      <c r="FO379">
        <v>11</v>
      </c>
      <c r="FP379">
        <v>1</v>
      </c>
      <c r="FQ379">
        <v>1</v>
      </c>
      <c r="FR379">
        <v>0</v>
      </c>
      <c r="FS379">
        <v>0</v>
      </c>
      <c r="FT379">
        <v>0</v>
      </c>
      <c r="FU379">
        <v>0</v>
      </c>
      <c r="FV379">
        <v>1</v>
      </c>
      <c r="FW379">
        <v>0</v>
      </c>
      <c r="FX379">
        <v>0</v>
      </c>
      <c r="FY379">
        <v>0</v>
      </c>
      <c r="FZ379">
        <v>1</v>
      </c>
      <c r="GA379">
        <v>0</v>
      </c>
      <c r="GB379">
        <v>0</v>
      </c>
      <c r="GC379">
        <v>0</v>
      </c>
      <c r="GD379">
        <v>0</v>
      </c>
      <c r="GE379">
        <v>1</v>
      </c>
      <c r="GF379">
        <v>1</v>
      </c>
      <c r="GG379">
        <v>2</v>
      </c>
      <c r="GH379">
        <v>0</v>
      </c>
      <c r="GI379">
        <v>0</v>
      </c>
      <c r="GJ379">
        <v>3</v>
      </c>
      <c r="GK379">
        <v>22</v>
      </c>
      <c r="GL379">
        <v>10</v>
      </c>
      <c r="GM379">
        <v>6</v>
      </c>
      <c r="GN379">
        <v>0</v>
      </c>
      <c r="GO379">
        <v>0</v>
      </c>
      <c r="GP379">
        <v>1</v>
      </c>
      <c r="GQ379">
        <v>1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1</v>
      </c>
      <c r="HB379">
        <v>1</v>
      </c>
      <c r="HC379">
        <v>0</v>
      </c>
      <c r="HD379">
        <v>0</v>
      </c>
      <c r="HE379">
        <v>10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</row>
    <row r="380" spans="1:268">
      <c r="A380" t="s">
        <v>864</v>
      </c>
      <c r="B380" t="s">
        <v>861</v>
      </c>
      <c r="C380" t="str">
        <f>"141511"</f>
        <v>141511</v>
      </c>
      <c r="D380" t="s">
        <v>863</v>
      </c>
      <c r="E380">
        <v>5</v>
      </c>
      <c r="F380">
        <v>524</v>
      </c>
      <c r="G380">
        <v>400</v>
      </c>
      <c r="H380">
        <v>171</v>
      </c>
      <c r="I380">
        <v>229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229</v>
      </c>
      <c r="T380">
        <v>0</v>
      </c>
      <c r="U380">
        <v>0</v>
      </c>
      <c r="V380">
        <v>229</v>
      </c>
      <c r="W380">
        <v>10</v>
      </c>
      <c r="X380">
        <v>8</v>
      </c>
      <c r="Y380">
        <v>2</v>
      </c>
      <c r="Z380">
        <v>0</v>
      </c>
      <c r="AA380">
        <v>219</v>
      </c>
      <c r="AB380">
        <v>158</v>
      </c>
      <c r="AC380">
        <v>20</v>
      </c>
      <c r="AD380">
        <v>2</v>
      </c>
      <c r="AE380">
        <v>79</v>
      </c>
      <c r="AF380">
        <v>30</v>
      </c>
      <c r="AG380">
        <v>4</v>
      </c>
      <c r="AH380">
        <v>0</v>
      </c>
      <c r="AI380">
        <v>0</v>
      </c>
      <c r="AJ380">
        <v>0</v>
      </c>
      <c r="AK380">
        <v>1</v>
      </c>
      <c r="AL380">
        <v>2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1</v>
      </c>
      <c r="AS380">
        <v>1</v>
      </c>
      <c r="AT380">
        <v>2</v>
      </c>
      <c r="AU380">
        <v>0</v>
      </c>
      <c r="AV380">
        <v>0</v>
      </c>
      <c r="AW380">
        <v>0</v>
      </c>
      <c r="AX380">
        <v>1</v>
      </c>
      <c r="AY380">
        <v>1</v>
      </c>
      <c r="AZ380">
        <v>13</v>
      </c>
      <c r="BA380">
        <v>158</v>
      </c>
      <c r="BB380">
        <v>15</v>
      </c>
      <c r="BC380">
        <v>2</v>
      </c>
      <c r="BD380">
        <v>1</v>
      </c>
      <c r="BE380">
        <v>2</v>
      </c>
      <c r="BF380">
        <v>6</v>
      </c>
      <c r="BG380">
        <v>0</v>
      </c>
      <c r="BH380">
        <v>0</v>
      </c>
      <c r="BI380">
        <v>1</v>
      </c>
      <c r="BJ380">
        <v>1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2</v>
      </c>
      <c r="BY380">
        <v>15</v>
      </c>
      <c r="BZ380">
        <v>5</v>
      </c>
      <c r="CA380">
        <v>2</v>
      </c>
      <c r="CB380">
        <v>0</v>
      </c>
      <c r="CC380">
        <v>0</v>
      </c>
      <c r="CD380">
        <v>0</v>
      </c>
      <c r="CE380">
        <v>1</v>
      </c>
      <c r="CF380">
        <v>1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1</v>
      </c>
      <c r="CM380">
        <v>0</v>
      </c>
      <c r="CN380">
        <v>0</v>
      </c>
      <c r="CO380">
        <v>5</v>
      </c>
      <c r="CP380">
        <v>1</v>
      </c>
      <c r="CQ380">
        <v>0</v>
      </c>
      <c r="CR380">
        <v>0</v>
      </c>
      <c r="CS380">
        <v>0</v>
      </c>
      <c r="CT380">
        <v>0</v>
      </c>
      <c r="CU380">
        <v>1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1</v>
      </c>
      <c r="DP380">
        <v>20</v>
      </c>
      <c r="DQ380">
        <v>14</v>
      </c>
      <c r="DR380">
        <v>0</v>
      </c>
      <c r="DS380">
        <v>0</v>
      </c>
      <c r="DT380">
        <v>4</v>
      </c>
      <c r="DU380">
        <v>0</v>
      </c>
      <c r="DV380">
        <v>2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20</v>
      </c>
      <c r="EP380">
        <v>10</v>
      </c>
      <c r="EQ380">
        <v>5</v>
      </c>
      <c r="ER380">
        <v>2</v>
      </c>
      <c r="ES380">
        <v>0</v>
      </c>
      <c r="ET380">
        <v>1</v>
      </c>
      <c r="EU380">
        <v>1</v>
      </c>
      <c r="EV380">
        <v>0</v>
      </c>
      <c r="EW380">
        <v>0</v>
      </c>
      <c r="EX380">
        <v>0</v>
      </c>
      <c r="EY380">
        <v>1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10</v>
      </c>
      <c r="FN380">
        <v>10</v>
      </c>
      <c r="FO380">
        <v>5</v>
      </c>
      <c r="FP380">
        <v>0</v>
      </c>
      <c r="FQ380">
        <v>0</v>
      </c>
      <c r="FR380">
        <v>1</v>
      </c>
      <c r="FS380">
        <v>1</v>
      </c>
      <c r="FT380">
        <v>0</v>
      </c>
      <c r="FU380">
        <v>1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1</v>
      </c>
      <c r="GH380">
        <v>1</v>
      </c>
      <c r="GI380">
        <v>0</v>
      </c>
      <c r="GJ380">
        <v>0</v>
      </c>
      <c r="GK380">
        <v>10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</row>
    <row r="381" spans="1:268">
      <c r="A381" t="s">
        <v>862</v>
      </c>
      <c r="B381" t="s">
        <v>861</v>
      </c>
      <c r="C381" t="str">
        <f>"141511"</f>
        <v>141511</v>
      </c>
      <c r="D381" t="s">
        <v>860</v>
      </c>
      <c r="E381">
        <v>6</v>
      </c>
      <c r="F381">
        <v>754</v>
      </c>
      <c r="G381">
        <v>580</v>
      </c>
      <c r="H381">
        <v>171</v>
      </c>
      <c r="I381">
        <v>409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409</v>
      </c>
      <c r="T381">
        <v>0</v>
      </c>
      <c r="U381">
        <v>0</v>
      </c>
      <c r="V381">
        <v>409</v>
      </c>
      <c r="W381">
        <v>14</v>
      </c>
      <c r="X381">
        <v>11</v>
      </c>
      <c r="Y381">
        <v>3</v>
      </c>
      <c r="Z381">
        <v>0</v>
      </c>
      <c r="AA381">
        <v>395</v>
      </c>
      <c r="AB381">
        <v>200</v>
      </c>
      <c r="AC381">
        <v>8</v>
      </c>
      <c r="AD381">
        <v>1</v>
      </c>
      <c r="AE381">
        <v>140</v>
      </c>
      <c r="AF381">
        <v>23</v>
      </c>
      <c r="AG381">
        <v>9</v>
      </c>
      <c r="AH381">
        <v>0</v>
      </c>
      <c r="AI381">
        <v>3</v>
      </c>
      <c r="AJ381">
        <v>0</v>
      </c>
      <c r="AK381">
        <v>0</v>
      </c>
      <c r="AL381">
        <v>1</v>
      </c>
      <c r="AM381">
        <v>0</v>
      </c>
      <c r="AN381">
        <v>1</v>
      </c>
      <c r="AO381">
        <v>0</v>
      </c>
      <c r="AP381">
        <v>0</v>
      </c>
      <c r="AQ381">
        <v>1</v>
      </c>
      <c r="AR381">
        <v>0</v>
      </c>
      <c r="AS381">
        <v>2</v>
      </c>
      <c r="AT381">
        <v>0</v>
      </c>
      <c r="AU381">
        <v>2</v>
      </c>
      <c r="AV381">
        <v>0</v>
      </c>
      <c r="AW381">
        <v>1</v>
      </c>
      <c r="AX381">
        <v>3</v>
      </c>
      <c r="AY381">
        <v>0</v>
      </c>
      <c r="AZ381">
        <v>5</v>
      </c>
      <c r="BA381">
        <v>200</v>
      </c>
      <c r="BB381">
        <v>53</v>
      </c>
      <c r="BC381">
        <v>14</v>
      </c>
      <c r="BD381">
        <v>7</v>
      </c>
      <c r="BE381">
        <v>0</v>
      </c>
      <c r="BF381">
        <v>25</v>
      </c>
      <c r="BG381">
        <v>1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1</v>
      </c>
      <c r="BP381">
        <v>1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1</v>
      </c>
      <c r="BW381">
        <v>0</v>
      </c>
      <c r="BX381">
        <v>3</v>
      </c>
      <c r="BY381">
        <v>53</v>
      </c>
      <c r="BZ381">
        <v>10</v>
      </c>
      <c r="CA381">
        <v>6</v>
      </c>
      <c r="CB381">
        <v>1</v>
      </c>
      <c r="CC381">
        <v>0</v>
      </c>
      <c r="CD381">
        <v>0</v>
      </c>
      <c r="CE381">
        <v>0</v>
      </c>
      <c r="CF381">
        <v>0</v>
      </c>
      <c r="CG381">
        <v>1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2</v>
      </c>
      <c r="CO381">
        <v>10</v>
      </c>
      <c r="CP381">
        <v>17</v>
      </c>
      <c r="CQ381">
        <v>9</v>
      </c>
      <c r="CR381">
        <v>0</v>
      </c>
      <c r="CS381">
        <v>0</v>
      </c>
      <c r="CT381">
        <v>0</v>
      </c>
      <c r="CU381">
        <v>1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2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1</v>
      </c>
      <c r="DL381">
        <v>4</v>
      </c>
      <c r="DM381">
        <v>0</v>
      </c>
      <c r="DN381">
        <v>0</v>
      </c>
      <c r="DO381">
        <v>17</v>
      </c>
      <c r="DP381">
        <v>47</v>
      </c>
      <c r="DQ381">
        <v>11</v>
      </c>
      <c r="DR381">
        <v>1</v>
      </c>
      <c r="DS381">
        <v>1</v>
      </c>
      <c r="DT381">
        <v>22</v>
      </c>
      <c r="DU381">
        <v>7</v>
      </c>
      <c r="DV381">
        <v>0</v>
      </c>
      <c r="DW381">
        <v>1</v>
      </c>
      <c r="DX381">
        <v>1</v>
      </c>
      <c r="DY381">
        <v>0</v>
      </c>
      <c r="DZ381">
        <v>0</v>
      </c>
      <c r="EA381">
        <v>1</v>
      </c>
      <c r="EB381">
        <v>0</v>
      </c>
      <c r="EC381">
        <v>0</v>
      </c>
      <c r="ED381">
        <v>0</v>
      </c>
      <c r="EE381">
        <v>1</v>
      </c>
      <c r="EF381">
        <v>0</v>
      </c>
      <c r="EG381">
        <v>0</v>
      </c>
      <c r="EH381">
        <v>0</v>
      </c>
      <c r="EI381">
        <v>0</v>
      </c>
      <c r="EJ381">
        <v>1</v>
      </c>
      <c r="EK381">
        <v>0</v>
      </c>
      <c r="EL381">
        <v>0</v>
      </c>
      <c r="EM381">
        <v>0</v>
      </c>
      <c r="EN381">
        <v>0</v>
      </c>
      <c r="EO381">
        <v>47</v>
      </c>
      <c r="EP381">
        <v>17</v>
      </c>
      <c r="EQ381">
        <v>9</v>
      </c>
      <c r="ER381">
        <v>2</v>
      </c>
      <c r="ES381">
        <v>2</v>
      </c>
      <c r="ET381">
        <v>1</v>
      </c>
      <c r="EU381">
        <v>1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1</v>
      </c>
      <c r="FB381">
        <v>0</v>
      </c>
      <c r="FC381">
        <v>0</v>
      </c>
      <c r="FD381">
        <v>1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17</v>
      </c>
      <c r="FN381">
        <v>33</v>
      </c>
      <c r="FO381">
        <v>8</v>
      </c>
      <c r="FP381">
        <v>2</v>
      </c>
      <c r="FQ381">
        <v>0</v>
      </c>
      <c r="FR381">
        <v>1</v>
      </c>
      <c r="FS381">
        <v>1</v>
      </c>
      <c r="FT381">
        <v>1</v>
      </c>
      <c r="FU381">
        <v>2</v>
      </c>
      <c r="FV381">
        <v>1</v>
      </c>
      <c r="FW381">
        <v>0</v>
      </c>
      <c r="FX381">
        <v>1</v>
      </c>
      <c r="FY381">
        <v>1</v>
      </c>
      <c r="FZ381">
        <v>0</v>
      </c>
      <c r="GA381">
        <v>1</v>
      </c>
      <c r="GB381">
        <v>1</v>
      </c>
      <c r="GC381">
        <v>2</v>
      </c>
      <c r="GD381">
        <v>1</v>
      </c>
      <c r="GE381">
        <v>0</v>
      </c>
      <c r="GF381">
        <v>0</v>
      </c>
      <c r="GG381">
        <v>2</v>
      </c>
      <c r="GH381">
        <v>0</v>
      </c>
      <c r="GI381">
        <v>0</v>
      </c>
      <c r="GJ381">
        <v>8</v>
      </c>
      <c r="GK381">
        <v>33</v>
      </c>
      <c r="GL381">
        <v>15</v>
      </c>
      <c r="GM381">
        <v>7</v>
      </c>
      <c r="GN381">
        <v>2</v>
      </c>
      <c r="GO381">
        <v>0</v>
      </c>
      <c r="GP381">
        <v>0</v>
      </c>
      <c r="GQ381">
        <v>2</v>
      </c>
      <c r="GR381">
        <v>0</v>
      </c>
      <c r="GS381">
        <v>1</v>
      </c>
      <c r="GT381">
        <v>0</v>
      </c>
      <c r="GU381">
        <v>0</v>
      </c>
      <c r="GV381">
        <v>1</v>
      </c>
      <c r="GW381">
        <v>0</v>
      </c>
      <c r="GX381">
        <v>2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15</v>
      </c>
      <c r="HF381">
        <v>2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1</v>
      </c>
      <c r="HO381">
        <v>1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2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1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1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1</v>
      </c>
    </row>
    <row r="382" spans="1:268">
      <c r="A382" t="s">
        <v>859</v>
      </c>
      <c r="B382" t="s">
        <v>839</v>
      </c>
      <c r="C382" t="str">
        <f>"141601"</f>
        <v>141601</v>
      </c>
      <c r="D382" t="s">
        <v>858</v>
      </c>
      <c r="E382">
        <v>1</v>
      </c>
      <c r="F382">
        <v>1749</v>
      </c>
      <c r="G382">
        <v>1329</v>
      </c>
      <c r="H382">
        <v>378</v>
      </c>
      <c r="I382">
        <v>951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951</v>
      </c>
      <c r="T382">
        <v>0</v>
      </c>
      <c r="U382">
        <v>0</v>
      </c>
      <c r="V382">
        <v>951</v>
      </c>
      <c r="W382">
        <v>24</v>
      </c>
      <c r="X382">
        <v>19</v>
      </c>
      <c r="Y382">
        <v>0</v>
      </c>
      <c r="Z382">
        <v>0</v>
      </c>
      <c r="AA382">
        <v>927</v>
      </c>
      <c r="AB382">
        <v>516</v>
      </c>
      <c r="AC382">
        <v>35</v>
      </c>
      <c r="AD382">
        <v>8</v>
      </c>
      <c r="AE382">
        <v>19</v>
      </c>
      <c r="AF382">
        <v>23</v>
      </c>
      <c r="AG382">
        <v>40</v>
      </c>
      <c r="AH382">
        <v>1</v>
      </c>
      <c r="AI382">
        <v>0</v>
      </c>
      <c r="AJ382">
        <v>6</v>
      </c>
      <c r="AK382">
        <v>0</v>
      </c>
      <c r="AL382">
        <v>256</v>
      </c>
      <c r="AM382">
        <v>2</v>
      </c>
      <c r="AN382">
        <v>0</v>
      </c>
      <c r="AO382">
        <v>0</v>
      </c>
      <c r="AP382">
        <v>1</v>
      </c>
      <c r="AQ382">
        <v>3</v>
      </c>
      <c r="AR382">
        <v>3</v>
      </c>
      <c r="AS382">
        <v>1</v>
      </c>
      <c r="AT382">
        <v>0</v>
      </c>
      <c r="AU382">
        <v>1</v>
      </c>
      <c r="AV382">
        <v>0</v>
      </c>
      <c r="AW382">
        <v>1</v>
      </c>
      <c r="AX382">
        <v>8</v>
      </c>
      <c r="AY382">
        <v>105</v>
      </c>
      <c r="AZ382">
        <v>3</v>
      </c>
      <c r="BA382">
        <v>516</v>
      </c>
      <c r="BB382">
        <v>106</v>
      </c>
      <c r="BC382">
        <v>45</v>
      </c>
      <c r="BD382">
        <v>9</v>
      </c>
      <c r="BE382">
        <v>12</v>
      </c>
      <c r="BF382">
        <v>1</v>
      </c>
      <c r="BG382">
        <v>4</v>
      </c>
      <c r="BH382">
        <v>1</v>
      </c>
      <c r="BI382">
        <v>0</v>
      </c>
      <c r="BJ382">
        <v>1</v>
      </c>
      <c r="BK382">
        <v>1</v>
      </c>
      <c r="BL382">
        <v>0</v>
      </c>
      <c r="BM382">
        <v>13</v>
      </c>
      <c r="BN382">
        <v>0</v>
      </c>
      <c r="BO382">
        <v>5</v>
      </c>
      <c r="BP382">
        <v>0</v>
      </c>
      <c r="BQ382">
        <v>3</v>
      </c>
      <c r="BR382">
        <v>0</v>
      </c>
      <c r="BS382">
        <v>2</v>
      </c>
      <c r="BT382">
        <v>1</v>
      </c>
      <c r="BU382">
        <v>0</v>
      </c>
      <c r="BV382">
        <v>1</v>
      </c>
      <c r="BW382">
        <v>1</v>
      </c>
      <c r="BX382">
        <v>6</v>
      </c>
      <c r="BY382">
        <v>106</v>
      </c>
      <c r="BZ382">
        <v>21</v>
      </c>
      <c r="CA382">
        <v>12</v>
      </c>
      <c r="CB382">
        <v>1</v>
      </c>
      <c r="CC382">
        <v>1</v>
      </c>
      <c r="CD382">
        <v>0</v>
      </c>
      <c r="CE382">
        <v>0</v>
      </c>
      <c r="CF382">
        <v>0</v>
      </c>
      <c r="CG382">
        <v>1</v>
      </c>
      <c r="CH382">
        <v>1</v>
      </c>
      <c r="CI382">
        <v>3</v>
      </c>
      <c r="CJ382">
        <v>1</v>
      </c>
      <c r="CK382">
        <v>0</v>
      </c>
      <c r="CL382">
        <v>0</v>
      </c>
      <c r="CM382">
        <v>0</v>
      </c>
      <c r="CN382">
        <v>1</v>
      </c>
      <c r="CO382">
        <v>21</v>
      </c>
      <c r="CP382">
        <v>54</v>
      </c>
      <c r="CQ382">
        <v>12</v>
      </c>
      <c r="CR382">
        <v>0</v>
      </c>
      <c r="CS382">
        <v>3</v>
      </c>
      <c r="CT382">
        <v>0</v>
      </c>
      <c r="CU382">
        <v>0</v>
      </c>
      <c r="CV382">
        <v>19</v>
      </c>
      <c r="CW382">
        <v>0</v>
      </c>
      <c r="CX382">
        <v>2</v>
      </c>
      <c r="CY382">
        <v>2</v>
      </c>
      <c r="CZ382">
        <v>0</v>
      </c>
      <c r="DA382">
        <v>0</v>
      </c>
      <c r="DB382">
        <v>1</v>
      </c>
      <c r="DC382">
        <v>0</v>
      </c>
      <c r="DD382">
        <v>1</v>
      </c>
      <c r="DE382">
        <v>0</v>
      </c>
      <c r="DF382">
        <v>1</v>
      </c>
      <c r="DG382">
        <v>0</v>
      </c>
      <c r="DH382">
        <v>0</v>
      </c>
      <c r="DI382">
        <v>1</v>
      </c>
      <c r="DJ382">
        <v>0</v>
      </c>
      <c r="DK382">
        <v>0</v>
      </c>
      <c r="DL382">
        <v>10</v>
      </c>
      <c r="DM382">
        <v>0</v>
      </c>
      <c r="DN382">
        <v>2</v>
      </c>
      <c r="DO382">
        <v>54</v>
      </c>
      <c r="DP382">
        <v>69</v>
      </c>
      <c r="DQ382">
        <v>8</v>
      </c>
      <c r="DR382">
        <v>1</v>
      </c>
      <c r="DS382">
        <v>0</v>
      </c>
      <c r="DT382">
        <v>0</v>
      </c>
      <c r="DU382">
        <v>55</v>
      </c>
      <c r="DV382">
        <v>0</v>
      </c>
      <c r="DW382">
        <v>1</v>
      </c>
      <c r="DX382">
        <v>0</v>
      </c>
      <c r="DY382">
        <v>0</v>
      </c>
      <c r="DZ382">
        <v>1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2</v>
      </c>
      <c r="EJ382">
        <v>0</v>
      </c>
      <c r="EK382">
        <v>1</v>
      </c>
      <c r="EL382">
        <v>0</v>
      </c>
      <c r="EM382">
        <v>0</v>
      </c>
      <c r="EN382">
        <v>0</v>
      </c>
      <c r="EO382">
        <v>69</v>
      </c>
      <c r="EP382">
        <v>28</v>
      </c>
      <c r="EQ382">
        <v>12</v>
      </c>
      <c r="ER382">
        <v>3</v>
      </c>
      <c r="ES382">
        <v>0</v>
      </c>
      <c r="ET382">
        <v>1</v>
      </c>
      <c r="EU382">
        <v>5</v>
      </c>
      <c r="EV382">
        <v>0</v>
      </c>
      <c r="EW382">
        <v>2</v>
      </c>
      <c r="EX382">
        <v>2</v>
      </c>
      <c r="EY382">
        <v>1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1</v>
      </c>
      <c r="FF382">
        <v>0</v>
      </c>
      <c r="FG382">
        <v>1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28</v>
      </c>
      <c r="FN382">
        <v>67</v>
      </c>
      <c r="FO382">
        <v>30</v>
      </c>
      <c r="FP382">
        <v>4</v>
      </c>
      <c r="FQ382">
        <v>1</v>
      </c>
      <c r="FR382">
        <v>1</v>
      </c>
      <c r="FS382">
        <v>0</v>
      </c>
      <c r="FT382">
        <v>2</v>
      </c>
      <c r="FU382">
        <v>1</v>
      </c>
      <c r="FV382">
        <v>0</v>
      </c>
      <c r="FW382">
        <v>2</v>
      </c>
      <c r="FX382">
        <v>2</v>
      </c>
      <c r="FY382">
        <v>1</v>
      </c>
      <c r="FZ382">
        <v>10</v>
      </c>
      <c r="GA382">
        <v>1</v>
      </c>
      <c r="GB382">
        <v>1</v>
      </c>
      <c r="GC382">
        <v>1</v>
      </c>
      <c r="GD382">
        <v>2</v>
      </c>
      <c r="GE382">
        <v>1</v>
      </c>
      <c r="GF382">
        <v>0</v>
      </c>
      <c r="GG382">
        <v>1</v>
      </c>
      <c r="GH382">
        <v>0</v>
      </c>
      <c r="GI382">
        <v>2</v>
      </c>
      <c r="GJ382">
        <v>4</v>
      </c>
      <c r="GK382">
        <v>67</v>
      </c>
      <c r="GL382">
        <v>55</v>
      </c>
      <c r="GM382">
        <v>27</v>
      </c>
      <c r="GN382">
        <v>3</v>
      </c>
      <c r="GO382">
        <v>1</v>
      </c>
      <c r="GP382">
        <v>0</v>
      </c>
      <c r="GQ382">
        <v>2</v>
      </c>
      <c r="GR382">
        <v>12</v>
      </c>
      <c r="GS382">
        <v>5</v>
      </c>
      <c r="GT382">
        <v>1</v>
      </c>
      <c r="GU382">
        <v>2</v>
      </c>
      <c r="GV382">
        <v>1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1</v>
      </c>
      <c r="HC382">
        <v>0</v>
      </c>
      <c r="HD382">
        <v>0</v>
      </c>
      <c r="HE382">
        <v>55</v>
      </c>
      <c r="HF382">
        <v>4</v>
      </c>
      <c r="HG382">
        <v>0</v>
      </c>
      <c r="HH382">
        <v>1</v>
      </c>
      <c r="HI382">
        <v>0</v>
      </c>
      <c r="HJ382">
        <v>0</v>
      </c>
      <c r="HK382">
        <v>2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1</v>
      </c>
      <c r="HY382">
        <v>4</v>
      </c>
      <c r="HZ382">
        <v>3</v>
      </c>
      <c r="IA382">
        <v>1</v>
      </c>
      <c r="IB382">
        <v>1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1</v>
      </c>
      <c r="IP382">
        <v>0</v>
      </c>
      <c r="IQ382">
        <v>3</v>
      </c>
      <c r="IR382">
        <v>4</v>
      </c>
      <c r="IS382">
        <v>2</v>
      </c>
      <c r="IT382">
        <v>1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1</v>
      </c>
      <c r="JD382">
        <v>0</v>
      </c>
      <c r="JE382">
        <v>0</v>
      </c>
      <c r="JF382">
        <v>0</v>
      </c>
      <c r="JG382">
        <v>0</v>
      </c>
      <c r="JH382">
        <v>4</v>
      </c>
    </row>
    <row r="383" spans="1:268">
      <c r="A383" t="s">
        <v>857</v>
      </c>
      <c r="B383" t="s">
        <v>839</v>
      </c>
      <c r="C383" t="str">
        <f>"141601"</f>
        <v>141601</v>
      </c>
      <c r="D383" t="s">
        <v>112</v>
      </c>
      <c r="E383">
        <v>2</v>
      </c>
      <c r="F383">
        <v>1832</v>
      </c>
      <c r="G383">
        <v>1390</v>
      </c>
      <c r="H383">
        <v>509</v>
      </c>
      <c r="I383">
        <v>881</v>
      </c>
      <c r="J383">
        <v>1</v>
      </c>
      <c r="K383">
        <v>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881</v>
      </c>
      <c r="T383">
        <v>0</v>
      </c>
      <c r="U383">
        <v>0</v>
      </c>
      <c r="V383">
        <v>881</v>
      </c>
      <c r="W383">
        <v>18</v>
      </c>
      <c r="X383">
        <v>15</v>
      </c>
      <c r="Y383">
        <v>3</v>
      </c>
      <c r="Z383">
        <v>0</v>
      </c>
      <c r="AA383">
        <v>863</v>
      </c>
      <c r="AB383">
        <v>429</v>
      </c>
      <c r="AC383">
        <v>20</v>
      </c>
      <c r="AD383">
        <v>6</v>
      </c>
      <c r="AE383">
        <v>21</v>
      </c>
      <c r="AF383">
        <v>23</v>
      </c>
      <c r="AG383">
        <v>21</v>
      </c>
      <c r="AH383">
        <v>2</v>
      </c>
      <c r="AI383">
        <v>3</v>
      </c>
      <c r="AJ383">
        <v>2</v>
      </c>
      <c r="AK383">
        <v>2</v>
      </c>
      <c r="AL383">
        <v>241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2</v>
      </c>
      <c r="AU383">
        <v>1</v>
      </c>
      <c r="AV383">
        <v>0</v>
      </c>
      <c r="AW383">
        <v>3</v>
      </c>
      <c r="AX383">
        <v>7</v>
      </c>
      <c r="AY383">
        <v>63</v>
      </c>
      <c r="AZ383">
        <v>11</v>
      </c>
      <c r="BA383">
        <v>429</v>
      </c>
      <c r="BB383">
        <v>125</v>
      </c>
      <c r="BC383">
        <v>51</v>
      </c>
      <c r="BD383">
        <v>16</v>
      </c>
      <c r="BE383">
        <v>14</v>
      </c>
      <c r="BF383">
        <v>6</v>
      </c>
      <c r="BG383">
        <v>4</v>
      </c>
      <c r="BH383">
        <v>5</v>
      </c>
      <c r="BI383">
        <v>0</v>
      </c>
      <c r="BJ383">
        <v>3</v>
      </c>
      <c r="BK383">
        <v>1</v>
      </c>
      <c r="BL383">
        <v>1</v>
      </c>
      <c r="BM383">
        <v>14</v>
      </c>
      <c r="BN383">
        <v>1</v>
      </c>
      <c r="BO383">
        <v>3</v>
      </c>
      <c r="BP383">
        <v>0</v>
      </c>
      <c r="BQ383">
        <v>0</v>
      </c>
      <c r="BR383">
        <v>0</v>
      </c>
      <c r="BS383">
        <v>2</v>
      </c>
      <c r="BT383">
        <v>0</v>
      </c>
      <c r="BU383">
        <v>0</v>
      </c>
      <c r="BV383">
        <v>3</v>
      </c>
      <c r="BW383">
        <v>1</v>
      </c>
      <c r="BX383">
        <v>0</v>
      </c>
      <c r="BY383">
        <v>125</v>
      </c>
      <c r="BZ383">
        <v>34</v>
      </c>
      <c r="CA383">
        <v>17</v>
      </c>
      <c r="CB383">
        <v>0</v>
      </c>
      <c r="CC383">
        <v>4</v>
      </c>
      <c r="CD383">
        <v>0</v>
      </c>
      <c r="CE383">
        <v>3</v>
      </c>
      <c r="CF383">
        <v>1</v>
      </c>
      <c r="CG383">
        <v>0</v>
      </c>
      <c r="CH383">
        <v>0</v>
      </c>
      <c r="CI383">
        <v>3</v>
      </c>
      <c r="CJ383">
        <v>3</v>
      </c>
      <c r="CK383">
        <v>1</v>
      </c>
      <c r="CL383">
        <v>1</v>
      </c>
      <c r="CM383">
        <v>0</v>
      </c>
      <c r="CN383">
        <v>1</v>
      </c>
      <c r="CO383">
        <v>34</v>
      </c>
      <c r="CP383">
        <v>32</v>
      </c>
      <c r="CQ383">
        <v>6</v>
      </c>
      <c r="CR383">
        <v>2</v>
      </c>
      <c r="CS383">
        <v>0</v>
      </c>
      <c r="CT383">
        <v>0</v>
      </c>
      <c r="CU383">
        <v>0</v>
      </c>
      <c r="CV383">
        <v>15</v>
      </c>
      <c r="CW383">
        <v>1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1</v>
      </c>
      <c r="DI383">
        <v>0</v>
      </c>
      <c r="DJ383">
        <v>3</v>
      </c>
      <c r="DK383">
        <v>0</v>
      </c>
      <c r="DL383">
        <v>4</v>
      </c>
      <c r="DM383">
        <v>0</v>
      </c>
      <c r="DN383">
        <v>0</v>
      </c>
      <c r="DO383">
        <v>32</v>
      </c>
      <c r="DP383">
        <v>76</v>
      </c>
      <c r="DQ383">
        <v>4</v>
      </c>
      <c r="DR383">
        <v>1</v>
      </c>
      <c r="DS383">
        <v>1</v>
      </c>
      <c r="DT383">
        <v>1</v>
      </c>
      <c r="DU383">
        <v>65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2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2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76</v>
      </c>
      <c r="EP383">
        <v>64</v>
      </c>
      <c r="EQ383">
        <v>39</v>
      </c>
      <c r="ER383">
        <v>2</v>
      </c>
      <c r="ES383">
        <v>2</v>
      </c>
      <c r="ET383">
        <v>0</v>
      </c>
      <c r="EU383">
        <v>3</v>
      </c>
      <c r="EV383">
        <v>2</v>
      </c>
      <c r="EW383">
        <v>8</v>
      </c>
      <c r="EX383">
        <v>0</v>
      </c>
      <c r="EY383">
        <v>1</v>
      </c>
      <c r="EZ383">
        <v>0</v>
      </c>
      <c r="FA383">
        <v>0</v>
      </c>
      <c r="FB383">
        <v>0</v>
      </c>
      <c r="FC383">
        <v>3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4</v>
      </c>
      <c r="FM383">
        <v>64</v>
      </c>
      <c r="FN383">
        <v>67</v>
      </c>
      <c r="FO383">
        <v>27</v>
      </c>
      <c r="FP383">
        <v>5</v>
      </c>
      <c r="FQ383">
        <v>3</v>
      </c>
      <c r="FR383">
        <v>2</v>
      </c>
      <c r="FS383">
        <v>4</v>
      </c>
      <c r="FT383">
        <v>6</v>
      </c>
      <c r="FU383">
        <v>0</v>
      </c>
      <c r="FV383">
        <v>1</v>
      </c>
      <c r="FW383">
        <v>2</v>
      </c>
      <c r="FX383">
        <v>0</v>
      </c>
      <c r="FY383">
        <v>1</v>
      </c>
      <c r="FZ383">
        <v>2</v>
      </c>
      <c r="GA383">
        <v>0</v>
      </c>
      <c r="GB383">
        <v>3</v>
      </c>
      <c r="GC383">
        <v>0</v>
      </c>
      <c r="GD383">
        <v>1</v>
      </c>
      <c r="GE383">
        <v>1</v>
      </c>
      <c r="GF383">
        <v>0</v>
      </c>
      <c r="GG383">
        <v>1</v>
      </c>
      <c r="GH383">
        <v>3</v>
      </c>
      <c r="GI383">
        <v>2</v>
      </c>
      <c r="GJ383">
        <v>3</v>
      </c>
      <c r="GK383">
        <v>67</v>
      </c>
      <c r="GL383">
        <v>35</v>
      </c>
      <c r="GM383">
        <v>15</v>
      </c>
      <c r="GN383">
        <v>2</v>
      </c>
      <c r="GO383">
        <v>0</v>
      </c>
      <c r="GP383">
        <v>0</v>
      </c>
      <c r="GQ383">
        <v>3</v>
      </c>
      <c r="GR383">
        <v>8</v>
      </c>
      <c r="GS383">
        <v>3</v>
      </c>
      <c r="GT383">
        <v>0</v>
      </c>
      <c r="GU383">
        <v>0</v>
      </c>
      <c r="GV383">
        <v>0</v>
      </c>
      <c r="GW383">
        <v>0</v>
      </c>
      <c r="GX383">
        <v>1</v>
      </c>
      <c r="GY383">
        <v>1</v>
      </c>
      <c r="GZ383">
        <v>0</v>
      </c>
      <c r="HA383">
        <v>1</v>
      </c>
      <c r="HB383">
        <v>1</v>
      </c>
      <c r="HC383">
        <v>0</v>
      </c>
      <c r="HD383">
        <v>0</v>
      </c>
      <c r="HE383">
        <v>35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1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1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1</v>
      </c>
    </row>
    <row r="384" spans="1:268">
      <c r="A384" t="s">
        <v>856</v>
      </c>
      <c r="B384" t="s">
        <v>839</v>
      </c>
      <c r="C384" t="str">
        <f>"141601"</f>
        <v>141601</v>
      </c>
      <c r="D384" t="s">
        <v>855</v>
      </c>
      <c r="E384">
        <v>3</v>
      </c>
      <c r="F384">
        <v>974</v>
      </c>
      <c r="G384">
        <v>749</v>
      </c>
      <c r="H384">
        <v>327</v>
      </c>
      <c r="I384">
        <v>422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422</v>
      </c>
      <c r="T384">
        <v>0</v>
      </c>
      <c r="U384">
        <v>0</v>
      </c>
      <c r="V384">
        <v>422</v>
      </c>
      <c r="W384">
        <v>6</v>
      </c>
      <c r="X384">
        <v>4</v>
      </c>
      <c r="Y384">
        <v>0</v>
      </c>
      <c r="Z384">
        <v>0</v>
      </c>
      <c r="AA384">
        <v>416</v>
      </c>
      <c r="AB384">
        <v>207</v>
      </c>
      <c r="AC384">
        <v>11</v>
      </c>
      <c r="AD384">
        <v>0</v>
      </c>
      <c r="AE384">
        <v>3</v>
      </c>
      <c r="AF384">
        <v>10</v>
      </c>
      <c r="AG384">
        <v>19</v>
      </c>
      <c r="AH384">
        <v>0</v>
      </c>
      <c r="AI384">
        <v>0</v>
      </c>
      <c r="AJ384">
        <v>0</v>
      </c>
      <c r="AK384">
        <v>0</v>
      </c>
      <c r="AL384">
        <v>129</v>
      </c>
      <c r="AM384">
        <v>0</v>
      </c>
      <c r="AN384">
        <v>1</v>
      </c>
      <c r="AO384">
        <v>0</v>
      </c>
      <c r="AP384">
        <v>1</v>
      </c>
      <c r="AQ384">
        <v>1</v>
      </c>
      <c r="AR384">
        <v>2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1</v>
      </c>
      <c r="AY384">
        <v>28</v>
      </c>
      <c r="AZ384">
        <v>1</v>
      </c>
      <c r="BA384">
        <v>207</v>
      </c>
      <c r="BB384">
        <v>67</v>
      </c>
      <c r="BC384">
        <v>43</v>
      </c>
      <c r="BD384">
        <v>8</v>
      </c>
      <c r="BE384">
        <v>6</v>
      </c>
      <c r="BF384">
        <v>1</v>
      </c>
      <c r="BG384">
        <v>1</v>
      </c>
      <c r="BH384">
        <v>1</v>
      </c>
      <c r="BI384">
        <v>0</v>
      </c>
      <c r="BJ384">
        <v>0</v>
      </c>
      <c r="BK384">
        <v>0</v>
      </c>
      <c r="BL384">
        <v>0</v>
      </c>
      <c r="BM384">
        <v>3</v>
      </c>
      <c r="BN384">
        <v>0</v>
      </c>
      <c r="BO384">
        <v>2</v>
      </c>
      <c r="BP384">
        <v>1</v>
      </c>
      <c r="BQ384">
        <v>0</v>
      </c>
      <c r="BR384">
        <v>0</v>
      </c>
      <c r="BS384">
        <v>0</v>
      </c>
      <c r="BT384">
        <v>1</v>
      </c>
      <c r="BU384">
        <v>0</v>
      </c>
      <c r="BV384">
        <v>0</v>
      </c>
      <c r="BW384">
        <v>0</v>
      </c>
      <c r="BX384">
        <v>0</v>
      </c>
      <c r="BY384">
        <v>67</v>
      </c>
      <c r="BZ384">
        <v>6</v>
      </c>
      <c r="CA384">
        <v>4</v>
      </c>
      <c r="CB384">
        <v>2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6</v>
      </c>
      <c r="CP384">
        <v>26</v>
      </c>
      <c r="CQ384">
        <v>5</v>
      </c>
      <c r="CR384">
        <v>1</v>
      </c>
      <c r="CS384">
        <v>0</v>
      </c>
      <c r="CT384">
        <v>0</v>
      </c>
      <c r="CU384">
        <v>1</v>
      </c>
      <c r="CV384">
        <v>8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1</v>
      </c>
      <c r="DE384">
        <v>0</v>
      </c>
      <c r="DF384">
        <v>0</v>
      </c>
      <c r="DG384">
        <v>0</v>
      </c>
      <c r="DH384">
        <v>0</v>
      </c>
      <c r="DI384">
        <v>1</v>
      </c>
      <c r="DJ384">
        <v>1</v>
      </c>
      <c r="DK384">
        <v>0</v>
      </c>
      <c r="DL384">
        <v>6</v>
      </c>
      <c r="DM384">
        <v>2</v>
      </c>
      <c r="DN384">
        <v>0</v>
      </c>
      <c r="DO384">
        <v>26</v>
      </c>
      <c r="DP384">
        <v>24</v>
      </c>
      <c r="DQ384">
        <v>1</v>
      </c>
      <c r="DR384">
        <v>0</v>
      </c>
      <c r="DS384">
        <v>1</v>
      </c>
      <c r="DT384">
        <v>1</v>
      </c>
      <c r="DU384">
        <v>20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1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24</v>
      </c>
      <c r="EP384">
        <v>18</v>
      </c>
      <c r="EQ384">
        <v>15</v>
      </c>
      <c r="ER384">
        <v>1</v>
      </c>
      <c r="ES384">
        <v>1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1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18</v>
      </c>
      <c r="FN384">
        <v>50</v>
      </c>
      <c r="FO384">
        <v>22</v>
      </c>
      <c r="FP384">
        <v>4</v>
      </c>
      <c r="FQ384">
        <v>1</v>
      </c>
      <c r="FR384">
        <v>1</v>
      </c>
      <c r="FS384">
        <v>2</v>
      </c>
      <c r="FT384">
        <v>1</v>
      </c>
      <c r="FU384">
        <v>2</v>
      </c>
      <c r="FV384">
        <v>0</v>
      </c>
      <c r="FW384">
        <v>1</v>
      </c>
      <c r="FX384">
        <v>0</v>
      </c>
      <c r="FY384">
        <v>1</v>
      </c>
      <c r="FZ384">
        <v>2</v>
      </c>
      <c r="GA384">
        <v>1</v>
      </c>
      <c r="GB384">
        <v>1</v>
      </c>
      <c r="GC384">
        <v>0</v>
      </c>
      <c r="GD384">
        <v>1</v>
      </c>
      <c r="GE384">
        <v>3</v>
      </c>
      <c r="GF384">
        <v>0</v>
      </c>
      <c r="GG384">
        <v>1</v>
      </c>
      <c r="GH384">
        <v>4</v>
      </c>
      <c r="GI384">
        <v>1</v>
      </c>
      <c r="GJ384">
        <v>1</v>
      </c>
      <c r="GK384">
        <v>50</v>
      </c>
      <c r="GL384">
        <v>15</v>
      </c>
      <c r="GM384">
        <v>7</v>
      </c>
      <c r="GN384">
        <v>1</v>
      </c>
      <c r="GO384">
        <v>0</v>
      </c>
      <c r="GP384">
        <v>1</v>
      </c>
      <c r="GQ384">
        <v>1</v>
      </c>
      <c r="GR384">
        <v>3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2</v>
      </c>
      <c r="HC384">
        <v>0</v>
      </c>
      <c r="HD384">
        <v>0</v>
      </c>
      <c r="HE384">
        <v>15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3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1</v>
      </c>
      <c r="JB384">
        <v>0</v>
      </c>
      <c r="JC384">
        <v>0</v>
      </c>
      <c r="JD384">
        <v>0</v>
      </c>
      <c r="JE384">
        <v>0</v>
      </c>
      <c r="JF384">
        <v>2</v>
      </c>
      <c r="JG384">
        <v>0</v>
      </c>
      <c r="JH384">
        <v>3</v>
      </c>
    </row>
    <row r="385" spans="1:268">
      <c r="A385" t="s">
        <v>854</v>
      </c>
      <c r="B385" t="s">
        <v>839</v>
      </c>
      <c r="C385" t="str">
        <f>"141601"</f>
        <v>141601</v>
      </c>
      <c r="D385" t="s">
        <v>853</v>
      </c>
      <c r="E385">
        <v>4</v>
      </c>
      <c r="F385">
        <v>1725</v>
      </c>
      <c r="G385">
        <v>1300</v>
      </c>
      <c r="H385">
        <v>354</v>
      </c>
      <c r="I385">
        <v>946</v>
      </c>
      <c r="J385">
        <v>0</v>
      </c>
      <c r="K385">
        <v>1</v>
      </c>
      <c r="L385">
        <v>6</v>
      </c>
      <c r="M385">
        <v>6</v>
      </c>
      <c r="N385">
        <v>0</v>
      </c>
      <c r="O385">
        <v>0</v>
      </c>
      <c r="P385">
        <v>0</v>
      </c>
      <c r="Q385">
        <v>0</v>
      </c>
      <c r="R385">
        <v>6</v>
      </c>
      <c r="S385">
        <v>952</v>
      </c>
      <c r="T385">
        <v>6</v>
      </c>
      <c r="U385">
        <v>0</v>
      </c>
      <c r="V385">
        <v>952</v>
      </c>
      <c r="W385">
        <v>5</v>
      </c>
      <c r="X385">
        <v>2</v>
      </c>
      <c r="Y385">
        <v>3</v>
      </c>
      <c r="Z385">
        <v>0</v>
      </c>
      <c r="AA385">
        <v>947</v>
      </c>
      <c r="AB385">
        <v>491</v>
      </c>
      <c r="AC385">
        <v>28</v>
      </c>
      <c r="AD385">
        <v>3</v>
      </c>
      <c r="AE385">
        <v>8</v>
      </c>
      <c r="AF385">
        <v>52</v>
      </c>
      <c r="AG385">
        <v>41</v>
      </c>
      <c r="AH385">
        <v>0</v>
      </c>
      <c r="AI385">
        <v>0</v>
      </c>
      <c r="AJ385">
        <v>4</v>
      </c>
      <c r="AK385">
        <v>1</v>
      </c>
      <c r="AL385">
        <v>260</v>
      </c>
      <c r="AM385">
        <v>1</v>
      </c>
      <c r="AN385">
        <v>1</v>
      </c>
      <c r="AO385">
        <v>0</v>
      </c>
      <c r="AP385">
        <v>2</v>
      </c>
      <c r="AQ385">
        <v>1</v>
      </c>
      <c r="AR385">
        <v>5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8</v>
      </c>
      <c r="AY385">
        <v>72</v>
      </c>
      <c r="AZ385">
        <v>3</v>
      </c>
      <c r="BA385">
        <v>491</v>
      </c>
      <c r="BB385">
        <v>115</v>
      </c>
      <c r="BC385">
        <v>53</v>
      </c>
      <c r="BD385">
        <v>7</v>
      </c>
      <c r="BE385">
        <v>14</v>
      </c>
      <c r="BF385">
        <v>10</v>
      </c>
      <c r="BG385">
        <v>6</v>
      </c>
      <c r="BH385">
        <v>2</v>
      </c>
      <c r="BI385">
        <v>0</v>
      </c>
      <c r="BJ385">
        <v>1</v>
      </c>
      <c r="BK385">
        <v>2</v>
      </c>
      <c r="BL385">
        <v>0</v>
      </c>
      <c r="BM385">
        <v>10</v>
      </c>
      <c r="BN385">
        <v>0</v>
      </c>
      <c r="BO385">
        <v>3</v>
      </c>
      <c r="BP385">
        <v>1</v>
      </c>
      <c r="BQ385">
        <v>1</v>
      </c>
      <c r="BR385">
        <v>0</v>
      </c>
      <c r="BS385">
        <v>2</v>
      </c>
      <c r="BT385">
        <v>0</v>
      </c>
      <c r="BU385">
        <v>0</v>
      </c>
      <c r="BV385">
        <v>0</v>
      </c>
      <c r="BW385">
        <v>0</v>
      </c>
      <c r="BX385">
        <v>3</v>
      </c>
      <c r="BY385">
        <v>115</v>
      </c>
      <c r="BZ385">
        <v>24</v>
      </c>
      <c r="CA385">
        <v>13</v>
      </c>
      <c r="CB385">
        <v>4</v>
      </c>
      <c r="CC385">
        <v>0</v>
      </c>
      <c r="CD385">
        <v>2</v>
      </c>
      <c r="CE385">
        <v>1</v>
      </c>
      <c r="CF385">
        <v>1</v>
      </c>
      <c r="CG385">
        <v>0</v>
      </c>
      <c r="CH385">
        <v>0</v>
      </c>
      <c r="CI385">
        <v>3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24</v>
      </c>
      <c r="CP385">
        <v>60</v>
      </c>
      <c r="CQ385">
        <v>9</v>
      </c>
      <c r="CR385">
        <v>0</v>
      </c>
      <c r="CS385">
        <v>1</v>
      </c>
      <c r="CT385">
        <v>0</v>
      </c>
      <c r="CU385">
        <v>1</v>
      </c>
      <c r="CV385">
        <v>34</v>
      </c>
      <c r="CW385">
        <v>0</v>
      </c>
      <c r="CX385">
        <v>0</v>
      </c>
      <c r="CY385">
        <v>1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14</v>
      </c>
      <c r="DM385">
        <v>0</v>
      </c>
      <c r="DN385">
        <v>0</v>
      </c>
      <c r="DO385">
        <v>60</v>
      </c>
      <c r="DP385">
        <v>94</v>
      </c>
      <c r="DQ385">
        <v>6</v>
      </c>
      <c r="DR385">
        <v>1</v>
      </c>
      <c r="DS385">
        <v>0</v>
      </c>
      <c r="DT385">
        <v>2</v>
      </c>
      <c r="DU385">
        <v>83</v>
      </c>
      <c r="DV385">
        <v>0</v>
      </c>
      <c r="DW385">
        <v>1</v>
      </c>
      <c r="DX385">
        <v>1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94</v>
      </c>
      <c r="EP385">
        <v>48</v>
      </c>
      <c r="EQ385">
        <v>25</v>
      </c>
      <c r="ER385">
        <v>3</v>
      </c>
      <c r="ES385">
        <v>1</v>
      </c>
      <c r="ET385">
        <v>1</v>
      </c>
      <c r="EU385">
        <v>5</v>
      </c>
      <c r="EV385">
        <v>0</v>
      </c>
      <c r="EW385">
        <v>3</v>
      </c>
      <c r="EX385">
        <v>0</v>
      </c>
      <c r="EY385">
        <v>1</v>
      </c>
      <c r="EZ385">
        <v>1</v>
      </c>
      <c r="FA385">
        <v>0</v>
      </c>
      <c r="FB385">
        <v>1</v>
      </c>
      <c r="FC385">
        <v>0</v>
      </c>
      <c r="FD385">
        <v>0</v>
      </c>
      <c r="FE385">
        <v>0</v>
      </c>
      <c r="FF385">
        <v>3</v>
      </c>
      <c r="FG385">
        <v>3</v>
      </c>
      <c r="FH385">
        <v>0</v>
      </c>
      <c r="FI385">
        <v>0</v>
      </c>
      <c r="FJ385">
        <v>0</v>
      </c>
      <c r="FK385">
        <v>0</v>
      </c>
      <c r="FL385">
        <v>1</v>
      </c>
      <c r="FM385">
        <v>48</v>
      </c>
      <c r="FN385">
        <v>56</v>
      </c>
      <c r="FO385">
        <v>21</v>
      </c>
      <c r="FP385">
        <v>2</v>
      </c>
      <c r="FQ385">
        <v>0</v>
      </c>
      <c r="FR385">
        <v>3</v>
      </c>
      <c r="FS385">
        <v>2</v>
      </c>
      <c r="FT385">
        <v>1</v>
      </c>
      <c r="FU385">
        <v>2</v>
      </c>
      <c r="FV385">
        <v>1</v>
      </c>
      <c r="FW385">
        <v>1</v>
      </c>
      <c r="FX385">
        <v>0</v>
      </c>
      <c r="FY385">
        <v>1</v>
      </c>
      <c r="FZ385">
        <v>4</v>
      </c>
      <c r="GA385">
        <v>3</v>
      </c>
      <c r="GB385">
        <v>2</v>
      </c>
      <c r="GC385">
        <v>1</v>
      </c>
      <c r="GD385">
        <v>0</v>
      </c>
      <c r="GE385">
        <v>0</v>
      </c>
      <c r="GF385">
        <v>1</v>
      </c>
      <c r="GG385">
        <v>4</v>
      </c>
      <c r="GH385">
        <v>3</v>
      </c>
      <c r="GI385">
        <v>0</v>
      </c>
      <c r="GJ385">
        <v>4</v>
      </c>
      <c r="GK385">
        <v>56</v>
      </c>
      <c r="GL385">
        <v>55</v>
      </c>
      <c r="GM385">
        <v>12</v>
      </c>
      <c r="GN385">
        <v>4</v>
      </c>
      <c r="GO385">
        <v>2</v>
      </c>
      <c r="GP385">
        <v>1</v>
      </c>
      <c r="GQ385">
        <v>4</v>
      </c>
      <c r="GR385">
        <v>16</v>
      </c>
      <c r="GS385">
        <v>5</v>
      </c>
      <c r="GT385">
        <v>0</v>
      </c>
      <c r="GU385">
        <v>1</v>
      </c>
      <c r="GV385">
        <v>0</v>
      </c>
      <c r="GW385">
        <v>0</v>
      </c>
      <c r="GX385">
        <v>1</v>
      </c>
      <c r="GY385">
        <v>0</v>
      </c>
      <c r="GZ385">
        <v>2</v>
      </c>
      <c r="HA385">
        <v>0</v>
      </c>
      <c r="HB385">
        <v>5</v>
      </c>
      <c r="HC385">
        <v>0</v>
      </c>
      <c r="HD385">
        <v>2</v>
      </c>
      <c r="HE385">
        <v>55</v>
      </c>
      <c r="HF385">
        <v>3</v>
      </c>
      <c r="HG385">
        <v>0</v>
      </c>
      <c r="HH385">
        <v>1</v>
      </c>
      <c r="HI385">
        <v>0</v>
      </c>
      <c r="HJ385">
        <v>0</v>
      </c>
      <c r="HK385">
        <v>1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1</v>
      </c>
      <c r="HY385">
        <v>3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1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1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1</v>
      </c>
    </row>
    <row r="386" spans="1:268">
      <c r="A386" t="s">
        <v>852</v>
      </c>
      <c r="B386" t="s">
        <v>839</v>
      </c>
      <c r="C386" t="str">
        <f>"141601"</f>
        <v>141601</v>
      </c>
      <c r="D386" t="s">
        <v>851</v>
      </c>
      <c r="E386">
        <v>5</v>
      </c>
      <c r="F386">
        <v>1712</v>
      </c>
      <c r="G386">
        <v>1310</v>
      </c>
      <c r="H386">
        <v>576</v>
      </c>
      <c r="I386">
        <v>734</v>
      </c>
      <c r="J386">
        <v>0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734</v>
      </c>
      <c r="T386">
        <v>0</v>
      </c>
      <c r="U386">
        <v>0</v>
      </c>
      <c r="V386">
        <v>734</v>
      </c>
      <c r="W386">
        <v>13</v>
      </c>
      <c r="X386">
        <v>9</v>
      </c>
      <c r="Y386">
        <v>4</v>
      </c>
      <c r="Z386">
        <v>0</v>
      </c>
      <c r="AA386">
        <v>721</v>
      </c>
      <c r="AB386">
        <v>368</v>
      </c>
      <c r="AC386">
        <v>19</v>
      </c>
      <c r="AD386">
        <v>0</v>
      </c>
      <c r="AE386">
        <v>6</v>
      </c>
      <c r="AF386">
        <v>11</v>
      </c>
      <c r="AG386">
        <v>47</v>
      </c>
      <c r="AH386">
        <v>6</v>
      </c>
      <c r="AI386">
        <v>1</v>
      </c>
      <c r="AJ386">
        <v>4</v>
      </c>
      <c r="AK386">
        <v>0</v>
      </c>
      <c r="AL386">
        <v>210</v>
      </c>
      <c r="AM386">
        <v>0</v>
      </c>
      <c r="AN386">
        <v>0</v>
      </c>
      <c r="AO386">
        <v>0</v>
      </c>
      <c r="AP386">
        <v>1</v>
      </c>
      <c r="AQ386">
        <v>0</v>
      </c>
      <c r="AR386">
        <v>5</v>
      </c>
      <c r="AS386">
        <v>2</v>
      </c>
      <c r="AT386">
        <v>2</v>
      </c>
      <c r="AU386">
        <v>2</v>
      </c>
      <c r="AV386">
        <v>0</v>
      </c>
      <c r="AW386">
        <v>1</v>
      </c>
      <c r="AX386">
        <v>3</v>
      </c>
      <c r="AY386">
        <v>43</v>
      </c>
      <c r="AZ386">
        <v>5</v>
      </c>
      <c r="BA386">
        <v>368</v>
      </c>
      <c r="BB386">
        <v>118</v>
      </c>
      <c r="BC386">
        <v>66</v>
      </c>
      <c r="BD386">
        <v>7</v>
      </c>
      <c r="BE386">
        <v>21</v>
      </c>
      <c r="BF386">
        <v>1</v>
      </c>
      <c r="BG386">
        <v>5</v>
      </c>
      <c r="BH386">
        <v>8</v>
      </c>
      <c r="BI386">
        <v>0</v>
      </c>
      <c r="BJ386">
        <v>1</v>
      </c>
      <c r="BK386">
        <v>1</v>
      </c>
      <c r="BL386">
        <v>0</v>
      </c>
      <c r="BM386">
        <v>2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  <c r="BV386">
        <v>2</v>
      </c>
      <c r="BW386">
        <v>0</v>
      </c>
      <c r="BX386">
        <v>2</v>
      </c>
      <c r="BY386">
        <v>118</v>
      </c>
      <c r="BZ386">
        <v>19</v>
      </c>
      <c r="CA386">
        <v>10</v>
      </c>
      <c r="CB386">
        <v>2</v>
      </c>
      <c r="CC386">
        <v>2</v>
      </c>
      <c r="CD386">
        <v>2</v>
      </c>
      <c r="CE386">
        <v>2</v>
      </c>
      <c r="CF386">
        <v>0</v>
      </c>
      <c r="CG386">
        <v>0</v>
      </c>
      <c r="CH386">
        <v>0</v>
      </c>
      <c r="CI386">
        <v>1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19</v>
      </c>
      <c r="CP386">
        <v>29</v>
      </c>
      <c r="CQ386">
        <v>2</v>
      </c>
      <c r="CR386">
        <v>0</v>
      </c>
      <c r="CS386">
        <v>0</v>
      </c>
      <c r="CT386">
        <v>0</v>
      </c>
      <c r="CU386">
        <v>0</v>
      </c>
      <c r="CV386">
        <v>20</v>
      </c>
      <c r="CW386">
        <v>0</v>
      </c>
      <c r="CX386">
        <v>1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4</v>
      </c>
      <c r="DM386">
        <v>1</v>
      </c>
      <c r="DN386">
        <v>1</v>
      </c>
      <c r="DO386">
        <v>29</v>
      </c>
      <c r="DP386">
        <v>51</v>
      </c>
      <c r="DQ386">
        <v>10</v>
      </c>
      <c r="DR386">
        <v>0</v>
      </c>
      <c r="DS386">
        <v>0</v>
      </c>
      <c r="DT386">
        <v>2</v>
      </c>
      <c r="DU386">
        <v>30</v>
      </c>
      <c r="DV386">
        <v>0</v>
      </c>
      <c r="DW386">
        <v>3</v>
      </c>
      <c r="DX386">
        <v>0</v>
      </c>
      <c r="DY386">
        <v>0</v>
      </c>
      <c r="DZ386">
        <v>0</v>
      </c>
      <c r="EA386">
        <v>1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4</v>
      </c>
      <c r="EJ386">
        <v>0</v>
      </c>
      <c r="EK386">
        <v>0</v>
      </c>
      <c r="EL386">
        <v>1</v>
      </c>
      <c r="EM386">
        <v>0</v>
      </c>
      <c r="EN386">
        <v>0</v>
      </c>
      <c r="EO386">
        <v>51</v>
      </c>
      <c r="EP386">
        <v>44</v>
      </c>
      <c r="EQ386">
        <v>21</v>
      </c>
      <c r="ER386">
        <v>3</v>
      </c>
      <c r="ES386">
        <v>2</v>
      </c>
      <c r="ET386">
        <v>0</v>
      </c>
      <c r="EU386">
        <v>1</v>
      </c>
      <c r="EV386">
        <v>1</v>
      </c>
      <c r="EW386">
        <v>2</v>
      </c>
      <c r="EX386">
        <v>0</v>
      </c>
      <c r="EY386">
        <v>0</v>
      </c>
      <c r="EZ386">
        <v>3</v>
      </c>
      <c r="FA386">
        <v>0</v>
      </c>
      <c r="FB386">
        <v>0</v>
      </c>
      <c r="FC386">
        <v>2</v>
      </c>
      <c r="FD386">
        <v>1</v>
      </c>
      <c r="FE386">
        <v>1</v>
      </c>
      <c r="FF386">
        <v>0</v>
      </c>
      <c r="FG386">
        <v>1</v>
      </c>
      <c r="FH386">
        <v>0</v>
      </c>
      <c r="FI386">
        <v>0</v>
      </c>
      <c r="FJ386">
        <v>0</v>
      </c>
      <c r="FK386">
        <v>1</v>
      </c>
      <c r="FL386">
        <v>5</v>
      </c>
      <c r="FM386">
        <v>44</v>
      </c>
      <c r="FN386">
        <v>49</v>
      </c>
      <c r="FO386">
        <v>15</v>
      </c>
      <c r="FP386">
        <v>7</v>
      </c>
      <c r="FQ386">
        <v>1</v>
      </c>
      <c r="FR386">
        <v>2</v>
      </c>
      <c r="FS386">
        <v>0</v>
      </c>
      <c r="FT386">
        <v>1</v>
      </c>
      <c r="FU386">
        <v>3</v>
      </c>
      <c r="FV386">
        <v>1</v>
      </c>
      <c r="FW386">
        <v>0</v>
      </c>
      <c r="FX386">
        <v>0</v>
      </c>
      <c r="FY386">
        <v>2</v>
      </c>
      <c r="FZ386">
        <v>2</v>
      </c>
      <c r="GA386">
        <v>2</v>
      </c>
      <c r="GB386">
        <v>2</v>
      </c>
      <c r="GC386">
        <v>0</v>
      </c>
      <c r="GD386">
        <v>0</v>
      </c>
      <c r="GE386">
        <v>3</v>
      </c>
      <c r="GF386">
        <v>4</v>
      </c>
      <c r="GG386">
        <v>0</v>
      </c>
      <c r="GH386">
        <v>1</v>
      </c>
      <c r="GI386">
        <v>2</v>
      </c>
      <c r="GJ386">
        <v>1</v>
      </c>
      <c r="GK386">
        <v>49</v>
      </c>
      <c r="GL386">
        <v>37</v>
      </c>
      <c r="GM386">
        <v>12</v>
      </c>
      <c r="GN386">
        <v>2</v>
      </c>
      <c r="GO386">
        <v>1</v>
      </c>
      <c r="GP386">
        <v>0</v>
      </c>
      <c r="GQ386">
        <v>2</v>
      </c>
      <c r="GR386">
        <v>9</v>
      </c>
      <c r="GS386">
        <v>2</v>
      </c>
      <c r="GT386">
        <v>1</v>
      </c>
      <c r="GU386">
        <v>2</v>
      </c>
      <c r="GV386">
        <v>1</v>
      </c>
      <c r="GW386">
        <v>1</v>
      </c>
      <c r="GX386">
        <v>0</v>
      </c>
      <c r="GY386">
        <v>1</v>
      </c>
      <c r="GZ386">
        <v>0</v>
      </c>
      <c r="HA386">
        <v>1</v>
      </c>
      <c r="HB386">
        <v>0</v>
      </c>
      <c r="HC386">
        <v>2</v>
      </c>
      <c r="HD386">
        <v>0</v>
      </c>
      <c r="HE386">
        <v>37</v>
      </c>
      <c r="HF386">
        <v>6</v>
      </c>
      <c r="HG386">
        <v>0</v>
      </c>
      <c r="HH386">
        <v>0</v>
      </c>
      <c r="HI386">
        <v>0</v>
      </c>
      <c r="HJ386">
        <v>0</v>
      </c>
      <c r="HK386">
        <v>5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1</v>
      </c>
      <c r="HY386">
        <v>6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</row>
    <row r="387" spans="1:268">
      <c r="A387" t="s">
        <v>850</v>
      </c>
      <c r="B387" t="s">
        <v>839</v>
      </c>
      <c r="C387" t="str">
        <f>"141601"</f>
        <v>141601</v>
      </c>
      <c r="D387" t="s">
        <v>33</v>
      </c>
      <c r="E387">
        <v>6</v>
      </c>
      <c r="F387">
        <v>878</v>
      </c>
      <c r="G387">
        <v>670</v>
      </c>
      <c r="H387">
        <v>217</v>
      </c>
      <c r="I387">
        <v>453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453</v>
      </c>
      <c r="T387">
        <v>0</v>
      </c>
      <c r="U387">
        <v>0</v>
      </c>
      <c r="V387">
        <v>453</v>
      </c>
      <c r="W387">
        <v>2</v>
      </c>
      <c r="X387">
        <v>2</v>
      </c>
      <c r="Y387">
        <v>0</v>
      </c>
      <c r="Z387">
        <v>0</v>
      </c>
      <c r="AA387">
        <v>451</v>
      </c>
      <c r="AB387">
        <v>220</v>
      </c>
      <c r="AC387">
        <v>10</v>
      </c>
      <c r="AD387">
        <v>1</v>
      </c>
      <c r="AE387">
        <v>6</v>
      </c>
      <c r="AF387">
        <v>21</v>
      </c>
      <c r="AG387">
        <v>20</v>
      </c>
      <c r="AH387">
        <v>0</v>
      </c>
      <c r="AI387">
        <v>0</v>
      </c>
      <c r="AJ387">
        <v>1</v>
      </c>
      <c r="AK387">
        <v>0</v>
      </c>
      <c r="AL387">
        <v>108</v>
      </c>
      <c r="AM387">
        <v>1</v>
      </c>
      <c r="AN387">
        <v>0</v>
      </c>
      <c r="AO387">
        <v>0</v>
      </c>
      <c r="AP387">
        <v>1</v>
      </c>
      <c r="AQ387">
        <v>0</v>
      </c>
      <c r="AR387">
        <v>1</v>
      </c>
      <c r="AS387">
        <v>2</v>
      </c>
      <c r="AT387">
        <v>1</v>
      </c>
      <c r="AU387">
        <v>1</v>
      </c>
      <c r="AV387">
        <v>0</v>
      </c>
      <c r="AW387">
        <v>0</v>
      </c>
      <c r="AX387">
        <v>2</v>
      </c>
      <c r="AY387">
        <v>31</v>
      </c>
      <c r="AZ387">
        <v>13</v>
      </c>
      <c r="BA387">
        <v>220</v>
      </c>
      <c r="BB387">
        <v>67</v>
      </c>
      <c r="BC387">
        <v>38</v>
      </c>
      <c r="BD387">
        <v>6</v>
      </c>
      <c r="BE387">
        <v>5</v>
      </c>
      <c r="BF387">
        <v>3</v>
      </c>
      <c r="BG387">
        <v>2</v>
      </c>
      <c r="BH387">
        <v>2</v>
      </c>
      <c r="BI387">
        <v>0</v>
      </c>
      <c r="BJ387">
        <v>0</v>
      </c>
      <c r="BK387">
        <v>0</v>
      </c>
      <c r="BL387">
        <v>1</v>
      </c>
      <c r="BM387">
        <v>2</v>
      </c>
      <c r="BN387">
        <v>0</v>
      </c>
      <c r="BO387">
        <v>1</v>
      </c>
      <c r="BP387">
        <v>0</v>
      </c>
      <c r="BQ387">
        <v>3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4</v>
      </c>
      <c r="BY387">
        <v>67</v>
      </c>
      <c r="BZ387">
        <v>15</v>
      </c>
      <c r="CA387">
        <v>9</v>
      </c>
      <c r="CB387">
        <v>0</v>
      </c>
      <c r="CC387">
        <v>4</v>
      </c>
      <c r="CD387">
        <v>0</v>
      </c>
      <c r="CE387">
        <v>0</v>
      </c>
      <c r="CF387">
        <v>1</v>
      </c>
      <c r="CG387">
        <v>0</v>
      </c>
      <c r="CH387">
        <v>0</v>
      </c>
      <c r="CI387">
        <v>1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15</v>
      </c>
      <c r="CP387">
        <v>23</v>
      </c>
      <c r="CQ387">
        <v>5</v>
      </c>
      <c r="CR387">
        <v>0</v>
      </c>
      <c r="CS387">
        <v>0</v>
      </c>
      <c r="CT387">
        <v>0</v>
      </c>
      <c r="CU387">
        <v>0</v>
      </c>
      <c r="CV387">
        <v>14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1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3</v>
      </c>
      <c r="DM387">
        <v>0</v>
      </c>
      <c r="DN387">
        <v>0</v>
      </c>
      <c r="DO387">
        <v>23</v>
      </c>
      <c r="DP387">
        <v>40</v>
      </c>
      <c r="DQ387">
        <v>3</v>
      </c>
      <c r="DR387">
        <v>2</v>
      </c>
      <c r="DS387">
        <v>0</v>
      </c>
      <c r="DT387">
        <v>0</v>
      </c>
      <c r="DU387">
        <v>34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1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40</v>
      </c>
      <c r="EP387">
        <v>31</v>
      </c>
      <c r="EQ387">
        <v>21</v>
      </c>
      <c r="ER387">
        <v>1</v>
      </c>
      <c r="ES387">
        <v>0</v>
      </c>
      <c r="ET387">
        <v>1</v>
      </c>
      <c r="EU387">
        <v>1</v>
      </c>
      <c r="EV387">
        <v>0</v>
      </c>
      <c r="EW387">
        <v>1</v>
      </c>
      <c r="EX387">
        <v>1</v>
      </c>
      <c r="EY387">
        <v>1</v>
      </c>
      <c r="EZ387">
        <v>0</v>
      </c>
      <c r="FA387">
        <v>0</v>
      </c>
      <c r="FB387">
        <v>0</v>
      </c>
      <c r="FC387">
        <v>1</v>
      </c>
      <c r="FD387">
        <v>0</v>
      </c>
      <c r="FE387">
        <v>1</v>
      </c>
      <c r="FF387">
        <v>1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1</v>
      </c>
      <c r="FM387">
        <v>31</v>
      </c>
      <c r="FN387">
        <v>28</v>
      </c>
      <c r="FO387">
        <v>9</v>
      </c>
      <c r="FP387">
        <v>2</v>
      </c>
      <c r="FQ387">
        <v>0</v>
      </c>
      <c r="FR387">
        <v>0</v>
      </c>
      <c r="FS387">
        <v>1</v>
      </c>
      <c r="FT387">
        <v>2</v>
      </c>
      <c r="FU387">
        <v>1</v>
      </c>
      <c r="FV387">
        <v>0</v>
      </c>
      <c r="FW387">
        <v>1</v>
      </c>
      <c r="FX387">
        <v>1</v>
      </c>
      <c r="FY387">
        <v>1</v>
      </c>
      <c r="FZ387">
        <v>0</v>
      </c>
      <c r="GA387">
        <v>1</v>
      </c>
      <c r="GB387">
        <v>2</v>
      </c>
      <c r="GC387">
        <v>0</v>
      </c>
      <c r="GD387">
        <v>0</v>
      </c>
      <c r="GE387">
        <v>2</v>
      </c>
      <c r="GF387">
        <v>2</v>
      </c>
      <c r="GG387">
        <v>0</v>
      </c>
      <c r="GH387">
        <v>0</v>
      </c>
      <c r="GI387">
        <v>1</v>
      </c>
      <c r="GJ387">
        <v>2</v>
      </c>
      <c r="GK387">
        <v>28</v>
      </c>
      <c r="GL387">
        <v>25</v>
      </c>
      <c r="GM387">
        <v>12</v>
      </c>
      <c r="GN387">
        <v>0</v>
      </c>
      <c r="GO387">
        <v>1</v>
      </c>
      <c r="GP387">
        <v>0</v>
      </c>
      <c r="GQ387">
        <v>2</v>
      </c>
      <c r="GR387">
        <v>5</v>
      </c>
      <c r="GS387">
        <v>1</v>
      </c>
      <c r="GT387">
        <v>0</v>
      </c>
      <c r="GU387">
        <v>0</v>
      </c>
      <c r="GV387">
        <v>2</v>
      </c>
      <c r="GW387">
        <v>0</v>
      </c>
      <c r="GX387">
        <v>1</v>
      </c>
      <c r="GY387">
        <v>0</v>
      </c>
      <c r="GZ387">
        <v>0</v>
      </c>
      <c r="HA387">
        <v>0</v>
      </c>
      <c r="HB387">
        <v>1</v>
      </c>
      <c r="HC387">
        <v>0</v>
      </c>
      <c r="HD387">
        <v>0</v>
      </c>
      <c r="HE387">
        <v>25</v>
      </c>
      <c r="HF387">
        <v>1</v>
      </c>
      <c r="HG387">
        <v>0</v>
      </c>
      <c r="HH387">
        <v>0</v>
      </c>
      <c r="HI387">
        <v>0</v>
      </c>
      <c r="HJ387">
        <v>0</v>
      </c>
      <c r="HK387">
        <v>1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1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1</v>
      </c>
      <c r="IS387">
        <v>0</v>
      </c>
      <c r="IT387">
        <v>0</v>
      </c>
      <c r="IU387">
        <v>0</v>
      </c>
      <c r="IV387">
        <v>0</v>
      </c>
      <c r="IW387">
        <v>1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1</v>
      </c>
    </row>
    <row r="388" spans="1:268">
      <c r="A388" t="s">
        <v>849</v>
      </c>
      <c r="B388" t="s">
        <v>839</v>
      </c>
      <c r="C388" t="str">
        <f>"141601"</f>
        <v>141601</v>
      </c>
      <c r="D388" t="s">
        <v>847</v>
      </c>
      <c r="E388">
        <v>7</v>
      </c>
      <c r="F388">
        <v>798</v>
      </c>
      <c r="G388">
        <v>610</v>
      </c>
      <c r="H388">
        <v>234</v>
      </c>
      <c r="I388">
        <v>376</v>
      </c>
      <c r="J388">
        <v>2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376</v>
      </c>
      <c r="T388">
        <v>0</v>
      </c>
      <c r="U388">
        <v>0</v>
      </c>
      <c r="V388">
        <v>376</v>
      </c>
      <c r="W388">
        <v>6</v>
      </c>
      <c r="X388">
        <v>3</v>
      </c>
      <c r="Y388">
        <v>3</v>
      </c>
      <c r="Z388">
        <v>0</v>
      </c>
      <c r="AA388">
        <v>370</v>
      </c>
      <c r="AB388">
        <v>170</v>
      </c>
      <c r="AC388">
        <v>11</v>
      </c>
      <c r="AD388">
        <v>3</v>
      </c>
      <c r="AE388">
        <v>17</v>
      </c>
      <c r="AF388">
        <v>25</v>
      </c>
      <c r="AG388">
        <v>22</v>
      </c>
      <c r="AH388">
        <v>0</v>
      </c>
      <c r="AI388">
        <v>1</v>
      </c>
      <c r="AJ388">
        <v>4</v>
      </c>
      <c r="AK388">
        <v>0</v>
      </c>
      <c r="AL388">
        <v>66</v>
      </c>
      <c r="AM388">
        <v>0</v>
      </c>
      <c r="AN388">
        <v>0</v>
      </c>
      <c r="AO388">
        <v>1</v>
      </c>
      <c r="AP388">
        <v>1</v>
      </c>
      <c r="AQ388">
        <v>1</v>
      </c>
      <c r="AR388">
        <v>0</v>
      </c>
      <c r="AS388">
        <v>0</v>
      </c>
      <c r="AT388">
        <v>1</v>
      </c>
      <c r="AU388">
        <v>0</v>
      </c>
      <c r="AV388">
        <v>0</v>
      </c>
      <c r="AW388">
        <v>1</v>
      </c>
      <c r="AX388">
        <v>0</v>
      </c>
      <c r="AY388">
        <v>15</v>
      </c>
      <c r="AZ388">
        <v>1</v>
      </c>
      <c r="BA388">
        <v>170</v>
      </c>
      <c r="BB388">
        <v>62</v>
      </c>
      <c r="BC388">
        <v>33</v>
      </c>
      <c r="BD388">
        <v>2</v>
      </c>
      <c r="BE388">
        <v>5</v>
      </c>
      <c r="BF388">
        <v>1</v>
      </c>
      <c r="BG388">
        <v>3</v>
      </c>
      <c r="BH388">
        <v>1</v>
      </c>
      <c r="BI388">
        <v>0</v>
      </c>
      <c r="BJ388">
        <v>1</v>
      </c>
      <c r="BK388">
        <v>0</v>
      </c>
      <c r="BL388">
        <v>0</v>
      </c>
      <c r="BM388">
        <v>4</v>
      </c>
      <c r="BN388">
        <v>0</v>
      </c>
      <c r="BO388">
        <v>3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v>2</v>
      </c>
      <c r="BV388">
        <v>0</v>
      </c>
      <c r="BW388">
        <v>0</v>
      </c>
      <c r="BX388">
        <v>6</v>
      </c>
      <c r="BY388">
        <v>62</v>
      </c>
      <c r="BZ388">
        <v>19</v>
      </c>
      <c r="CA388">
        <v>12</v>
      </c>
      <c r="CB388">
        <v>0</v>
      </c>
      <c r="CC388">
        <v>1</v>
      </c>
      <c r="CD388">
        <v>2</v>
      </c>
      <c r="CE388">
        <v>0</v>
      </c>
      <c r="CF388">
        <v>1</v>
      </c>
      <c r="CG388">
        <v>1</v>
      </c>
      <c r="CH388">
        <v>1</v>
      </c>
      <c r="CI388">
        <v>1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19</v>
      </c>
      <c r="CP388">
        <v>11</v>
      </c>
      <c r="CQ388">
        <v>4</v>
      </c>
      <c r="CR388">
        <v>0</v>
      </c>
      <c r="CS388">
        <v>0</v>
      </c>
      <c r="CT388">
        <v>0</v>
      </c>
      <c r="CU388">
        <v>0</v>
      </c>
      <c r="CV388">
        <v>3</v>
      </c>
      <c r="CW388">
        <v>1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3</v>
      </c>
      <c r="DM388">
        <v>0</v>
      </c>
      <c r="DN388">
        <v>0</v>
      </c>
      <c r="DO388">
        <v>11</v>
      </c>
      <c r="DP388">
        <v>51</v>
      </c>
      <c r="DQ388">
        <v>5</v>
      </c>
      <c r="DR388">
        <v>0</v>
      </c>
      <c r="DS388">
        <v>0</v>
      </c>
      <c r="DT388">
        <v>3</v>
      </c>
      <c r="DU388">
        <v>36</v>
      </c>
      <c r="DV388">
        <v>0</v>
      </c>
      <c r="DW388">
        <v>1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2</v>
      </c>
      <c r="EJ388">
        <v>0</v>
      </c>
      <c r="EK388">
        <v>0</v>
      </c>
      <c r="EL388">
        <v>4</v>
      </c>
      <c r="EM388">
        <v>0</v>
      </c>
      <c r="EN388">
        <v>0</v>
      </c>
      <c r="EO388">
        <v>51</v>
      </c>
      <c r="EP388">
        <v>12</v>
      </c>
      <c r="EQ388">
        <v>7</v>
      </c>
      <c r="ER388">
        <v>1</v>
      </c>
      <c r="ES388">
        <v>0</v>
      </c>
      <c r="ET388">
        <v>0</v>
      </c>
      <c r="EU388">
        <v>1</v>
      </c>
      <c r="EV388">
        <v>1</v>
      </c>
      <c r="EW388">
        <v>2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12</v>
      </c>
      <c r="FN388">
        <v>27</v>
      </c>
      <c r="FO388">
        <v>7</v>
      </c>
      <c r="FP388">
        <v>5</v>
      </c>
      <c r="FQ388">
        <v>0</v>
      </c>
      <c r="FR388">
        <v>3</v>
      </c>
      <c r="FS388">
        <v>0</v>
      </c>
      <c r="FT388">
        <v>1</v>
      </c>
      <c r="FU388">
        <v>2</v>
      </c>
      <c r="FV388">
        <v>1</v>
      </c>
      <c r="FW388">
        <v>1</v>
      </c>
      <c r="FX388">
        <v>0</v>
      </c>
      <c r="FY388">
        <v>0</v>
      </c>
      <c r="FZ388">
        <v>3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1</v>
      </c>
      <c r="GI388">
        <v>0</v>
      </c>
      <c r="GJ388">
        <v>3</v>
      </c>
      <c r="GK388">
        <v>27</v>
      </c>
      <c r="GL388">
        <v>18</v>
      </c>
      <c r="GM388">
        <v>6</v>
      </c>
      <c r="GN388">
        <v>1</v>
      </c>
      <c r="GO388">
        <v>0</v>
      </c>
      <c r="GP388">
        <v>0</v>
      </c>
      <c r="GQ388">
        <v>1</v>
      </c>
      <c r="GR388">
        <v>6</v>
      </c>
      <c r="GS388">
        <v>0</v>
      </c>
      <c r="GT388">
        <v>0</v>
      </c>
      <c r="GU388">
        <v>0</v>
      </c>
      <c r="GV388">
        <v>1</v>
      </c>
      <c r="GW388">
        <v>0</v>
      </c>
      <c r="GX388">
        <v>2</v>
      </c>
      <c r="GY388">
        <v>0</v>
      </c>
      <c r="GZ388">
        <v>1</v>
      </c>
      <c r="HA388">
        <v>0</v>
      </c>
      <c r="HB388">
        <v>0</v>
      </c>
      <c r="HC388">
        <v>0</v>
      </c>
      <c r="HD388">
        <v>0</v>
      </c>
      <c r="HE388">
        <v>18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</row>
    <row r="389" spans="1:268">
      <c r="A389" t="s">
        <v>848</v>
      </c>
      <c r="B389" t="s">
        <v>839</v>
      </c>
      <c r="C389" t="str">
        <f>"141601"</f>
        <v>141601</v>
      </c>
      <c r="D389" t="s">
        <v>847</v>
      </c>
      <c r="E389">
        <v>8</v>
      </c>
      <c r="F389">
        <v>1771</v>
      </c>
      <c r="G389">
        <v>1350</v>
      </c>
      <c r="H389">
        <v>555</v>
      </c>
      <c r="I389">
        <v>795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793</v>
      </c>
      <c r="T389">
        <v>0</v>
      </c>
      <c r="U389">
        <v>0</v>
      </c>
      <c r="V389">
        <v>793</v>
      </c>
      <c r="W389">
        <v>19</v>
      </c>
      <c r="X389">
        <v>14</v>
      </c>
      <c r="Y389">
        <v>5</v>
      </c>
      <c r="Z389">
        <v>0</v>
      </c>
      <c r="AA389">
        <v>774</v>
      </c>
      <c r="AB389">
        <v>393</v>
      </c>
      <c r="AC389">
        <v>25</v>
      </c>
      <c r="AD389">
        <v>2</v>
      </c>
      <c r="AE389">
        <v>14</v>
      </c>
      <c r="AF389">
        <v>34</v>
      </c>
      <c r="AG389">
        <v>39</v>
      </c>
      <c r="AH389">
        <v>2</v>
      </c>
      <c r="AI389">
        <v>1</v>
      </c>
      <c r="AJ389">
        <v>0</v>
      </c>
      <c r="AK389">
        <v>4</v>
      </c>
      <c r="AL389">
        <v>190</v>
      </c>
      <c r="AM389">
        <v>1</v>
      </c>
      <c r="AN389">
        <v>1</v>
      </c>
      <c r="AO389">
        <v>0</v>
      </c>
      <c r="AP389">
        <v>1</v>
      </c>
      <c r="AQ389">
        <v>3</v>
      </c>
      <c r="AR389">
        <v>4</v>
      </c>
      <c r="AS389">
        <v>0</v>
      </c>
      <c r="AT389">
        <v>0</v>
      </c>
      <c r="AU389">
        <v>3</v>
      </c>
      <c r="AV389">
        <v>1</v>
      </c>
      <c r="AW389">
        <v>0</v>
      </c>
      <c r="AX389">
        <v>4</v>
      </c>
      <c r="AY389">
        <v>61</v>
      </c>
      <c r="AZ389">
        <v>3</v>
      </c>
      <c r="BA389">
        <v>393</v>
      </c>
      <c r="BB389">
        <v>103</v>
      </c>
      <c r="BC389">
        <v>53</v>
      </c>
      <c r="BD389">
        <v>9</v>
      </c>
      <c r="BE389">
        <v>13</v>
      </c>
      <c r="BF389">
        <v>2</v>
      </c>
      <c r="BG389">
        <v>7</v>
      </c>
      <c r="BH389">
        <v>4</v>
      </c>
      <c r="BI389">
        <v>0</v>
      </c>
      <c r="BJ389">
        <v>1</v>
      </c>
      <c r="BK389">
        <v>0</v>
      </c>
      <c r="BL389">
        <v>0</v>
      </c>
      <c r="BM389">
        <v>4</v>
      </c>
      <c r="BN389">
        <v>1</v>
      </c>
      <c r="BO389">
        <v>2</v>
      </c>
      <c r="BP389">
        <v>0</v>
      </c>
      <c r="BQ389">
        <v>0</v>
      </c>
      <c r="BR389">
        <v>0</v>
      </c>
      <c r="BS389">
        <v>4</v>
      </c>
      <c r="BT389">
        <v>0</v>
      </c>
      <c r="BU389">
        <v>0</v>
      </c>
      <c r="BV389">
        <v>0</v>
      </c>
      <c r="BW389">
        <v>1</v>
      </c>
      <c r="BX389">
        <v>2</v>
      </c>
      <c r="BY389">
        <v>103</v>
      </c>
      <c r="BZ389">
        <v>15</v>
      </c>
      <c r="CA389">
        <v>7</v>
      </c>
      <c r="CB389">
        <v>1</v>
      </c>
      <c r="CC389">
        <v>1</v>
      </c>
      <c r="CD389">
        <v>0</v>
      </c>
      <c r="CE389">
        <v>1</v>
      </c>
      <c r="CF389">
        <v>0</v>
      </c>
      <c r="CG389">
        <v>2</v>
      </c>
      <c r="CH389">
        <v>1</v>
      </c>
      <c r="CI389">
        <v>1</v>
      </c>
      <c r="CJ389">
        <v>0</v>
      </c>
      <c r="CK389">
        <v>1</v>
      </c>
      <c r="CL389">
        <v>0</v>
      </c>
      <c r="CM389">
        <v>0</v>
      </c>
      <c r="CN389">
        <v>0</v>
      </c>
      <c r="CO389">
        <v>15</v>
      </c>
      <c r="CP389">
        <v>65</v>
      </c>
      <c r="CQ389">
        <v>10</v>
      </c>
      <c r="CR389">
        <v>2</v>
      </c>
      <c r="CS389">
        <v>0</v>
      </c>
      <c r="CT389">
        <v>0</v>
      </c>
      <c r="CU389">
        <v>0</v>
      </c>
      <c r="CV389">
        <v>41</v>
      </c>
      <c r="CW389">
        <v>1</v>
      </c>
      <c r="CX389">
        <v>0</v>
      </c>
      <c r="CY389">
        <v>0</v>
      </c>
      <c r="CZ389">
        <v>0</v>
      </c>
      <c r="DA389">
        <v>0</v>
      </c>
      <c r="DB389">
        <v>1</v>
      </c>
      <c r="DC389">
        <v>0</v>
      </c>
      <c r="DD389">
        <v>1</v>
      </c>
      <c r="DE389">
        <v>1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5</v>
      </c>
      <c r="DM389">
        <v>1</v>
      </c>
      <c r="DN389">
        <v>2</v>
      </c>
      <c r="DO389">
        <v>65</v>
      </c>
      <c r="DP389">
        <v>60</v>
      </c>
      <c r="DQ389">
        <v>6</v>
      </c>
      <c r="DR389">
        <v>0</v>
      </c>
      <c r="DS389">
        <v>2</v>
      </c>
      <c r="DT389">
        <v>0</v>
      </c>
      <c r="DU389">
        <v>48</v>
      </c>
      <c r="DV389">
        <v>0</v>
      </c>
      <c r="DW389">
        <v>1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3</v>
      </c>
      <c r="EM389">
        <v>0</v>
      </c>
      <c r="EN389">
        <v>0</v>
      </c>
      <c r="EO389">
        <v>60</v>
      </c>
      <c r="EP389">
        <v>41</v>
      </c>
      <c r="EQ389">
        <v>22</v>
      </c>
      <c r="ER389">
        <v>4</v>
      </c>
      <c r="ES389">
        <v>2</v>
      </c>
      <c r="ET389">
        <v>2</v>
      </c>
      <c r="EU389">
        <v>1</v>
      </c>
      <c r="EV389">
        <v>0</v>
      </c>
      <c r="EW389">
        <v>7</v>
      </c>
      <c r="EX389">
        <v>1</v>
      </c>
      <c r="EY389">
        <v>0</v>
      </c>
      <c r="EZ389">
        <v>1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1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41</v>
      </c>
      <c r="FN389">
        <v>58</v>
      </c>
      <c r="FO389">
        <v>16</v>
      </c>
      <c r="FP389">
        <v>5</v>
      </c>
      <c r="FQ389">
        <v>4</v>
      </c>
      <c r="FR389">
        <v>1</v>
      </c>
      <c r="FS389">
        <v>3</v>
      </c>
      <c r="FT389">
        <v>1</v>
      </c>
      <c r="FU389">
        <v>1</v>
      </c>
      <c r="FV389">
        <v>3</v>
      </c>
      <c r="FW389">
        <v>2</v>
      </c>
      <c r="FX389">
        <v>0</v>
      </c>
      <c r="FY389">
        <v>3</v>
      </c>
      <c r="FZ389">
        <v>4</v>
      </c>
      <c r="GA389">
        <v>2</v>
      </c>
      <c r="GB389">
        <v>4</v>
      </c>
      <c r="GC389">
        <v>0</v>
      </c>
      <c r="GD389">
        <v>0</v>
      </c>
      <c r="GE389">
        <v>1</v>
      </c>
      <c r="GF389">
        <v>1</v>
      </c>
      <c r="GG389">
        <v>0</v>
      </c>
      <c r="GH389">
        <v>1</v>
      </c>
      <c r="GI389">
        <v>2</v>
      </c>
      <c r="GJ389">
        <v>4</v>
      </c>
      <c r="GK389">
        <v>58</v>
      </c>
      <c r="GL389">
        <v>35</v>
      </c>
      <c r="GM389">
        <v>18</v>
      </c>
      <c r="GN389">
        <v>1</v>
      </c>
      <c r="GO389">
        <v>0</v>
      </c>
      <c r="GP389">
        <v>0</v>
      </c>
      <c r="GQ389">
        <v>0</v>
      </c>
      <c r="GR389">
        <v>6</v>
      </c>
      <c r="GS389">
        <v>5</v>
      </c>
      <c r="GT389">
        <v>1</v>
      </c>
      <c r="GU389">
        <v>0</v>
      </c>
      <c r="GV389">
        <v>0</v>
      </c>
      <c r="GW389">
        <v>2</v>
      </c>
      <c r="GX389">
        <v>1</v>
      </c>
      <c r="GY389">
        <v>1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35</v>
      </c>
      <c r="HF389">
        <v>2</v>
      </c>
      <c r="HG389">
        <v>0</v>
      </c>
      <c r="HH389">
        <v>0</v>
      </c>
      <c r="HI389">
        <v>0</v>
      </c>
      <c r="HJ389">
        <v>0</v>
      </c>
      <c r="HK389">
        <v>1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1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2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2</v>
      </c>
      <c r="IS389">
        <v>2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2</v>
      </c>
    </row>
    <row r="390" spans="1:268">
      <c r="A390" t="s">
        <v>846</v>
      </c>
      <c r="B390" t="s">
        <v>839</v>
      </c>
      <c r="C390" t="str">
        <f>"141601"</f>
        <v>141601</v>
      </c>
      <c r="D390" t="s">
        <v>845</v>
      </c>
      <c r="E390">
        <v>9</v>
      </c>
      <c r="F390">
        <v>1733</v>
      </c>
      <c r="G390">
        <v>1310</v>
      </c>
      <c r="H390">
        <v>590</v>
      </c>
      <c r="I390">
        <v>720</v>
      </c>
      <c r="J390">
        <v>0</v>
      </c>
      <c r="K390">
        <v>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720</v>
      </c>
      <c r="T390">
        <v>0</v>
      </c>
      <c r="U390">
        <v>0</v>
      </c>
      <c r="V390">
        <v>720</v>
      </c>
      <c r="W390">
        <v>20</v>
      </c>
      <c r="X390">
        <v>14</v>
      </c>
      <c r="Y390">
        <v>6</v>
      </c>
      <c r="Z390">
        <v>0</v>
      </c>
      <c r="AA390">
        <v>700</v>
      </c>
      <c r="AB390">
        <v>336</v>
      </c>
      <c r="AC390">
        <v>19</v>
      </c>
      <c r="AD390">
        <v>2</v>
      </c>
      <c r="AE390">
        <v>28</v>
      </c>
      <c r="AF390">
        <v>25</v>
      </c>
      <c r="AG390">
        <v>23</v>
      </c>
      <c r="AH390">
        <v>1</v>
      </c>
      <c r="AI390">
        <v>4</v>
      </c>
      <c r="AJ390">
        <v>5</v>
      </c>
      <c r="AK390">
        <v>1</v>
      </c>
      <c r="AL390">
        <v>164</v>
      </c>
      <c r="AM390">
        <v>1</v>
      </c>
      <c r="AN390">
        <v>2</v>
      </c>
      <c r="AO390">
        <v>1</v>
      </c>
      <c r="AP390">
        <v>1</v>
      </c>
      <c r="AQ390">
        <v>1</v>
      </c>
      <c r="AR390">
        <v>7</v>
      </c>
      <c r="AS390">
        <v>0</v>
      </c>
      <c r="AT390">
        <v>1</v>
      </c>
      <c r="AU390">
        <v>0</v>
      </c>
      <c r="AV390">
        <v>1</v>
      </c>
      <c r="AW390">
        <v>0</v>
      </c>
      <c r="AX390">
        <v>2</v>
      </c>
      <c r="AY390">
        <v>42</v>
      </c>
      <c r="AZ390">
        <v>5</v>
      </c>
      <c r="BA390">
        <v>336</v>
      </c>
      <c r="BB390">
        <v>102</v>
      </c>
      <c r="BC390">
        <v>42</v>
      </c>
      <c r="BD390">
        <v>6</v>
      </c>
      <c r="BE390">
        <v>16</v>
      </c>
      <c r="BF390">
        <v>4</v>
      </c>
      <c r="BG390">
        <v>3</v>
      </c>
      <c r="BH390">
        <v>2</v>
      </c>
      <c r="BI390">
        <v>0</v>
      </c>
      <c r="BJ390">
        <v>6</v>
      </c>
      <c r="BK390">
        <v>0</v>
      </c>
      <c r="BL390">
        <v>3</v>
      </c>
      <c r="BM390">
        <v>10</v>
      </c>
      <c r="BN390">
        <v>0</v>
      </c>
      <c r="BO390">
        <v>3</v>
      </c>
      <c r="BP390">
        <v>1</v>
      </c>
      <c r="BQ390">
        <v>0</v>
      </c>
      <c r="BR390">
        <v>0</v>
      </c>
      <c r="BS390">
        <v>3</v>
      </c>
      <c r="BT390">
        <v>0</v>
      </c>
      <c r="BU390">
        <v>0</v>
      </c>
      <c r="BV390">
        <v>0</v>
      </c>
      <c r="BW390">
        <v>0</v>
      </c>
      <c r="BX390">
        <v>3</v>
      </c>
      <c r="BY390">
        <v>102</v>
      </c>
      <c r="BZ390">
        <v>8</v>
      </c>
      <c r="CA390">
        <v>2</v>
      </c>
      <c r="CB390">
        <v>1</v>
      </c>
      <c r="CC390">
        <v>1</v>
      </c>
      <c r="CD390">
        <v>0</v>
      </c>
      <c r="CE390">
        <v>0</v>
      </c>
      <c r="CF390">
        <v>0</v>
      </c>
      <c r="CG390">
        <v>0</v>
      </c>
      <c r="CH390">
        <v>1</v>
      </c>
      <c r="CI390">
        <v>1</v>
      </c>
      <c r="CJ390">
        <v>0</v>
      </c>
      <c r="CK390">
        <v>1</v>
      </c>
      <c r="CL390">
        <v>1</v>
      </c>
      <c r="CM390">
        <v>0</v>
      </c>
      <c r="CN390">
        <v>0</v>
      </c>
      <c r="CO390">
        <v>8</v>
      </c>
      <c r="CP390">
        <v>42</v>
      </c>
      <c r="CQ390">
        <v>11</v>
      </c>
      <c r="CR390">
        <v>1</v>
      </c>
      <c r="CS390">
        <v>4</v>
      </c>
      <c r="CT390">
        <v>1</v>
      </c>
      <c r="CU390">
        <v>0</v>
      </c>
      <c r="CV390">
        <v>16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1</v>
      </c>
      <c r="DC390">
        <v>0</v>
      </c>
      <c r="DD390">
        <v>0</v>
      </c>
      <c r="DE390">
        <v>0</v>
      </c>
      <c r="DF390">
        <v>1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7</v>
      </c>
      <c r="DM390">
        <v>0</v>
      </c>
      <c r="DN390">
        <v>0</v>
      </c>
      <c r="DO390">
        <v>42</v>
      </c>
      <c r="DP390">
        <v>41</v>
      </c>
      <c r="DQ390">
        <v>6</v>
      </c>
      <c r="DR390">
        <v>0</v>
      </c>
      <c r="DS390">
        <v>0</v>
      </c>
      <c r="DT390">
        <v>0</v>
      </c>
      <c r="DU390">
        <v>34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1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41</v>
      </c>
      <c r="EP390">
        <v>35</v>
      </c>
      <c r="EQ390">
        <v>22</v>
      </c>
      <c r="ER390">
        <v>3</v>
      </c>
      <c r="ES390">
        <v>4</v>
      </c>
      <c r="ET390">
        <v>0</v>
      </c>
      <c r="EU390">
        <v>3</v>
      </c>
      <c r="EV390">
        <v>0</v>
      </c>
      <c r="EW390">
        <v>0</v>
      </c>
      <c r="EX390">
        <v>0</v>
      </c>
      <c r="EY390">
        <v>0</v>
      </c>
      <c r="EZ390">
        <v>1</v>
      </c>
      <c r="FA390">
        <v>0</v>
      </c>
      <c r="FB390">
        <v>0</v>
      </c>
      <c r="FC390">
        <v>0</v>
      </c>
      <c r="FD390">
        <v>1</v>
      </c>
      <c r="FE390">
        <v>0</v>
      </c>
      <c r="FF390">
        <v>1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35</v>
      </c>
      <c r="FN390">
        <v>63</v>
      </c>
      <c r="FO390">
        <v>29</v>
      </c>
      <c r="FP390">
        <v>3</v>
      </c>
      <c r="FQ390">
        <v>4</v>
      </c>
      <c r="FR390">
        <v>1</v>
      </c>
      <c r="FS390">
        <v>1</v>
      </c>
      <c r="FT390">
        <v>1</v>
      </c>
      <c r="FU390">
        <v>3</v>
      </c>
      <c r="FV390">
        <v>2</v>
      </c>
      <c r="FW390">
        <v>1</v>
      </c>
      <c r="FX390">
        <v>2</v>
      </c>
      <c r="FY390">
        <v>1</v>
      </c>
      <c r="FZ390">
        <v>3</v>
      </c>
      <c r="GA390">
        <v>2</v>
      </c>
      <c r="GB390">
        <v>0</v>
      </c>
      <c r="GC390">
        <v>2</v>
      </c>
      <c r="GD390">
        <v>1</v>
      </c>
      <c r="GE390">
        <v>0</v>
      </c>
      <c r="GF390">
        <v>0</v>
      </c>
      <c r="GG390">
        <v>0</v>
      </c>
      <c r="GH390">
        <v>0</v>
      </c>
      <c r="GI390">
        <v>2</v>
      </c>
      <c r="GJ390">
        <v>5</v>
      </c>
      <c r="GK390">
        <v>63</v>
      </c>
      <c r="GL390">
        <v>68</v>
      </c>
      <c r="GM390">
        <v>15</v>
      </c>
      <c r="GN390">
        <v>0</v>
      </c>
      <c r="GO390">
        <v>4</v>
      </c>
      <c r="GP390">
        <v>2</v>
      </c>
      <c r="GQ390">
        <v>4</v>
      </c>
      <c r="GR390">
        <v>37</v>
      </c>
      <c r="GS390">
        <v>2</v>
      </c>
      <c r="GT390">
        <v>0</v>
      </c>
      <c r="GU390">
        <v>1</v>
      </c>
      <c r="GV390">
        <v>0</v>
      </c>
      <c r="GW390">
        <v>0</v>
      </c>
      <c r="GX390">
        <v>0</v>
      </c>
      <c r="GY390">
        <v>1</v>
      </c>
      <c r="GZ390">
        <v>1</v>
      </c>
      <c r="HA390">
        <v>0</v>
      </c>
      <c r="HB390">
        <v>0</v>
      </c>
      <c r="HC390">
        <v>1</v>
      </c>
      <c r="HD390">
        <v>0</v>
      </c>
      <c r="HE390">
        <v>68</v>
      </c>
      <c r="HF390">
        <v>1</v>
      </c>
      <c r="HG390">
        <v>1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1</v>
      </c>
      <c r="HZ390">
        <v>3</v>
      </c>
      <c r="IA390">
        <v>2</v>
      </c>
      <c r="IB390">
        <v>0</v>
      </c>
      <c r="IC390">
        <v>1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3</v>
      </c>
      <c r="IR390">
        <v>1</v>
      </c>
      <c r="IS390">
        <v>0</v>
      </c>
      <c r="IT390">
        <v>1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1</v>
      </c>
    </row>
    <row r="391" spans="1:268">
      <c r="A391" t="s">
        <v>844</v>
      </c>
      <c r="B391" t="s">
        <v>839</v>
      </c>
      <c r="C391" t="str">
        <f>"141601"</f>
        <v>141601</v>
      </c>
      <c r="D391" t="s">
        <v>842</v>
      </c>
      <c r="E391">
        <v>10</v>
      </c>
      <c r="F391">
        <v>1653</v>
      </c>
      <c r="G391">
        <v>1260</v>
      </c>
      <c r="H391">
        <v>407</v>
      </c>
      <c r="I391">
        <v>853</v>
      </c>
      <c r="J391">
        <v>1</v>
      </c>
      <c r="K391">
        <v>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853</v>
      </c>
      <c r="T391">
        <v>0</v>
      </c>
      <c r="U391">
        <v>0</v>
      </c>
      <c r="V391">
        <v>853</v>
      </c>
      <c r="W391">
        <v>9</v>
      </c>
      <c r="X391">
        <v>5</v>
      </c>
      <c r="Y391">
        <v>4</v>
      </c>
      <c r="Z391">
        <v>0</v>
      </c>
      <c r="AA391">
        <v>844</v>
      </c>
      <c r="AB391">
        <v>395</v>
      </c>
      <c r="AC391">
        <v>27</v>
      </c>
      <c r="AD391">
        <v>2</v>
      </c>
      <c r="AE391">
        <v>8</v>
      </c>
      <c r="AF391">
        <v>60</v>
      </c>
      <c r="AG391">
        <v>40</v>
      </c>
      <c r="AH391">
        <v>1</v>
      </c>
      <c r="AI391">
        <v>0</v>
      </c>
      <c r="AJ391">
        <v>8</v>
      </c>
      <c r="AK391">
        <v>0</v>
      </c>
      <c r="AL391">
        <v>163</v>
      </c>
      <c r="AM391">
        <v>2</v>
      </c>
      <c r="AN391">
        <v>0</v>
      </c>
      <c r="AO391">
        <v>0</v>
      </c>
      <c r="AP391">
        <v>0</v>
      </c>
      <c r="AQ391">
        <v>0</v>
      </c>
      <c r="AR391">
        <v>3</v>
      </c>
      <c r="AS391">
        <v>0</v>
      </c>
      <c r="AT391">
        <v>1</v>
      </c>
      <c r="AU391">
        <v>2</v>
      </c>
      <c r="AV391">
        <v>0</v>
      </c>
      <c r="AW391">
        <v>0</v>
      </c>
      <c r="AX391">
        <v>2</v>
      </c>
      <c r="AY391">
        <v>63</v>
      </c>
      <c r="AZ391">
        <v>13</v>
      </c>
      <c r="BA391">
        <v>395</v>
      </c>
      <c r="BB391">
        <v>158</v>
      </c>
      <c r="BC391">
        <v>63</v>
      </c>
      <c r="BD391">
        <v>6</v>
      </c>
      <c r="BE391">
        <v>32</v>
      </c>
      <c r="BF391">
        <v>7</v>
      </c>
      <c r="BG391">
        <v>1</v>
      </c>
      <c r="BH391">
        <v>19</v>
      </c>
      <c r="BI391">
        <v>0</v>
      </c>
      <c r="BJ391">
        <v>2</v>
      </c>
      <c r="BK391">
        <v>2</v>
      </c>
      <c r="BL391">
        <v>1</v>
      </c>
      <c r="BM391">
        <v>10</v>
      </c>
      <c r="BN391">
        <v>0</v>
      </c>
      <c r="BO391">
        <v>8</v>
      </c>
      <c r="BP391">
        <v>1</v>
      </c>
      <c r="BQ391">
        <v>0</v>
      </c>
      <c r="BR391">
        <v>0</v>
      </c>
      <c r="BS391">
        <v>3</v>
      </c>
      <c r="BT391">
        <v>0</v>
      </c>
      <c r="BU391">
        <v>0</v>
      </c>
      <c r="BV391">
        <v>1</v>
      </c>
      <c r="BW391">
        <v>0</v>
      </c>
      <c r="BX391">
        <v>2</v>
      </c>
      <c r="BY391">
        <v>158</v>
      </c>
      <c r="BZ391">
        <v>22</v>
      </c>
      <c r="CA391">
        <v>15</v>
      </c>
      <c r="CB391">
        <v>0</v>
      </c>
      <c r="CC391">
        <v>0</v>
      </c>
      <c r="CD391">
        <v>0</v>
      </c>
      <c r="CE391">
        <v>1</v>
      </c>
      <c r="CF391">
        <v>3</v>
      </c>
      <c r="CG391">
        <v>0</v>
      </c>
      <c r="CH391">
        <v>0</v>
      </c>
      <c r="CI391">
        <v>0</v>
      </c>
      <c r="CJ391">
        <v>1</v>
      </c>
      <c r="CK391">
        <v>0</v>
      </c>
      <c r="CL391">
        <v>0</v>
      </c>
      <c r="CM391">
        <v>1</v>
      </c>
      <c r="CN391">
        <v>1</v>
      </c>
      <c r="CO391">
        <v>22</v>
      </c>
      <c r="CP391">
        <v>38</v>
      </c>
      <c r="CQ391">
        <v>5</v>
      </c>
      <c r="CR391">
        <v>1</v>
      </c>
      <c r="CS391">
        <v>0</v>
      </c>
      <c r="CT391">
        <v>0</v>
      </c>
      <c r="CU391">
        <v>2</v>
      </c>
      <c r="CV391">
        <v>19</v>
      </c>
      <c r="CW391">
        <v>0</v>
      </c>
      <c r="CX391">
        <v>2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3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6</v>
      </c>
      <c r="DM391">
        <v>0</v>
      </c>
      <c r="DN391">
        <v>0</v>
      </c>
      <c r="DO391">
        <v>38</v>
      </c>
      <c r="DP391">
        <v>74</v>
      </c>
      <c r="DQ391">
        <v>8</v>
      </c>
      <c r="DR391">
        <v>0</v>
      </c>
      <c r="DS391">
        <v>0</v>
      </c>
      <c r="DT391">
        <v>0</v>
      </c>
      <c r="DU391">
        <v>61</v>
      </c>
      <c r="DV391">
        <v>0</v>
      </c>
      <c r="DW391">
        <v>0</v>
      </c>
      <c r="DX391">
        <v>1</v>
      </c>
      <c r="DY391">
        <v>0</v>
      </c>
      <c r="DZ391">
        <v>0</v>
      </c>
      <c r="EA391">
        <v>0</v>
      </c>
      <c r="EB391">
        <v>2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1</v>
      </c>
      <c r="EJ391">
        <v>0</v>
      </c>
      <c r="EK391">
        <v>0</v>
      </c>
      <c r="EL391">
        <v>0</v>
      </c>
      <c r="EM391">
        <v>0</v>
      </c>
      <c r="EN391">
        <v>1</v>
      </c>
      <c r="EO391">
        <v>74</v>
      </c>
      <c r="EP391">
        <v>56</v>
      </c>
      <c r="EQ391">
        <v>28</v>
      </c>
      <c r="ER391">
        <v>2</v>
      </c>
      <c r="ES391">
        <v>2</v>
      </c>
      <c r="ET391">
        <v>0</v>
      </c>
      <c r="EU391">
        <v>3</v>
      </c>
      <c r="EV391">
        <v>0</v>
      </c>
      <c r="EW391">
        <v>7</v>
      </c>
      <c r="EX391">
        <v>0</v>
      </c>
      <c r="EY391">
        <v>2</v>
      </c>
      <c r="EZ391">
        <v>1</v>
      </c>
      <c r="FA391">
        <v>0</v>
      </c>
      <c r="FB391">
        <v>0</v>
      </c>
      <c r="FC391">
        <v>0</v>
      </c>
      <c r="FD391">
        <v>0</v>
      </c>
      <c r="FE391">
        <v>1</v>
      </c>
      <c r="FF391">
        <v>3</v>
      </c>
      <c r="FG391">
        <v>3</v>
      </c>
      <c r="FH391">
        <v>0</v>
      </c>
      <c r="FI391">
        <v>0</v>
      </c>
      <c r="FJ391">
        <v>0</v>
      </c>
      <c r="FK391">
        <v>2</v>
      </c>
      <c r="FL391">
        <v>2</v>
      </c>
      <c r="FM391">
        <v>56</v>
      </c>
      <c r="FN391">
        <v>54</v>
      </c>
      <c r="FO391">
        <v>16</v>
      </c>
      <c r="FP391">
        <v>9</v>
      </c>
      <c r="FQ391">
        <v>0</v>
      </c>
      <c r="FR391">
        <v>0</v>
      </c>
      <c r="FS391">
        <v>0</v>
      </c>
      <c r="FT391">
        <v>2</v>
      </c>
      <c r="FU391">
        <v>0</v>
      </c>
      <c r="FV391">
        <v>1</v>
      </c>
      <c r="FW391">
        <v>1</v>
      </c>
      <c r="FX391">
        <v>1</v>
      </c>
      <c r="FY391">
        <v>6</v>
      </c>
      <c r="FZ391">
        <v>2</v>
      </c>
      <c r="GA391">
        <v>0</v>
      </c>
      <c r="GB391">
        <v>2</v>
      </c>
      <c r="GC391">
        <v>1</v>
      </c>
      <c r="GD391">
        <v>1</v>
      </c>
      <c r="GE391">
        <v>2</v>
      </c>
      <c r="GF391">
        <v>0</v>
      </c>
      <c r="GG391">
        <v>1</v>
      </c>
      <c r="GH391">
        <v>1</v>
      </c>
      <c r="GI391">
        <v>4</v>
      </c>
      <c r="GJ391">
        <v>4</v>
      </c>
      <c r="GK391">
        <v>54</v>
      </c>
      <c r="GL391">
        <v>41</v>
      </c>
      <c r="GM391">
        <v>17</v>
      </c>
      <c r="GN391">
        <v>4</v>
      </c>
      <c r="GO391">
        <v>0</v>
      </c>
      <c r="GP391">
        <v>0</v>
      </c>
      <c r="GQ391">
        <v>4</v>
      </c>
      <c r="GR391">
        <v>10</v>
      </c>
      <c r="GS391">
        <v>1</v>
      </c>
      <c r="GT391">
        <v>1</v>
      </c>
      <c r="GU391">
        <v>0</v>
      </c>
      <c r="GV391">
        <v>0</v>
      </c>
      <c r="GW391">
        <v>1</v>
      </c>
      <c r="GX391">
        <v>0</v>
      </c>
      <c r="GY391">
        <v>0</v>
      </c>
      <c r="GZ391">
        <v>1</v>
      </c>
      <c r="HA391">
        <v>0</v>
      </c>
      <c r="HB391">
        <v>0</v>
      </c>
      <c r="HC391">
        <v>2</v>
      </c>
      <c r="HD391">
        <v>0</v>
      </c>
      <c r="HE391">
        <v>41</v>
      </c>
      <c r="HF391">
        <v>3</v>
      </c>
      <c r="HG391">
        <v>0</v>
      </c>
      <c r="HH391">
        <v>0</v>
      </c>
      <c r="HI391">
        <v>0</v>
      </c>
      <c r="HJ391">
        <v>0</v>
      </c>
      <c r="HK391">
        <v>2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1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3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3</v>
      </c>
      <c r="IS391">
        <v>2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1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3</v>
      </c>
    </row>
    <row r="392" spans="1:268">
      <c r="A392" t="s">
        <v>843</v>
      </c>
      <c r="B392" t="s">
        <v>839</v>
      </c>
      <c r="C392" t="str">
        <f>"141601"</f>
        <v>141601</v>
      </c>
      <c r="D392" t="s">
        <v>842</v>
      </c>
      <c r="E392">
        <v>11</v>
      </c>
      <c r="F392">
        <v>1679</v>
      </c>
      <c r="G392">
        <v>1279</v>
      </c>
      <c r="H392">
        <v>377</v>
      </c>
      <c r="I392">
        <v>902</v>
      </c>
      <c r="J392">
        <v>1</v>
      </c>
      <c r="K392">
        <v>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902</v>
      </c>
      <c r="T392">
        <v>0</v>
      </c>
      <c r="U392">
        <v>0</v>
      </c>
      <c r="V392">
        <v>902</v>
      </c>
      <c r="W392">
        <v>16</v>
      </c>
      <c r="X392">
        <v>16</v>
      </c>
      <c r="Y392">
        <v>0</v>
      </c>
      <c r="Z392">
        <v>0</v>
      </c>
      <c r="AA392">
        <v>886</v>
      </c>
      <c r="AB392">
        <v>462</v>
      </c>
      <c r="AC392">
        <v>35</v>
      </c>
      <c r="AD392">
        <v>2</v>
      </c>
      <c r="AE392">
        <v>19</v>
      </c>
      <c r="AF392">
        <v>40</v>
      </c>
      <c r="AG392">
        <v>38</v>
      </c>
      <c r="AH392">
        <v>0</v>
      </c>
      <c r="AI392">
        <v>2</v>
      </c>
      <c r="AJ392">
        <v>5</v>
      </c>
      <c r="AK392">
        <v>0</v>
      </c>
      <c r="AL392">
        <v>232</v>
      </c>
      <c r="AM392">
        <v>2</v>
      </c>
      <c r="AN392">
        <v>0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2</v>
      </c>
      <c r="AV392">
        <v>0</v>
      </c>
      <c r="AW392">
        <v>2</v>
      </c>
      <c r="AX392">
        <v>2</v>
      </c>
      <c r="AY392">
        <v>75</v>
      </c>
      <c r="AZ392">
        <v>3</v>
      </c>
      <c r="BA392">
        <v>462</v>
      </c>
      <c r="BB392">
        <v>118</v>
      </c>
      <c r="BC392">
        <v>54</v>
      </c>
      <c r="BD392">
        <v>9</v>
      </c>
      <c r="BE392">
        <v>18</v>
      </c>
      <c r="BF392">
        <v>3</v>
      </c>
      <c r="BG392">
        <v>7</v>
      </c>
      <c r="BH392">
        <v>6</v>
      </c>
      <c r="BI392">
        <v>0</v>
      </c>
      <c r="BJ392">
        <v>2</v>
      </c>
      <c r="BK392">
        <v>0</v>
      </c>
      <c r="BL392">
        <v>0</v>
      </c>
      <c r="BM392">
        <v>10</v>
      </c>
      <c r="BN392">
        <v>0</v>
      </c>
      <c r="BO392">
        <v>3</v>
      </c>
      <c r="BP392">
        <v>0</v>
      </c>
      <c r="BQ392">
        <v>0</v>
      </c>
      <c r="BR392">
        <v>0</v>
      </c>
      <c r="BS392">
        <v>1</v>
      </c>
      <c r="BT392">
        <v>1</v>
      </c>
      <c r="BU392">
        <v>0</v>
      </c>
      <c r="BV392">
        <v>0</v>
      </c>
      <c r="BW392">
        <v>0</v>
      </c>
      <c r="BX392">
        <v>4</v>
      </c>
      <c r="BY392">
        <v>118</v>
      </c>
      <c r="BZ392">
        <v>21</v>
      </c>
      <c r="CA392">
        <v>10</v>
      </c>
      <c r="CB392">
        <v>0</v>
      </c>
      <c r="CC392">
        <v>2</v>
      </c>
      <c r="CD392">
        <v>1</v>
      </c>
      <c r="CE392">
        <v>0</v>
      </c>
      <c r="CF392">
        <v>2</v>
      </c>
      <c r="CG392">
        <v>0</v>
      </c>
      <c r="CH392">
        <v>0</v>
      </c>
      <c r="CI392">
        <v>0</v>
      </c>
      <c r="CJ392">
        <v>1</v>
      </c>
      <c r="CK392">
        <v>0</v>
      </c>
      <c r="CL392">
        <v>0</v>
      </c>
      <c r="CM392">
        <v>2</v>
      </c>
      <c r="CN392">
        <v>3</v>
      </c>
      <c r="CO392">
        <v>21</v>
      </c>
      <c r="CP392">
        <v>53</v>
      </c>
      <c r="CQ392">
        <v>12</v>
      </c>
      <c r="CR392">
        <v>3</v>
      </c>
      <c r="CS392">
        <v>0</v>
      </c>
      <c r="CT392">
        <v>0</v>
      </c>
      <c r="CU392">
        <v>0</v>
      </c>
      <c r="CV392">
        <v>19</v>
      </c>
      <c r="CW392">
        <v>0</v>
      </c>
      <c r="CX392">
        <v>0</v>
      </c>
      <c r="CY392">
        <v>0</v>
      </c>
      <c r="CZ392">
        <v>1</v>
      </c>
      <c r="DA392">
        <v>0</v>
      </c>
      <c r="DB392">
        <v>0</v>
      </c>
      <c r="DC392">
        <v>0</v>
      </c>
      <c r="DD392">
        <v>1</v>
      </c>
      <c r="DE392">
        <v>1</v>
      </c>
      <c r="DF392">
        <v>1</v>
      </c>
      <c r="DG392">
        <v>0</v>
      </c>
      <c r="DH392">
        <v>0</v>
      </c>
      <c r="DI392">
        <v>0</v>
      </c>
      <c r="DJ392">
        <v>1</v>
      </c>
      <c r="DK392">
        <v>0</v>
      </c>
      <c r="DL392">
        <v>13</v>
      </c>
      <c r="DM392">
        <v>0</v>
      </c>
      <c r="DN392">
        <v>1</v>
      </c>
      <c r="DO392">
        <v>53</v>
      </c>
      <c r="DP392">
        <v>65</v>
      </c>
      <c r="DQ392">
        <v>5</v>
      </c>
      <c r="DR392">
        <v>0</v>
      </c>
      <c r="DS392">
        <v>0</v>
      </c>
      <c r="DT392">
        <v>1</v>
      </c>
      <c r="DU392">
        <v>55</v>
      </c>
      <c r="DV392">
        <v>1</v>
      </c>
      <c r="DW392">
        <v>2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1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65</v>
      </c>
      <c r="EP392">
        <v>40</v>
      </c>
      <c r="EQ392">
        <v>21</v>
      </c>
      <c r="ER392">
        <v>1</v>
      </c>
      <c r="ES392">
        <v>1</v>
      </c>
      <c r="ET392">
        <v>1</v>
      </c>
      <c r="EU392">
        <v>1</v>
      </c>
      <c r="EV392">
        <v>0</v>
      </c>
      <c r="EW392">
        <v>4</v>
      </c>
      <c r="EX392">
        <v>0</v>
      </c>
      <c r="EY392">
        <v>0</v>
      </c>
      <c r="EZ392">
        <v>2</v>
      </c>
      <c r="FA392">
        <v>0</v>
      </c>
      <c r="FB392">
        <v>0</v>
      </c>
      <c r="FC392">
        <v>0</v>
      </c>
      <c r="FD392">
        <v>1</v>
      </c>
      <c r="FE392">
        <v>1</v>
      </c>
      <c r="FF392">
        <v>2</v>
      </c>
      <c r="FG392">
        <v>0</v>
      </c>
      <c r="FH392">
        <v>0</v>
      </c>
      <c r="FI392">
        <v>0</v>
      </c>
      <c r="FJ392">
        <v>1</v>
      </c>
      <c r="FK392">
        <v>2</v>
      </c>
      <c r="FL392">
        <v>2</v>
      </c>
      <c r="FM392">
        <v>40</v>
      </c>
      <c r="FN392">
        <v>66</v>
      </c>
      <c r="FO392">
        <v>26</v>
      </c>
      <c r="FP392">
        <v>10</v>
      </c>
      <c r="FQ392">
        <v>4</v>
      </c>
      <c r="FR392">
        <v>2</v>
      </c>
      <c r="FS392">
        <v>4</v>
      </c>
      <c r="FT392">
        <v>2</v>
      </c>
      <c r="FU392">
        <v>0</v>
      </c>
      <c r="FV392">
        <v>2</v>
      </c>
      <c r="FW392">
        <v>1</v>
      </c>
      <c r="FX392">
        <v>1</v>
      </c>
      <c r="FY392">
        <v>0</v>
      </c>
      <c r="FZ392">
        <v>1</v>
      </c>
      <c r="GA392">
        <v>2</v>
      </c>
      <c r="GB392">
        <v>1</v>
      </c>
      <c r="GC392">
        <v>2</v>
      </c>
      <c r="GD392">
        <v>0</v>
      </c>
      <c r="GE392">
        <v>4</v>
      </c>
      <c r="GF392">
        <v>0</v>
      </c>
      <c r="GG392">
        <v>0</v>
      </c>
      <c r="GH392">
        <v>0</v>
      </c>
      <c r="GI392">
        <v>1</v>
      </c>
      <c r="GJ392">
        <v>3</v>
      </c>
      <c r="GK392">
        <v>66</v>
      </c>
      <c r="GL392">
        <v>56</v>
      </c>
      <c r="GM392">
        <v>31</v>
      </c>
      <c r="GN392">
        <v>6</v>
      </c>
      <c r="GO392">
        <v>0</v>
      </c>
      <c r="GP392">
        <v>1</v>
      </c>
      <c r="GQ392">
        <v>3</v>
      </c>
      <c r="GR392">
        <v>7</v>
      </c>
      <c r="GS392">
        <v>2</v>
      </c>
      <c r="GT392">
        <v>1</v>
      </c>
      <c r="GU392">
        <v>0</v>
      </c>
      <c r="GV392">
        <v>0</v>
      </c>
      <c r="GW392">
        <v>0</v>
      </c>
      <c r="GX392">
        <v>1</v>
      </c>
      <c r="GY392">
        <v>0</v>
      </c>
      <c r="GZ392">
        <v>1</v>
      </c>
      <c r="HA392">
        <v>0</v>
      </c>
      <c r="HB392">
        <v>2</v>
      </c>
      <c r="HC392">
        <v>0</v>
      </c>
      <c r="HD392">
        <v>1</v>
      </c>
      <c r="HE392">
        <v>56</v>
      </c>
      <c r="HF392">
        <v>1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1</v>
      </c>
      <c r="HY392">
        <v>1</v>
      </c>
      <c r="HZ392">
        <v>1</v>
      </c>
      <c r="IA392">
        <v>1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1</v>
      </c>
      <c r="IR392">
        <v>3</v>
      </c>
      <c r="IS392">
        <v>2</v>
      </c>
      <c r="IT392">
        <v>0</v>
      </c>
      <c r="IU392">
        <v>0</v>
      </c>
      <c r="IV392">
        <v>0</v>
      </c>
      <c r="IW392">
        <v>0</v>
      </c>
      <c r="IX392">
        <v>1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3</v>
      </c>
    </row>
    <row r="393" spans="1:268">
      <c r="A393" t="s">
        <v>841</v>
      </c>
      <c r="B393" t="s">
        <v>839</v>
      </c>
      <c r="C393" t="str">
        <f>"141601"</f>
        <v>141601</v>
      </c>
      <c r="D393" t="s">
        <v>479</v>
      </c>
      <c r="E393">
        <v>12</v>
      </c>
      <c r="F393">
        <v>1715</v>
      </c>
      <c r="G393">
        <v>1300</v>
      </c>
      <c r="H393">
        <v>448</v>
      </c>
      <c r="I393">
        <v>852</v>
      </c>
      <c r="J393">
        <v>2</v>
      </c>
      <c r="K393">
        <v>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852</v>
      </c>
      <c r="T393">
        <v>0</v>
      </c>
      <c r="U393">
        <v>0</v>
      </c>
      <c r="V393">
        <v>852</v>
      </c>
      <c r="W393">
        <v>16</v>
      </c>
      <c r="X393">
        <v>9</v>
      </c>
      <c r="Y393">
        <v>7</v>
      </c>
      <c r="Z393">
        <v>0</v>
      </c>
      <c r="AA393">
        <v>836</v>
      </c>
      <c r="AB393">
        <v>398</v>
      </c>
      <c r="AC393">
        <v>18</v>
      </c>
      <c r="AD393">
        <v>4</v>
      </c>
      <c r="AE393">
        <v>16</v>
      </c>
      <c r="AF393">
        <v>45</v>
      </c>
      <c r="AG393">
        <v>22</v>
      </c>
      <c r="AH393">
        <v>4</v>
      </c>
      <c r="AI393">
        <v>0</v>
      </c>
      <c r="AJ393">
        <v>2</v>
      </c>
      <c r="AK393">
        <v>3</v>
      </c>
      <c r="AL393">
        <v>186</v>
      </c>
      <c r="AM393">
        <v>1</v>
      </c>
      <c r="AN393">
        <v>0</v>
      </c>
      <c r="AO393">
        <v>0</v>
      </c>
      <c r="AP393">
        <v>1</v>
      </c>
      <c r="AQ393">
        <v>4</v>
      </c>
      <c r="AR393">
        <v>3</v>
      </c>
      <c r="AS393">
        <v>0</v>
      </c>
      <c r="AT393">
        <v>0</v>
      </c>
      <c r="AU393">
        <v>4</v>
      </c>
      <c r="AV393">
        <v>0</v>
      </c>
      <c r="AW393">
        <v>0</v>
      </c>
      <c r="AX393">
        <v>0</v>
      </c>
      <c r="AY393">
        <v>69</v>
      </c>
      <c r="AZ393">
        <v>16</v>
      </c>
      <c r="BA393">
        <v>398</v>
      </c>
      <c r="BB393">
        <v>144</v>
      </c>
      <c r="BC393">
        <v>72</v>
      </c>
      <c r="BD393">
        <v>10</v>
      </c>
      <c r="BE393">
        <v>8</v>
      </c>
      <c r="BF393">
        <v>7</v>
      </c>
      <c r="BG393">
        <v>2</v>
      </c>
      <c r="BH393">
        <v>14</v>
      </c>
      <c r="BI393">
        <v>1</v>
      </c>
      <c r="BJ393">
        <v>2</v>
      </c>
      <c r="BK393">
        <v>0</v>
      </c>
      <c r="BL393">
        <v>1</v>
      </c>
      <c r="BM393">
        <v>10</v>
      </c>
      <c r="BN393">
        <v>0</v>
      </c>
      <c r="BO393">
        <v>4</v>
      </c>
      <c r="BP393">
        <v>1</v>
      </c>
      <c r="BQ393">
        <v>1</v>
      </c>
      <c r="BR393">
        <v>0</v>
      </c>
      <c r="BS393">
        <v>5</v>
      </c>
      <c r="BT393">
        <v>3</v>
      </c>
      <c r="BU393">
        <v>0</v>
      </c>
      <c r="BV393">
        <v>0</v>
      </c>
      <c r="BW393">
        <v>2</v>
      </c>
      <c r="BX393">
        <v>1</v>
      </c>
      <c r="BY393">
        <v>144</v>
      </c>
      <c r="BZ393">
        <v>38</v>
      </c>
      <c r="CA393">
        <v>18</v>
      </c>
      <c r="CB393">
        <v>4</v>
      </c>
      <c r="CC393">
        <v>2</v>
      </c>
      <c r="CD393">
        <v>1</v>
      </c>
      <c r="CE393">
        <v>1</v>
      </c>
      <c r="CF393">
        <v>4</v>
      </c>
      <c r="CG393">
        <v>0</v>
      </c>
      <c r="CH393">
        <v>1</v>
      </c>
      <c r="CI393">
        <v>4</v>
      </c>
      <c r="CJ393">
        <v>0</v>
      </c>
      <c r="CK393">
        <v>0</v>
      </c>
      <c r="CL393">
        <v>0</v>
      </c>
      <c r="CM393">
        <v>2</v>
      </c>
      <c r="CN393">
        <v>1</v>
      </c>
      <c r="CO393">
        <v>38</v>
      </c>
      <c r="CP393">
        <v>35</v>
      </c>
      <c r="CQ393">
        <v>9</v>
      </c>
      <c r="CR393">
        <v>2</v>
      </c>
      <c r="CS393">
        <v>0</v>
      </c>
      <c r="CT393">
        <v>0</v>
      </c>
      <c r="CU393">
        <v>0</v>
      </c>
      <c r="CV393">
        <v>15</v>
      </c>
      <c r="CW393">
        <v>0</v>
      </c>
      <c r="CX393">
        <v>0</v>
      </c>
      <c r="CY393">
        <v>0</v>
      </c>
      <c r="CZ393">
        <v>0</v>
      </c>
      <c r="DA393">
        <v>1</v>
      </c>
      <c r="DB393">
        <v>0</v>
      </c>
      <c r="DC393">
        <v>0</v>
      </c>
      <c r="DD393">
        <v>1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7</v>
      </c>
      <c r="DM393">
        <v>0</v>
      </c>
      <c r="DN393">
        <v>0</v>
      </c>
      <c r="DO393">
        <v>35</v>
      </c>
      <c r="DP393">
        <v>73</v>
      </c>
      <c r="DQ393">
        <v>9</v>
      </c>
      <c r="DR393">
        <v>0</v>
      </c>
      <c r="DS393">
        <v>0</v>
      </c>
      <c r="DT393">
        <v>0</v>
      </c>
      <c r="DU393">
        <v>48</v>
      </c>
      <c r="DV393">
        <v>0</v>
      </c>
      <c r="DW393">
        <v>3</v>
      </c>
      <c r="DX393">
        <v>0</v>
      </c>
      <c r="DY393">
        <v>0</v>
      </c>
      <c r="DZ393">
        <v>0</v>
      </c>
      <c r="EA393">
        <v>0</v>
      </c>
      <c r="EB393">
        <v>1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12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73</v>
      </c>
      <c r="EP393">
        <v>54</v>
      </c>
      <c r="EQ393">
        <v>26</v>
      </c>
      <c r="ER393">
        <v>1</v>
      </c>
      <c r="ES393">
        <v>2</v>
      </c>
      <c r="ET393">
        <v>3</v>
      </c>
      <c r="EU393">
        <v>5</v>
      </c>
      <c r="EV393">
        <v>0</v>
      </c>
      <c r="EW393">
        <v>2</v>
      </c>
      <c r="EX393">
        <v>0</v>
      </c>
      <c r="EY393">
        <v>3</v>
      </c>
      <c r="EZ393">
        <v>1</v>
      </c>
      <c r="FA393">
        <v>0</v>
      </c>
      <c r="FB393">
        <v>0</v>
      </c>
      <c r="FC393">
        <v>0</v>
      </c>
      <c r="FD393">
        <v>0</v>
      </c>
      <c r="FE393">
        <v>4</v>
      </c>
      <c r="FF393">
        <v>2</v>
      </c>
      <c r="FG393">
        <v>0</v>
      </c>
      <c r="FH393">
        <v>0</v>
      </c>
      <c r="FI393">
        <v>0</v>
      </c>
      <c r="FJ393">
        <v>0</v>
      </c>
      <c r="FK393">
        <v>1</v>
      </c>
      <c r="FL393">
        <v>4</v>
      </c>
      <c r="FM393">
        <v>54</v>
      </c>
      <c r="FN393">
        <v>52</v>
      </c>
      <c r="FO393">
        <v>20</v>
      </c>
      <c r="FP393">
        <v>7</v>
      </c>
      <c r="FQ393">
        <v>5</v>
      </c>
      <c r="FR393">
        <v>2</v>
      </c>
      <c r="FS393">
        <v>1</v>
      </c>
      <c r="FT393">
        <v>1</v>
      </c>
      <c r="FU393">
        <v>2</v>
      </c>
      <c r="FV393">
        <v>1</v>
      </c>
      <c r="FW393">
        <v>2</v>
      </c>
      <c r="FX393">
        <v>1</v>
      </c>
      <c r="FY393">
        <v>2</v>
      </c>
      <c r="FZ393">
        <v>1</v>
      </c>
      <c r="GA393">
        <v>1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1</v>
      </c>
      <c r="GJ393">
        <v>5</v>
      </c>
      <c r="GK393">
        <v>52</v>
      </c>
      <c r="GL393">
        <v>37</v>
      </c>
      <c r="GM393">
        <v>12</v>
      </c>
      <c r="GN393">
        <v>1</v>
      </c>
      <c r="GO393">
        <v>4</v>
      </c>
      <c r="GP393">
        <v>0</v>
      </c>
      <c r="GQ393">
        <v>2</v>
      </c>
      <c r="GR393">
        <v>8</v>
      </c>
      <c r="GS393">
        <v>2</v>
      </c>
      <c r="GT393">
        <v>1</v>
      </c>
      <c r="GU393">
        <v>0</v>
      </c>
      <c r="GV393">
        <v>0</v>
      </c>
      <c r="GW393">
        <v>0</v>
      </c>
      <c r="GX393">
        <v>1</v>
      </c>
      <c r="GY393">
        <v>0</v>
      </c>
      <c r="GZ393">
        <v>0</v>
      </c>
      <c r="HA393">
        <v>1</v>
      </c>
      <c r="HB393">
        <v>1</v>
      </c>
      <c r="HC393">
        <v>3</v>
      </c>
      <c r="HD393">
        <v>1</v>
      </c>
      <c r="HE393">
        <v>37</v>
      </c>
      <c r="HF393">
        <v>3</v>
      </c>
      <c r="HG393">
        <v>0</v>
      </c>
      <c r="HH393">
        <v>1</v>
      </c>
      <c r="HI393">
        <v>1</v>
      </c>
      <c r="HJ393">
        <v>0</v>
      </c>
      <c r="HK393">
        <v>1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3</v>
      </c>
      <c r="HZ393">
        <v>1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1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1</v>
      </c>
      <c r="IR393">
        <v>1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1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1</v>
      </c>
    </row>
    <row r="394" spans="1:268">
      <c r="A394" t="s">
        <v>840</v>
      </c>
      <c r="B394" t="s">
        <v>839</v>
      </c>
      <c r="C394" t="str">
        <f>"141601"</f>
        <v>141601</v>
      </c>
      <c r="D394" t="s">
        <v>838</v>
      </c>
      <c r="E394">
        <v>13</v>
      </c>
      <c r="F394">
        <v>119</v>
      </c>
      <c r="G394">
        <v>150</v>
      </c>
      <c r="H394">
        <v>86</v>
      </c>
      <c r="I394">
        <v>64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64</v>
      </c>
      <c r="T394">
        <v>0</v>
      </c>
      <c r="U394">
        <v>0</v>
      </c>
      <c r="V394">
        <v>64</v>
      </c>
      <c r="W394">
        <v>1</v>
      </c>
      <c r="X394">
        <v>1</v>
      </c>
      <c r="Y394">
        <v>0</v>
      </c>
      <c r="Z394">
        <v>0</v>
      </c>
      <c r="AA394">
        <v>63</v>
      </c>
      <c r="AB394">
        <v>45</v>
      </c>
      <c r="AC394">
        <v>3</v>
      </c>
      <c r="AD394">
        <v>2</v>
      </c>
      <c r="AE394">
        <v>6</v>
      </c>
      <c r="AF394">
        <v>5</v>
      </c>
      <c r="AG394">
        <v>4</v>
      </c>
      <c r="AH394">
        <v>1</v>
      </c>
      <c r="AI394">
        <v>1</v>
      </c>
      <c r="AJ394">
        <v>0</v>
      </c>
      <c r="AK394">
        <v>0</v>
      </c>
      <c r="AL394">
        <v>15</v>
      </c>
      <c r="AM394">
        <v>1</v>
      </c>
      <c r="AN394">
        <v>0</v>
      </c>
      <c r="AO394">
        <v>1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</v>
      </c>
      <c r="AX394">
        <v>0</v>
      </c>
      <c r="AY394">
        <v>3</v>
      </c>
      <c r="AZ394">
        <v>1</v>
      </c>
      <c r="BA394">
        <v>45</v>
      </c>
      <c r="BB394">
        <v>5</v>
      </c>
      <c r="BC394">
        <v>2</v>
      </c>
      <c r="BD394">
        <v>1</v>
      </c>
      <c r="BE394">
        <v>0</v>
      </c>
      <c r="BF394">
        <v>1</v>
      </c>
      <c r="BG394">
        <v>1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5</v>
      </c>
      <c r="BZ394">
        <v>2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1</v>
      </c>
      <c r="CL394">
        <v>0</v>
      </c>
      <c r="CM394">
        <v>1</v>
      </c>
      <c r="CN394">
        <v>0</v>
      </c>
      <c r="CO394">
        <v>2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7</v>
      </c>
      <c r="DQ394">
        <v>2</v>
      </c>
      <c r="DR394">
        <v>0</v>
      </c>
      <c r="DS394">
        <v>0</v>
      </c>
      <c r="DT394">
        <v>1</v>
      </c>
      <c r="DU394">
        <v>4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7</v>
      </c>
      <c r="EP394">
        <v>1</v>
      </c>
      <c r="EQ394">
        <v>1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1</v>
      </c>
      <c r="FN394">
        <v>1</v>
      </c>
      <c r="FO394">
        <v>1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1</v>
      </c>
      <c r="GL394">
        <v>1</v>
      </c>
      <c r="GM394">
        <v>1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1</v>
      </c>
      <c r="HF394">
        <v>1</v>
      </c>
      <c r="HG394">
        <v>0</v>
      </c>
      <c r="HH394">
        <v>0</v>
      </c>
      <c r="HI394">
        <v>0</v>
      </c>
      <c r="HJ394">
        <v>0</v>
      </c>
      <c r="HK394">
        <v>1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1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</row>
    <row r="395" spans="1:268">
      <c r="A395" t="s">
        <v>837</v>
      </c>
      <c r="B395" t="s">
        <v>830</v>
      </c>
      <c r="C395" t="str">
        <f>"141602"</f>
        <v>141602</v>
      </c>
      <c r="D395" t="s">
        <v>836</v>
      </c>
      <c r="E395">
        <v>1</v>
      </c>
      <c r="F395">
        <v>988</v>
      </c>
      <c r="G395">
        <v>760</v>
      </c>
      <c r="H395">
        <v>218</v>
      </c>
      <c r="I395">
        <v>542</v>
      </c>
      <c r="J395">
        <v>2</v>
      </c>
      <c r="K395">
        <v>3</v>
      </c>
      <c r="L395">
        <v>2</v>
      </c>
      <c r="M395">
        <v>2</v>
      </c>
      <c r="N395">
        <v>0</v>
      </c>
      <c r="O395">
        <v>0</v>
      </c>
      <c r="P395">
        <v>0</v>
      </c>
      <c r="Q395">
        <v>0</v>
      </c>
      <c r="R395">
        <v>2</v>
      </c>
      <c r="S395">
        <v>544</v>
      </c>
      <c r="T395">
        <v>2</v>
      </c>
      <c r="U395">
        <v>0</v>
      </c>
      <c r="V395">
        <v>544</v>
      </c>
      <c r="W395">
        <v>9</v>
      </c>
      <c r="X395">
        <v>4</v>
      </c>
      <c r="Y395">
        <v>3</v>
      </c>
      <c r="Z395">
        <v>0</v>
      </c>
      <c r="AA395">
        <v>535</v>
      </c>
      <c r="AB395">
        <v>387</v>
      </c>
      <c r="AC395">
        <v>100</v>
      </c>
      <c r="AD395">
        <v>8</v>
      </c>
      <c r="AE395">
        <v>16</v>
      </c>
      <c r="AF395">
        <v>127</v>
      </c>
      <c r="AG395">
        <v>21</v>
      </c>
      <c r="AH395">
        <v>2</v>
      </c>
      <c r="AI395">
        <v>2</v>
      </c>
      <c r="AJ395">
        <v>9</v>
      </c>
      <c r="AK395">
        <v>7</v>
      </c>
      <c r="AL395">
        <v>17</v>
      </c>
      <c r="AM395">
        <v>0</v>
      </c>
      <c r="AN395">
        <v>0</v>
      </c>
      <c r="AO395">
        <v>1</v>
      </c>
      <c r="AP395">
        <v>3</v>
      </c>
      <c r="AQ395">
        <v>2</v>
      </c>
      <c r="AR395">
        <v>0</v>
      </c>
      <c r="AS395">
        <v>6</v>
      </c>
      <c r="AT395">
        <v>2</v>
      </c>
      <c r="AU395">
        <v>5</v>
      </c>
      <c r="AV395">
        <v>0</v>
      </c>
      <c r="AW395">
        <v>7</v>
      </c>
      <c r="AX395">
        <v>1</v>
      </c>
      <c r="AY395">
        <v>41</v>
      </c>
      <c r="AZ395">
        <v>10</v>
      </c>
      <c r="BA395">
        <v>387</v>
      </c>
      <c r="BB395">
        <v>17</v>
      </c>
      <c r="BC395">
        <v>6</v>
      </c>
      <c r="BD395">
        <v>3</v>
      </c>
      <c r="BE395">
        <v>0</v>
      </c>
      <c r="BF395">
        <v>1</v>
      </c>
      <c r="BG395">
        <v>1</v>
      </c>
      <c r="BH395">
        <v>1</v>
      </c>
      <c r="BI395">
        <v>0</v>
      </c>
      <c r="BJ395">
        <v>3</v>
      </c>
      <c r="BK395">
        <v>0</v>
      </c>
      <c r="BL395">
        <v>0</v>
      </c>
      <c r="BM395">
        <v>1</v>
      </c>
      <c r="BN395">
        <v>1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17</v>
      </c>
      <c r="BZ395">
        <v>7</v>
      </c>
      <c r="CA395">
        <v>4</v>
      </c>
      <c r="CB395">
        <v>1</v>
      </c>
      <c r="CC395">
        <v>0</v>
      </c>
      <c r="CD395">
        <v>0</v>
      </c>
      <c r="CE395">
        <v>0</v>
      </c>
      <c r="CF395">
        <v>1</v>
      </c>
      <c r="CG395">
        <v>0</v>
      </c>
      <c r="CH395">
        <v>0</v>
      </c>
      <c r="CI395">
        <v>0</v>
      </c>
      <c r="CJ395">
        <v>1</v>
      </c>
      <c r="CK395">
        <v>0</v>
      </c>
      <c r="CL395">
        <v>0</v>
      </c>
      <c r="CM395">
        <v>0</v>
      </c>
      <c r="CN395">
        <v>0</v>
      </c>
      <c r="CO395">
        <v>7</v>
      </c>
      <c r="CP395">
        <v>9</v>
      </c>
      <c r="CQ395">
        <v>3</v>
      </c>
      <c r="CR395">
        <v>1</v>
      </c>
      <c r="CS395">
        <v>0</v>
      </c>
      <c r="CT395">
        <v>0</v>
      </c>
      <c r="CU395">
        <v>0</v>
      </c>
      <c r="CV395">
        <v>1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1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2</v>
      </c>
      <c r="DM395">
        <v>0</v>
      </c>
      <c r="DN395">
        <v>1</v>
      </c>
      <c r="DO395">
        <v>9</v>
      </c>
      <c r="DP395">
        <v>54</v>
      </c>
      <c r="DQ395">
        <v>21</v>
      </c>
      <c r="DR395">
        <v>1</v>
      </c>
      <c r="DS395">
        <v>2</v>
      </c>
      <c r="DT395">
        <v>2</v>
      </c>
      <c r="DU395">
        <v>26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1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1</v>
      </c>
      <c r="EO395">
        <v>54</v>
      </c>
      <c r="EP395">
        <v>8</v>
      </c>
      <c r="EQ395">
        <v>3</v>
      </c>
      <c r="ER395">
        <v>2</v>
      </c>
      <c r="ES395">
        <v>1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2</v>
      </c>
      <c r="FM395">
        <v>8</v>
      </c>
      <c r="FN395">
        <v>36</v>
      </c>
      <c r="FO395">
        <v>9</v>
      </c>
      <c r="FP395">
        <v>5</v>
      </c>
      <c r="FQ395">
        <v>4</v>
      </c>
      <c r="FR395">
        <v>0</v>
      </c>
      <c r="FS395">
        <v>0</v>
      </c>
      <c r="FT395">
        <v>2</v>
      </c>
      <c r="FU395">
        <v>4</v>
      </c>
      <c r="FV395">
        <v>0</v>
      </c>
      <c r="FW395">
        <v>0</v>
      </c>
      <c r="FX395">
        <v>0</v>
      </c>
      <c r="FY395">
        <v>0</v>
      </c>
      <c r="FZ395">
        <v>3</v>
      </c>
      <c r="GA395">
        <v>1</v>
      </c>
      <c r="GB395">
        <v>0</v>
      </c>
      <c r="GC395">
        <v>0</v>
      </c>
      <c r="GD395">
        <v>0</v>
      </c>
      <c r="GE395">
        <v>2</v>
      </c>
      <c r="GF395">
        <v>0</v>
      </c>
      <c r="GG395">
        <v>1</v>
      </c>
      <c r="GH395">
        <v>0</v>
      </c>
      <c r="GI395">
        <v>1</v>
      </c>
      <c r="GJ395">
        <v>4</v>
      </c>
      <c r="GK395">
        <v>36</v>
      </c>
      <c r="GL395">
        <v>14</v>
      </c>
      <c r="GM395">
        <v>5</v>
      </c>
      <c r="GN395">
        <v>0</v>
      </c>
      <c r="GO395">
        <v>1</v>
      </c>
      <c r="GP395">
        <v>0</v>
      </c>
      <c r="GQ395">
        <v>3</v>
      </c>
      <c r="GR395">
        <v>0</v>
      </c>
      <c r="GS395">
        <v>3</v>
      </c>
      <c r="GT395">
        <v>1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1</v>
      </c>
      <c r="HA395">
        <v>0</v>
      </c>
      <c r="HB395">
        <v>0</v>
      </c>
      <c r="HC395">
        <v>0</v>
      </c>
      <c r="HD395">
        <v>0</v>
      </c>
      <c r="HE395">
        <v>14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1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1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1</v>
      </c>
      <c r="IR395">
        <v>2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2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2</v>
      </c>
    </row>
    <row r="396" spans="1:268">
      <c r="A396" t="s">
        <v>835</v>
      </c>
      <c r="B396" t="s">
        <v>830</v>
      </c>
      <c r="C396" t="str">
        <f>"141602"</f>
        <v>141602</v>
      </c>
      <c r="D396" t="s">
        <v>834</v>
      </c>
      <c r="E396">
        <v>2</v>
      </c>
      <c r="F396">
        <v>926</v>
      </c>
      <c r="G396">
        <v>710</v>
      </c>
      <c r="H396">
        <v>241</v>
      </c>
      <c r="I396">
        <v>469</v>
      </c>
      <c r="J396">
        <v>0</v>
      </c>
      <c r="K396">
        <v>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469</v>
      </c>
      <c r="T396">
        <v>0</v>
      </c>
      <c r="U396">
        <v>0</v>
      </c>
      <c r="V396">
        <v>469</v>
      </c>
      <c r="W396">
        <v>5</v>
      </c>
      <c r="X396">
        <v>3</v>
      </c>
      <c r="Y396">
        <v>2</v>
      </c>
      <c r="Z396">
        <v>0</v>
      </c>
      <c r="AA396">
        <v>464</v>
      </c>
      <c r="AB396">
        <v>327</v>
      </c>
      <c r="AC396">
        <v>64</v>
      </c>
      <c r="AD396">
        <v>5</v>
      </c>
      <c r="AE396">
        <v>33</v>
      </c>
      <c r="AF396">
        <v>102</v>
      </c>
      <c r="AG396">
        <v>24</v>
      </c>
      <c r="AH396">
        <v>0</v>
      </c>
      <c r="AI396">
        <v>0</v>
      </c>
      <c r="AJ396">
        <v>7</v>
      </c>
      <c r="AK396">
        <v>1</v>
      </c>
      <c r="AL396">
        <v>15</v>
      </c>
      <c r="AM396">
        <v>5</v>
      </c>
      <c r="AN396">
        <v>0</v>
      </c>
      <c r="AO396">
        <v>0</v>
      </c>
      <c r="AP396">
        <v>0</v>
      </c>
      <c r="AQ396">
        <v>3</v>
      </c>
      <c r="AR396">
        <v>0</v>
      </c>
      <c r="AS396">
        <v>4</v>
      </c>
      <c r="AT396">
        <v>2</v>
      </c>
      <c r="AU396">
        <v>2</v>
      </c>
      <c r="AV396">
        <v>0</v>
      </c>
      <c r="AW396">
        <v>5</v>
      </c>
      <c r="AX396">
        <v>2</v>
      </c>
      <c r="AY396">
        <v>48</v>
      </c>
      <c r="AZ396">
        <v>5</v>
      </c>
      <c r="BA396">
        <v>327</v>
      </c>
      <c r="BB396">
        <v>10</v>
      </c>
      <c r="BC396">
        <v>8</v>
      </c>
      <c r="BD396">
        <v>0</v>
      </c>
      <c r="BE396">
        <v>1</v>
      </c>
      <c r="BF396">
        <v>0</v>
      </c>
      <c r="BG396">
        <v>1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10</v>
      </c>
      <c r="BZ396">
        <v>5</v>
      </c>
      <c r="CA396">
        <v>0</v>
      </c>
      <c r="CB396">
        <v>1</v>
      </c>
      <c r="CC396">
        <v>0</v>
      </c>
      <c r="CD396">
        <v>0</v>
      </c>
      <c r="CE396">
        <v>3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1</v>
      </c>
      <c r="CN396">
        <v>0</v>
      </c>
      <c r="CO396">
        <v>5</v>
      </c>
      <c r="CP396">
        <v>19</v>
      </c>
      <c r="CQ396">
        <v>7</v>
      </c>
      <c r="CR396">
        <v>0</v>
      </c>
      <c r="CS396">
        <v>0</v>
      </c>
      <c r="CT396">
        <v>1</v>
      </c>
      <c r="CU396">
        <v>0</v>
      </c>
      <c r="CV396">
        <v>6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1</v>
      </c>
      <c r="DK396">
        <v>0</v>
      </c>
      <c r="DL396">
        <v>3</v>
      </c>
      <c r="DM396">
        <v>0</v>
      </c>
      <c r="DN396">
        <v>1</v>
      </c>
      <c r="DO396">
        <v>19</v>
      </c>
      <c r="DP396">
        <v>64</v>
      </c>
      <c r="DQ396">
        <v>27</v>
      </c>
      <c r="DR396">
        <v>6</v>
      </c>
      <c r="DS396">
        <v>0</v>
      </c>
      <c r="DT396">
        <v>2</v>
      </c>
      <c r="DU396">
        <v>28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1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64</v>
      </c>
      <c r="EP396">
        <v>11</v>
      </c>
      <c r="EQ396">
        <v>6</v>
      </c>
      <c r="ER396">
        <v>2</v>
      </c>
      <c r="ES396">
        <v>2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1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11</v>
      </c>
      <c r="FN396">
        <v>22</v>
      </c>
      <c r="FO396">
        <v>14</v>
      </c>
      <c r="FP396">
        <v>6</v>
      </c>
      <c r="FQ396">
        <v>0</v>
      </c>
      <c r="FR396">
        <v>0</v>
      </c>
      <c r="FS396">
        <v>0</v>
      </c>
      <c r="FT396">
        <v>0</v>
      </c>
      <c r="FU396">
        <v>2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22</v>
      </c>
      <c r="GL396">
        <v>1</v>
      </c>
      <c r="GM396">
        <v>1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1</v>
      </c>
      <c r="HF396">
        <v>3</v>
      </c>
      <c r="HG396">
        <v>0</v>
      </c>
      <c r="HH396">
        <v>2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1</v>
      </c>
      <c r="HX396">
        <v>0</v>
      </c>
      <c r="HY396">
        <v>3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2</v>
      </c>
      <c r="IS396">
        <v>0</v>
      </c>
      <c r="IT396">
        <v>0</v>
      </c>
      <c r="IU396">
        <v>0</v>
      </c>
      <c r="IV396">
        <v>0</v>
      </c>
      <c r="IW396">
        <v>2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2</v>
      </c>
    </row>
    <row r="397" spans="1:268">
      <c r="A397" s="1" t="s">
        <v>833</v>
      </c>
      <c r="B397" t="s">
        <v>830</v>
      </c>
      <c r="C397" t="str">
        <f>"141602"</f>
        <v>141602</v>
      </c>
      <c r="D397" t="s">
        <v>832</v>
      </c>
      <c r="E397">
        <v>3</v>
      </c>
      <c r="F397">
        <v>1119</v>
      </c>
      <c r="G397">
        <v>860</v>
      </c>
      <c r="H397">
        <v>375</v>
      </c>
      <c r="I397">
        <v>485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485</v>
      </c>
      <c r="T397">
        <v>0</v>
      </c>
      <c r="U397">
        <v>0</v>
      </c>
      <c r="V397">
        <v>485</v>
      </c>
      <c r="W397">
        <v>11</v>
      </c>
      <c r="X397">
        <v>11</v>
      </c>
      <c r="Y397">
        <v>0</v>
      </c>
      <c r="Z397">
        <v>0</v>
      </c>
      <c r="AA397">
        <v>474</v>
      </c>
      <c r="AB397">
        <v>326</v>
      </c>
      <c r="AC397">
        <v>54</v>
      </c>
      <c r="AD397">
        <v>0</v>
      </c>
      <c r="AE397">
        <v>13</v>
      </c>
      <c r="AF397">
        <v>102</v>
      </c>
      <c r="AG397">
        <v>32</v>
      </c>
      <c r="AH397">
        <v>3</v>
      </c>
      <c r="AI397">
        <v>1</v>
      </c>
      <c r="AJ397">
        <v>4</v>
      </c>
      <c r="AK397">
        <v>1</v>
      </c>
      <c r="AL397">
        <v>25</v>
      </c>
      <c r="AM397">
        <v>3</v>
      </c>
      <c r="AN397">
        <v>0</v>
      </c>
      <c r="AO397">
        <v>0</v>
      </c>
      <c r="AP397">
        <v>0</v>
      </c>
      <c r="AQ397">
        <v>1</v>
      </c>
      <c r="AR397">
        <v>1</v>
      </c>
      <c r="AS397">
        <v>3</v>
      </c>
      <c r="AT397">
        <v>1</v>
      </c>
      <c r="AU397">
        <v>0</v>
      </c>
      <c r="AV397">
        <v>0</v>
      </c>
      <c r="AW397">
        <v>6</v>
      </c>
      <c r="AX397">
        <v>1</v>
      </c>
      <c r="AY397">
        <v>68</v>
      </c>
      <c r="AZ397">
        <v>7</v>
      </c>
      <c r="BA397">
        <v>326</v>
      </c>
      <c r="BB397">
        <v>25</v>
      </c>
      <c r="BC397">
        <v>1</v>
      </c>
      <c r="BD397">
        <v>2</v>
      </c>
      <c r="BE397">
        <v>4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16</v>
      </c>
      <c r="BN397">
        <v>0</v>
      </c>
      <c r="BO397">
        <v>1</v>
      </c>
      <c r="BP397">
        <v>1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25</v>
      </c>
      <c r="BZ397">
        <v>3</v>
      </c>
      <c r="CA397">
        <v>1</v>
      </c>
      <c r="CB397">
        <v>1</v>
      </c>
      <c r="CC397">
        <v>0</v>
      </c>
      <c r="CD397">
        <v>1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3</v>
      </c>
      <c r="CP397">
        <v>10</v>
      </c>
      <c r="CQ397">
        <v>1</v>
      </c>
      <c r="CR397">
        <v>1</v>
      </c>
      <c r="CS397">
        <v>0</v>
      </c>
      <c r="CT397">
        <v>0</v>
      </c>
      <c r="CU397">
        <v>0</v>
      </c>
      <c r="CV397">
        <v>2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1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5</v>
      </c>
      <c r="DM397">
        <v>0</v>
      </c>
      <c r="DN397">
        <v>0</v>
      </c>
      <c r="DO397">
        <v>10</v>
      </c>
      <c r="DP397">
        <v>60</v>
      </c>
      <c r="DQ397">
        <v>4</v>
      </c>
      <c r="DR397">
        <v>0</v>
      </c>
      <c r="DS397">
        <v>6</v>
      </c>
      <c r="DT397">
        <v>0</v>
      </c>
      <c r="DU397">
        <v>46</v>
      </c>
      <c r="DV397">
        <v>0</v>
      </c>
      <c r="DW397">
        <v>2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1</v>
      </c>
      <c r="EJ397">
        <v>0</v>
      </c>
      <c r="EK397">
        <v>0</v>
      </c>
      <c r="EL397">
        <v>1</v>
      </c>
      <c r="EM397">
        <v>0</v>
      </c>
      <c r="EN397">
        <v>0</v>
      </c>
      <c r="EO397">
        <v>60</v>
      </c>
      <c r="EP397">
        <v>6</v>
      </c>
      <c r="EQ397">
        <v>6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6</v>
      </c>
      <c r="FN397">
        <v>39</v>
      </c>
      <c r="FO397">
        <v>13</v>
      </c>
      <c r="FP397">
        <v>5</v>
      </c>
      <c r="FQ397">
        <v>0</v>
      </c>
      <c r="FR397">
        <v>2</v>
      </c>
      <c r="FS397">
        <v>4</v>
      </c>
      <c r="FT397">
        <v>4</v>
      </c>
      <c r="FU397">
        <v>3</v>
      </c>
      <c r="FV397">
        <v>0</v>
      </c>
      <c r="FW397">
        <v>2</v>
      </c>
      <c r="FX397">
        <v>2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1</v>
      </c>
      <c r="GE397">
        <v>0</v>
      </c>
      <c r="GF397">
        <v>1</v>
      </c>
      <c r="GG397">
        <v>0</v>
      </c>
      <c r="GH397">
        <v>0</v>
      </c>
      <c r="GI397">
        <v>2</v>
      </c>
      <c r="GJ397">
        <v>0</v>
      </c>
      <c r="GK397">
        <v>39</v>
      </c>
      <c r="GL397">
        <v>5</v>
      </c>
      <c r="GM397">
        <v>1</v>
      </c>
      <c r="GN397">
        <v>0</v>
      </c>
      <c r="GO397">
        <v>0</v>
      </c>
      <c r="GP397">
        <v>0</v>
      </c>
      <c r="GQ397">
        <v>2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2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5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</row>
    <row r="398" spans="1:268">
      <c r="A398" t="s">
        <v>831</v>
      </c>
      <c r="B398" t="s">
        <v>830</v>
      </c>
      <c r="C398" t="str">
        <f>"141602"</f>
        <v>141602</v>
      </c>
      <c r="D398" t="s">
        <v>829</v>
      </c>
      <c r="E398">
        <v>4</v>
      </c>
      <c r="F398">
        <v>473</v>
      </c>
      <c r="G398">
        <v>360</v>
      </c>
      <c r="H398">
        <v>113</v>
      </c>
      <c r="I398">
        <v>247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247</v>
      </c>
      <c r="T398">
        <v>0</v>
      </c>
      <c r="U398">
        <v>0</v>
      </c>
      <c r="V398">
        <v>247</v>
      </c>
      <c r="W398">
        <v>8</v>
      </c>
      <c r="X398">
        <v>5</v>
      </c>
      <c r="Y398">
        <v>3</v>
      </c>
      <c r="Z398">
        <v>0</v>
      </c>
      <c r="AA398">
        <v>239</v>
      </c>
      <c r="AB398">
        <v>158</v>
      </c>
      <c r="AC398">
        <v>36</v>
      </c>
      <c r="AD398">
        <v>0</v>
      </c>
      <c r="AE398">
        <v>8</v>
      </c>
      <c r="AF398">
        <v>41</v>
      </c>
      <c r="AG398">
        <v>10</v>
      </c>
      <c r="AH398">
        <v>2</v>
      </c>
      <c r="AI398">
        <v>1</v>
      </c>
      <c r="AJ398">
        <v>4</v>
      </c>
      <c r="AK398">
        <v>5</v>
      </c>
      <c r="AL398">
        <v>4</v>
      </c>
      <c r="AM398">
        <v>2</v>
      </c>
      <c r="AN398">
        <v>0</v>
      </c>
      <c r="AO398">
        <v>0</v>
      </c>
      <c r="AP398">
        <v>5</v>
      </c>
      <c r="AQ398">
        <v>8</v>
      </c>
      <c r="AR398">
        <v>3</v>
      </c>
      <c r="AS398">
        <v>9</v>
      </c>
      <c r="AT398">
        <v>1</v>
      </c>
      <c r="AU398">
        <v>2</v>
      </c>
      <c r="AV398">
        <v>0</v>
      </c>
      <c r="AW398">
        <v>3</v>
      </c>
      <c r="AX398">
        <v>2</v>
      </c>
      <c r="AY398">
        <v>5</v>
      </c>
      <c r="AZ398">
        <v>7</v>
      </c>
      <c r="BA398">
        <v>158</v>
      </c>
      <c r="BB398">
        <v>6</v>
      </c>
      <c r="BC398">
        <v>3</v>
      </c>
      <c r="BD398">
        <v>0</v>
      </c>
      <c r="BE398">
        <v>1</v>
      </c>
      <c r="BF398">
        <v>0</v>
      </c>
      <c r="BG398">
        <v>1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6</v>
      </c>
      <c r="BZ398">
        <v>2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2</v>
      </c>
      <c r="CL398">
        <v>0</v>
      </c>
      <c r="CM398">
        <v>0</v>
      </c>
      <c r="CN398">
        <v>0</v>
      </c>
      <c r="CO398">
        <v>2</v>
      </c>
      <c r="CP398">
        <v>10</v>
      </c>
      <c r="CQ398">
        <v>5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1</v>
      </c>
      <c r="DC398">
        <v>0</v>
      </c>
      <c r="DD398">
        <v>0</v>
      </c>
      <c r="DE398">
        <v>0</v>
      </c>
      <c r="DF398">
        <v>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3</v>
      </c>
      <c r="DM398">
        <v>0</v>
      </c>
      <c r="DN398">
        <v>0</v>
      </c>
      <c r="DO398">
        <v>10</v>
      </c>
      <c r="DP398">
        <v>31</v>
      </c>
      <c r="DQ398">
        <v>13</v>
      </c>
      <c r="DR398">
        <v>0</v>
      </c>
      <c r="DS398">
        <v>2</v>
      </c>
      <c r="DT398">
        <v>3</v>
      </c>
      <c r="DU398">
        <v>13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31</v>
      </c>
      <c r="EP398">
        <v>2</v>
      </c>
      <c r="EQ398">
        <v>2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2</v>
      </c>
      <c r="FN398">
        <v>24</v>
      </c>
      <c r="FO398">
        <v>10</v>
      </c>
      <c r="FP398">
        <v>2</v>
      </c>
      <c r="FQ398">
        <v>4</v>
      </c>
      <c r="FR398">
        <v>0</v>
      </c>
      <c r="FS398">
        <v>0</v>
      </c>
      <c r="FT398">
        <v>3</v>
      </c>
      <c r="FU398">
        <v>1</v>
      </c>
      <c r="FV398">
        <v>1</v>
      </c>
      <c r="FW398">
        <v>1</v>
      </c>
      <c r="FX398">
        <v>0</v>
      </c>
      <c r="FY398">
        <v>0</v>
      </c>
      <c r="FZ398">
        <v>0</v>
      </c>
      <c r="GA398">
        <v>0</v>
      </c>
      <c r="GB398">
        <v>1</v>
      </c>
      <c r="GC398">
        <v>0</v>
      </c>
      <c r="GD398">
        <v>0</v>
      </c>
      <c r="GE398">
        <v>1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24</v>
      </c>
      <c r="GL398">
        <v>5</v>
      </c>
      <c r="GM398">
        <v>1</v>
      </c>
      <c r="GN398">
        <v>1</v>
      </c>
      <c r="GO398">
        <v>0</v>
      </c>
      <c r="GP398">
        <v>0</v>
      </c>
      <c r="GQ398">
        <v>0</v>
      </c>
      <c r="GR398">
        <v>0</v>
      </c>
      <c r="GS398">
        <v>2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1</v>
      </c>
      <c r="HA398">
        <v>0</v>
      </c>
      <c r="HB398">
        <v>0</v>
      </c>
      <c r="HC398">
        <v>0</v>
      </c>
      <c r="HD398">
        <v>0</v>
      </c>
      <c r="HE398">
        <v>5</v>
      </c>
      <c r="HF398">
        <v>1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1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1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</row>
    <row r="399" spans="1:268">
      <c r="A399" t="s">
        <v>828</v>
      </c>
      <c r="B399" t="s">
        <v>823</v>
      </c>
      <c r="C399" t="str">
        <f>"141603"</f>
        <v>141603</v>
      </c>
      <c r="D399" t="s">
        <v>811</v>
      </c>
      <c r="E399">
        <v>1</v>
      </c>
      <c r="F399">
        <v>962</v>
      </c>
      <c r="G399">
        <v>740</v>
      </c>
      <c r="H399">
        <v>216</v>
      </c>
      <c r="I399">
        <v>524</v>
      </c>
      <c r="J399">
        <v>1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524</v>
      </c>
      <c r="T399">
        <v>0</v>
      </c>
      <c r="U399">
        <v>0</v>
      </c>
      <c r="V399">
        <v>524</v>
      </c>
      <c r="W399">
        <v>10</v>
      </c>
      <c r="X399">
        <v>5</v>
      </c>
      <c r="Y399">
        <v>5</v>
      </c>
      <c r="Z399">
        <v>0</v>
      </c>
      <c r="AA399">
        <v>514</v>
      </c>
      <c r="AB399">
        <v>399</v>
      </c>
      <c r="AC399">
        <v>17</v>
      </c>
      <c r="AD399">
        <v>4</v>
      </c>
      <c r="AE399">
        <v>18</v>
      </c>
      <c r="AF399">
        <v>74</v>
      </c>
      <c r="AG399">
        <v>10</v>
      </c>
      <c r="AH399">
        <v>0</v>
      </c>
      <c r="AI399">
        <v>0</v>
      </c>
      <c r="AJ399">
        <v>5</v>
      </c>
      <c r="AK399">
        <v>1</v>
      </c>
      <c r="AL399">
        <v>6</v>
      </c>
      <c r="AM399">
        <v>2</v>
      </c>
      <c r="AN399">
        <v>0</v>
      </c>
      <c r="AO399">
        <v>0</v>
      </c>
      <c r="AP399">
        <v>0</v>
      </c>
      <c r="AQ399">
        <v>253</v>
      </c>
      <c r="AR399">
        <v>0</v>
      </c>
      <c r="AS399">
        <v>1</v>
      </c>
      <c r="AT399">
        <v>0</v>
      </c>
      <c r="AU399">
        <v>0</v>
      </c>
      <c r="AV399">
        <v>0</v>
      </c>
      <c r="AW399">
        <v>3</v>
      </c>
      <c r="AX399">
        <v>0</v>
      </c>
      <c r="AY399">
        <v>2</v>
      </c>
      <c r="AZ399">
        <v>3</v>
      </c>
      <c r="BA399">
        <v>399</v>
      </c>
      <c r="BB399">
        <v>21</v>
      </c>
      <c r="BC399">
        <v>10</v>
      </c>
      <c r="BD399">
        <v>3</v>
      </c>
      <c r="BE399">
        <v>2</v>
      </c>
      <c r="BF399">
        <v>1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1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1</v>
      </c>
      <c r="BW399">
        <v>2</v>
      </c>
      <c r="BX399">
        <v>1</v>
      </c>
      <c r="BY399">
        <v>21</v>
      </c>
      <c r="BZ399">
        <v>6</v>
      </c>
      <c r="CA399">
        <v>2</v>
      </c>
      <c r="CB399">
        <v>0</v>
      </c>
      <c r="CC399">
        <v>0</v>
      </c>
      <c r="CD399">
        <v>1</v>
      </c>
      <c r="CE399">
        <v>1</v>
      </c>
      <c r="CF399">
        <v>0</v>
      </c>
      <c r="CG399">
        <v>0</v>
      </c>
      <c r="CH399">
        <v>1</v>
      </c>
      <c r="CI399">
        <v>1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6</v>
      </c>
      <c r="CP399">
        <v>9</v>
      </c>
      <c r="CQ399">
        <v>2</v>
      </c>
      <c r="CR399">
        <v>1</v>
      </c>
      <c r="CS399">
        <v>0</v>
      </c>
      <c r="CT399">
        <v>0</v>
      </c>
      <c r="CU399">
        <v>2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1</v>
      </c>
      <c r="DL399">
        <v>3</v>
      </c>
      <c r="DM399">
        <v>0</v>
      </c>
      <c r="DN399">
        <v>0</v>
      </c>
      <c r="DO399">
        <v>9</v>
      </c>
      <c r="DP399">
        <v>33</v>
      </c>
      <c r="DQ399">
        <v>14</v>
      </c>
      <c r="DR399">
        <v>1</v>
      </c>
      <c r="DS399">
        <v>3</v>
      </c>
      <c r="DT399">
        <v>0</v>
      </c>
      <c r="DU399">
        <v>14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1</v>
      </c>
      <c r="EM399">
        <v>0</v>
      </c>
      <c r="EN399">
        <v>0</v>
      </c>
      <c r="EO399">
        <v>33</v>
      </c>
      <c r="EP399">
        <v>16</v>
      </c>
      <c r="EQ399">
        <v>4</v>
      </c>
      <c r="ER399">
        <v>1</v>
      </c>
      <c r="ES399">
        <v>0</v>
      </c>
      <c r="ET399">
        <v>0</v>
      </c>
      <c r="EU399">
        <v>0</v>
      </c>
      <c r="EV399">
        <v>1</v>
      </c>
      <c r="EW399">
        <v>0</v>
      </c>
      <c r="EX399">
        <v>0</v>
      </c>
      <c r="EY399">
        <v>1</v>
      </c>
      <c r="EZ399">
        <v>1</v>
      </c>
      <c r="FA399">
        <v>0</v>
      </c>
      <c r="FB399">
        <v>1</v>
      </c>
      <c r="FC399">
        <v>0</v>
      </c>
      <c r="FD399">
        <v>1</v>
      </c>
      <c r="FE399">
        <v>1</v>
      </c>
      <c r="FF399">
        <v>2</v>
      </c>
      <c r="FG399">
        <v>3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16</v>
      </c>
      <c r="FN399">
        <v>21</v>
      </c>
      <c r="FO399">
        <v>4</v>
      </c>
      <c r="FP399">
        <v>4</v>
      </c>
      <c r="FQ399">
        <v>2</v>
      </c>
      <c r="FR399">
        <v>0</v>
      </c>
      <c r="FS399">
        <v>1</v>
      </c>
      <c r="FT399">
        <v>1</v>
      </c>
      <c r="FU399">
        <v>0</v>
      </c>
      <c r="FV399">
        <v>0</v>
      </c>
      <c r="FW399">
        <v>3</v>
      </c>
      <c r="FX399">
        <v>1</v>
      </c>
      <c r="FY399">
        <v>0</v>
      </c>
      <c r="FZ399">
        <v>0</v>
      </c>
      <c r="GA399">
        <v>0</v>
      </c>
      <c r="GB399">
        <v>1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2</v>
      </c>
      <c r="GJ399">
        <v>2</v>
      </c>
      <c r="GK399">
        <v>21</v>
      </c>
      <c r="GL399">
        <v>7</v>
      </c>
      <c r="GM399">
        <v>4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1</v>
      </c>
      <c r="GT399">
        <v>0</v>
      </c>
      <c r="GU399">
        <v>0</v>
      </c>
      <c r="GV399">
        <v>0</v>
      </c>
      <c r="GW399">
        <v>0</v>
      </c>
      <c r="GX399">
        <v>1</v>
      </c>
      <c r="GY399">
        <v>0</v>
      </c>
      <c r="GZ399">
        <v>0</v>
      </c>
      <c r="HA399">
        <v>1</v>
      </c>
      <c r="HB399">
        <v>0</v>
      </c>
      <c r="HC399">
        <v>0</v>
      </c>
      <c r="HD399">
        <v>0</v>
      </c>
      <c r="HE399">
        <v>7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2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2</v>
      </c>
      <c r="IP399">
        <v>0</v>
      </c>
      <c r="IQ399">
        <v>2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</row>
    <row r="400" spans="1:268">
      <c r="A400" t="s">
        <v>827</v>
      </c>
      <c r="B400" t="s">
        <v>823</v>
      </c>
      <c r="C400" t="str">
        <f>"141603"</f>
        <v>141603</v>
      </c>
      <c r="D400" t="s">
        <v>159</v>
      </c>
      <c r="E400">
        <v>2</v>
      </c>
      <c r="F400">
        <v>388</v>
      </c>
      <c r="G400">
        <v>300</v>
      </c>
      <c r="H400">
        <v>110</v>
      </c>
      <c r="I400">
        <v>190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190</v>
      </c>
      <c r="T400">
        <v>0</v>
      </c>
      <c r="U400">
        <v>0</v>
      </c>
      <c r="V400">
        <v>190</v>
      </c>
      <c r="W400">
        <v>2</v>
      </c>
      <c r="X400">
        <v>1</v>
      </c>
      <c r="Y400">
        <v>1</v>
      </c>
      <c r="Z400">
        <v>0</v>
      </c>
      <c r="AA400">
        <v>188</v>
      </c>
      <c r="AB400">
        <v>143</v>
      </c>
      <c r="AC400">
        <v>10</v>
      </c>
      <c r="AD400">
        <v>0</v>
      </c>
      <c r="AE400">
        <v>0</v>
      </c>
      <c r="AF400">
        <v>37</v>
      </c>
      <c r="AG400">
        <v>9</v>
      </c>
      <c r="AH400">
        <v>1</v>
      </c>
      <c r="AI400">
        <v>1</v>
      </c>
      <c r="AJ400">
        <v>2</v>
      </c>
      <c r="AK400">
        <v>1</v>
      </c>
      <c r="AL400">
        <v>4</v>
      </c>
      <c r="AM400">
        <v>0</v>
      </c>
      <c r="AN400">
        <v>0</v>
      </c>
      <c r="AO400">
        <v>0</v>
      </c>
      <c r="AP400">
        <v>1</v>
      </c>
      <c r="AQ400">
        <v>75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1</v>
      </c>
      <c r="AZ400">
        <v>1</v>
      </c>
      <c r="BA400">
        <v>143</v>
      </c>
      <c r="BB400">
        <v>2</v>
      </c>
      <c r="BC400">
        <v>0</v>
      </c>
      <c r="BD400">
        <v>0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2</v>
      </c>
      <c r="BZ400">
        <v>1</v>
      </c>
      <c r="CA400">
        <v>1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1</v>
      </c>
      <c r="CP400">
        <v>6</v>
      </c>
      <c r="CQ400">
        <v>3</v>
      </c>
      <c r="CR400">
        <v>0</v>
      </c>
      <c r="CS400">
        <v>0</v>
      </c>
      <c r="CT400">
        <v>1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2</v>
      </c>
      <c r="DM400">
        <v>0</v>
      </c>
      <c r="DN400">
        <v>0</v>
      </c>
      <c r="DO400">
        <v>6</v>
      </c>
      <c r="DP400">
        <v>18</v>
      </c>
      <c r="DQ400">
        <v>13</v>
      </c>
      <c r="DR400">
        <v>2</v>
      </c>
      <c r="DS400">
        <v>0</v>
      </c>
      <c r="DT400">
        <v>0</v>
      </c>
      <c r="DU400">
        <v>3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18</v>
      </c>
      <c r="EP400">
        <v>1</v>
      </c>
      <c r="EQ400">
        <v>1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1</v>
      </c>
      <c r="FN400">
        <v>14</v>
      </c>
      <c r="FO400">
        <v>6</v>
      </c>
      <c r="FP400">
        <v>0</v>
      </c>
      <c r="FQ400">
        <v>2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2</v>
      </c>
      <c r="FX400">
        <v>0</v>
      </c>
      <c r="FY400">
        <v>0</v>
      </c>
      <c r="FZ400">
        <v>1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1</v>
      </c>
      <c r="GG400">
        <v>0</v>
      </c>
      <c r="GH400">
        <v>0</v>
      </c>
      <c r="GI400">
        <v>1</v>
      </c>
      <c r="GJ400">
        <v>1</v>
      </c>
      <c r="GK400">
        <v>14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3</v>
      </c>
      <c r="IS400">
        <v>0</v>
      </c>
      <c r="IT400">
        <v>3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3</v>
      </c>
    </row>
    <row r="401" spans="1:268">
      <c r="A401" t="s">
        <v>826</v>
      </c>
      <c r="B401" t="s">
        <v>823</v>
      </c>
      <c r="C401" t="str">
        <f>"141603"</f>
        <v>141603</v>
      </c>
      <c r="D401" t="s">
        <v>159</v>
      </c>
      <c r="E401">
        <v>3</v>
      </c>
      <c r="F401">
        <v>261</v>
      </c>
      <c r="G401">
        <v>210</v>
      </c>
      <c r="H401">
        <v>93</v>
      </c>
      <c r="I401">
        <v>117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117</v>
      </c>
      <c r="T401">
        <v>0</v>
      </c>
      <c r="U401">
        <v>0</v>
      </c>
      <c r="V401">
        <v>117</v>
      </c>
      <c r="W401">
        <v>2</v>
      </c>
      <c r="X401">
        <v>0</v>
      </c>
      <c r="Y401">
        <v>2</v>
      </c>
      <c r="Z401">
        <v>0</v>
      </c>
      <c r="AA401">
        <v>115</v>
      </c>
      <c r="AB401">
        <v>98</v>
      </c>
      <c r="AC401">
        <v>6</v>
      </c>
      <c r="AD401">
        <v>4</v>
      </c>
      <c r="AE401">
        <v>4</v>
      </c>
      <c r="AF401">
        <v>23</v>
      </c>
      <c r="AG401">
        <v>1</v>
      </c>
      <c r="AH401">
        <v>0</v>
      </c>
      <c r="AI401">
        <v>0</v>
      </c>
      <c r="AJ401">
        <v>1</v>
      </c>
      <c r="AK401">
        <v>1</v>
      </c>
      <c r="AL401">
        <v>4</v>
      </c>
      <c r="AM401">
        <v>0</v>
      </c>
      <c r="AN401">
        <v>0</v>
      </c>
      <c r="AO401">
        <v>0</v>
      </c>
      <c r="AP401">
        <v>0</v>
      </c>
      <c r="AQ401">
        <v>48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1</v>
      </c>
      <c r="AX401">
        <v>0</v>
      </c>
      <c r="AY401">
        <v>0</v>
      </c>
      <c r="AZ401">
        <v>4</v>
      </c>
      <c r="BA401">
        <v>98</v>
      </c>
      <c r="BB401">
        <v>5</v>
      </c>
      <c r="BC401">
        <v>3</v>
      </c>
      <c r="BD401">
        <v>0</v>
      </c>
      <c r="BE401">
        <v>0</v>
      </c>
      <c r="BF401">
        <v>0</v>
      </c>
      <c r="BG401">
        <v>0</v>
      </c>
      <c r="BH401">
        <v>1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1</v>
      </c>
      <c r="BU401">
        <v>0</v>
      </c>
      <c r="BV401">
        <v>0</v>
      </c>
      <c r="BW401">
        <v>0</v>
      </c>
      <c r="BX401">
        <v>0</v>
      </c>
      <c r="BY401">
        <v>5</v>
      </c>
      <c r="BZ401">
        <v>1</v>
      </c>
      <c r="CA401">
        <v>1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1</v>
      </c>
      <c r="CP401">
        <v>2</v>
      </c>
      <c r="CQ401">
        <v>1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1</v>
      </c>
      <c r="DL401">
        <v>0</v>
      </c>
      <c r="DM401">
        <v>0</v>
      </c>
      <c r="DN401">
        <v>0</v>
      </c>
      <c r="DO401">
        <v>2</v>
      </c>
      <c r="DP401">
        <v>7</v>
      </c>
      <c r="DQ401">
        <v>6</v>
      </c>
      <c r="DR401">
        <v>1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7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2</v>
      </c>
      <c r="FO401">
        <v>2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2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</row>
    <row r="402" spans="1:268">
      <c r="A402" t="s">
        <v>825</v>
      </c>
      <c r="B402" t="s">
        <v>823</v>
      </c>
      <c r="C402" t="str">
        <f>"141603"</f>
        <v>141603</v>
      </c>
      <c r="D402" t="s">
        <v>159</v>
      </c>
      <c r="E402">
        <v>4</v>
      </c>
      <c r="F402">
        <v>330</v>
      </c>
      <c r="G402">
        <v>260</v>
      </c>
      <c r="H402">
        <v>74</v>
      </c>
      <c r="I402">
        <v>186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186</v>
      </c>
      <c r="T402">
        <v>0</v>
      </c>
      <c r="U402">
        <v>0</v>
      </c>
      <c r="V402">
        <v>186</v>
      </c>
      <c r="W402">
        <v>2</v>
      </c>
      <c r="X402">
        <v>2</v>
      </c>
      <c r="Y402">
        <v>0</v>
      </c>
      <c r="Z402">
        <v>0</v>
      </c>
      <c r="AA402">
        <v>184</v>
      </c>
      <c r="AB402">
        <v>150</v>
      </c>
      <c r="AC402">
        <v>8</v>
      </c>
      <c r="AD402">
        <v>3</v>
      </c>
      <c r="AE402">
        <v>3</v>
      </c>
      <c r="AF402">
        <v>41</v>
      </c>
      <c r="AG402">
        <v>4</v>
      </c>
      <c r="AH402">
        <v>0</v>
      </c>
      <c r="AI402">
        <v>1</v>
      </c>
      <c r="AJ402">
        <v>0</v>
      </c>
      <c r="AK402">
        <v>0</v>
      </c>
      <c r="AL402">
        <v>1</v>
      </c>
      <c r="AM402">
        <v>0</v>
      </c>
      <c r="AN402">
        <v>1</v>
      </c>
      <c r="AO402">
        <v>0</v>
      </c>
      <c r="AP402">
        <v>1</v>
      </c>
      <c r="AQ402">
        <v>84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2</v>
      </c>
      <c r="BA402">
        <v>150</v>
      </c>
      <c r="BB402">
        <v>11</v>
      </c>
      <c r="BC402">
        <v>3</v>
      </c>
      <c r="BD402">
        <v>0</v>
      </c>
      <c r="BE402">
        <v>3</v>
      </c>
      <c r="BF402">
        <v>1</v>
      </c>
      <c r="BG402">
        <v>0</v>
      </c>
      <c r="BH402">
        <v>0</v>
      </c>
      <c r="BI402">
        <v>1</v>
      </c>
      <c r="BJ402">
        <v>0</v>
      </c>
      <c r="BK402">
        <v>0</v>
      </c>
      <c r="BL402">
        <v>2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11</v>
      </c>
      <c r="BZ402">
        <v>2</v>
      </c>
      <c r="CA402">
        <v>0</v>
      </c>
      <c r="CB402">
        <v>0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1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2</v>
      </c>
      <c r="CP402">
        <v>2</v>
      </c>
      <c r="CQ402">
        <v>1</v>
      </c>
      <c r="CR402">
        <v>0</v>
      </c>
      <c r="CS402">
        <v>0</v>
      </c>
      <c r="CT402">
        <v>1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2</v>
      </c>
      <c r="DP402">
        <v>11</v>
      </c>
      <c r="DQ402">
        <v>10</v>
      </c>
      <c r="DR402">
        <v>0</v>
      </c>
      <c r="DS402">
        <v>0</v>
      </c>
      <c r="DT402">
        <v>0</v>
      </c>
      <c r="DU402">
        <v>1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11</v>
      </c>
      <c r="EP402">
        <v>1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1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1</v>
      </c>
      <c r="FN402">
        <v>6</v>
      </c>
      <c r="FO402">
        <v>3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1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1</v>
      </c>
      <c r="GH402">
        <v>0</v>
      </c>
      <c r="GI402">
        <v>1</v>
      </c>
      <c r="GJ402">
        <v>0</v>
      </c>
      <c r="GK402">
        <v>6</v>
      </c>
      <c r="GL402">
        <v>1</v>
      </c>
      <c r="GM402">
        <v>1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1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</row>
    <row r="403" spans="1:268">
      <c r="A403" t="s">
        <v>824</v>
      </c>
      <c r="B403" t="s">
        <v>823</v>
      </c>
      <c r="C403" t="str">
        <f>"141603"</f>
        <v>141603</v>
      </c>
      <c r="D403" t="s">
        <v>159</v>
      </c>
      <c r="E403">
        <v>5</v>
      </c>
      <c r="F403">
        <v>266</v>
      </c>
      <c r="G403">
        <v>210</v>
      </c>
      <c r="H403">
        <v>68</v>
      </c>
      <c r="I403">
        <v>142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142</v>
      </c>
      <c r="T403">
        <v>0</v>
      </c>
      <c r="U403">
        <v>0</v>
      </c>
      <c r="V403">
        <v>142</v>
      </c>
      <c r="W403">
        <v>2</v>
      </c>
      <c r="X403">
        <v>2</v>
      </c>
      <c r="Y403">
        <v>0</v>
      </c>
      <c r="Z403">
        <v>0</v>
      </c>
      <c r="AA403">
        <v>140</v>
      </c>
      <c r="AB403">
        <v>110</v>
      </c>
      <c r="AC403">
        <v>3</v>
      </c>
      <c r="AD403">
        <v>2</v>
      </c>
      <c r="AE403">
        <v>9</v>
      </c>
      <c r="AF403">
        <v>9</v>
      </c>
      <c r="AG403">
        <v>9</v>
      </c>
      <c r="AH403">
        <v>1</v>
      </c>
      <c r="AI403">
        <v>0</v>
      </c>
      <c r="AJ403">
        <v>0</v>
      </c>
      <c r="AK403">
        <v>1</v>
      </c>
      <c r="AL403">
        <v>0</v>
      </c>
      <c r="AM403">
        <v>1</v>
      </c>
      <c r="AN403">
        <v>1</v>
      </c>
      <c r="AO403">
        <v>0</v>
      </c>
      <c r="AP403">
        <v>0</v>
      </c>
      <c r="AQ403">
        <v>69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v>0</v>
      </c>
      <c r="AY403">
        <v>2</v>
      </c>
      <c r="AZ403">
        <v>1</v>
      </c>
      <c r="BA403">
        <v>110</v>
      </c>
      <c r="BB403">
        <v>6</v>
      </c>
      <c r="BC403">
        <v>6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6</v>
      </c>
      <c r="BZ403">
        <v>3</v>
      </c>
      <c r="CA403">
        <v>0</v>
      </c>
      <c r="CB403">
        <v>0</v>
      </c>
      <c r="CC403">
        <v>1</v>
      </c>
      <c r="CD403">
        <v>0</v>
      </c>
      <c r="CE403">
        <v>1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1</v>
      </c>
      <c r="CL403">
        <v>0</v>
      </c>
      <c r="CM403">
        <v>0</v>
      </c>
      <c r="CN403">
        <v>0</v>
      </c>
      <c r="CO403">
        <v>3</v>
      </c>
      <c r="CP403">
        <v>2</v>
      </c>
      <c r="CQ403">
        <v>2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2</v>
      </c>
      <c r="DP403">
        <v>7</v>
      </c>
      <c r="DQ403">
        <v>5</v>
      </c>
      <c r="DR403">
        <v>1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1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7</v>
      </c>
      <c r="EP403">
        <v>2</v>
      </c>
      <c r="EQ403">
        <v>0</v>
      </c>
      <c r="ER403">
        <v>0</v>
      </c>
      <c r="ES403">
        <v>1</v>
      </c>
      <c r="ET403">
        <v>0</v>
      </c>
      <c r="EU403">
        <v>1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2</v>
      </c>
      <c r="FN403">
        <v>9</v>
      </c>
      <c r="FO403">
        <v>3</v>
      </c>
      <c r="FP403">
        <v>1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1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1</v>
      </c>
      <c r="GI403">
        <v>2</v>
      </c>
      <c r="GJ403">
        <v>1</v>
      </c>
      <c r="GK403">
        <v>9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1</v>
      </c>
      <c r="IS403">
        <v>0</v>
      </c>
      <c r="IT403">
        <v>0</v>
      </c>
      <c r="IU403">
        <v>0</v>
      </c>
      <c r="IV403">
        <v>0</v>
      </c>
      <c r="IW403">
        <v>1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1</v>
      </c>
    </row>
    <row r="404" spans="1:268">
      <c r="A404" t="s">
        <v>822</v>
      </c>
      <c r="B404" t="s">
        <v>818</v>
      </c>
      <c r="C404" t="str">
        <f>"141604"</f>
        <v>141604</v>
      </c>
      <c r="D404" t="s">
        <v>817</v>
      </c>
      <c r="E404">
        <v>1</v>
      </c>
      <c r="F404">
        <v>916</v>
      </c>
      <c r="G404">
        <v>690</v>
      </c>
      <c r="H404">
        <v>246</v>
      </c>
      <c r="I404">
        <v>444</v>
      </c>
      <c r="J404">
        <v>0</v>
      </c>
      <c r="K404">
        <v>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444</v>
      </c>
      <c r="T404">
        <v>0</v>
      </c>
      <c r="U404">
        <v>0</v>
      </c>
      <c r="V404">
        <v>444</v>
      </c>
      <c r="W404">
        <v>18</v>
      </c>
      <c r="X404">
        <v>13</v>
      </c>
      <c r="Y404">
        <v>5</v>
      </c>
      <c r="Z404">
        <v>0</v>
      </c>
      <c r="AA404">
        <v>426</v>
      </c>
      <c r="AB404">
        <v>218</v>
      </c>
      <c r="AC404">
        <v>30</v>
      </c>
      <c r="AD404">
        <v>2</v>
      </c>
      <c r="AE404">
        <v>19</v>
      </c>
      <c r="AF404">
        <v>29</v>
      </c>
      <c r="AG404">
        <v>16</v>
      </c>
      <c r="AH404">
        <v>1</v>
      </c>
      <c r="AI404">
        <v>0</v>
      </c>
      <c r="AJ404">
        <v>21</v>
      </c>
      <c r="AK404">
        <v>0</v>
      </c>
      <c r="AL404">
        <v>58</v>
      </c>
      <c r="AM404">
        <v>0</v>
      </c>
      <c r="AN404">
        <v>3</v>
      </c>
      <c r="AO404">
        <v>1</v>
      </c>
      <c r="AP404">
        <v>0</v>
      </c>
      <c r="AQ404">
        <v>1</v>
      </c>
      <c r="AR404">
        <v>3</v>
      </c>
      <c r="AS404">
        <v>0</v>
      </c>
      <c r="AT404">
        <v>0</v>
      </c>
      <c r="AU404">
        <v>2</v>
      </c>
      <c r="AV404">
        <v>0</v>
      </c>
      <c r="AW404">
        <v>2</v>
      </c>
      <c r="AX404">
        <v>3</v>
      </c>
      <c r="AY404">
        <v>16</v>
      </c>
      <c r="AZ404">
        <v>11</v>
      </c>
      <c r="BA404">
        <v>218</v>
      </c>
      <c r="BB404">
        <v>71</v>
      </c>
      <c r="BC404">
        <v>12</v>
      </c>
      <c r="BD404">
        <v>0</v>
      </c>
      <c r="BE404">
        <v>9</v>
      </c>
      <c r="BF404">
        <v>0</v>
      </c>
      <c r="BG404">
        <v>3</v>
      </c>
      <c r="BH404">
        <v>2</v>
      </c>
      <c r="BI404">
        <v>0</v>
      </c>
      <c r="BJ404">
        <v>1</v>
      </c>
      <c r="BK404">
        <v>0</v>
      </c>
      <c r="BL404">
        <v>0</v>
      </c>
      <c r="BM404">
        <v>37</v>
      </c>
      <c r="BN404">
        <v>0</v>
      </c>
      <c r="BO404">
        <v>1</v>
      </c>
      <c r="BP404">
        <v>0</v>
      </c>
      <c r="BQ404">
        <v>0</v>
      </c>
      <c r="BR404">
        <v>0</v>
      </c>
      <c r="BS404">
        <v>2</v>
      </c>
      <c r="BT404">
        <v>0</v>
      </c>
      <c r="BU404">
        <v>0</v>
      </c>
      <c r="BV404">
        <v>1</v>
      </c>
      <c r="BW404">
        <v>1</v>
      </c>
      <c r="BX404">
        <v>2</v>
      </c>
      <c r="BY404">
        <v>71</v>
      </c>
      <c r="BZ404">
        <v>10</v>
      </c>
      <c r="CA404">
        <v>3</v>
      </c>
      <c r="CB404">
        <v>1</v>
      </c>
      <c r="CC404">
        <v>0</v>
      </c>
      <c r="CD404">
        <v>1</v>
      </c>
      <c r="CE404">
        <v>0</v>
      </c>
      <c r="CF404">
        <v>0</v>
      </c>
      <c r="CG404">
        <v>0</v>
      </c>
      <c r="CH404">
        <v>1</v>
      </c>
      <c r="CI404">
        <v>1</v>
      </c>
      <c r="CJ404">
        <v>0</v>
      </c>
      <c r="CK404">
        <v>0</v>
      </c>
      <c r="CL404">
        <v>2</v>
      </c>
      <c r="CM404">
        <v>1</v>
      </c>
      <c r="CN404">
        <v>0</v>
      </c>
      <c r="CO404">
        <v>10</v>
      </c>
      <c r="CP404">
        <v>14</v>
      </c>
      <c r="CQ404">
        <v>3</v>
      </c>
      <c r="CR404">
        <v>1</v>
      </c>
      <c r="CS404">
        <v>1</v>
      </c>
      <c r="CT404">
        <v>0</v>
      </c>
      <c r="CU404">
        <v>0</v>
      </c>
      <c r="CV404">
        <v>7</v>
      </c>
      <c r="CW404">
        <v>1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1</v>
      </c>
      <c r="DM404">
        <v>0</v>
      </c>
      <c r="DN404">
        <v>0</v>
      </c>
      <c r="DO404">
        <v>14</v>
      </c>
      <c r="DP404">
        <v>39</v>
      </c>
      <c r="DQ404">
        <v>10</v>
      </c>
      <c r="DR404">
        <v>0</v>
      </c>
      <c r="DS404">
        <v>0</v>
      </c>
      <c r="DT404">
        <v>1</v>
      </c>
      <c r="DU404">
        <v>25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2</v>
      </c>
      <c r="EJ404">
        <v>0</v>
      </c>
      <c r="EK404">
        <v>1</v>
      </c>
      <c r="EL404">
        <v>0</v>
      </c>
      <c r="EM404">
        <v>0</v>
      </c>
      <c r="EN404">
        <v>0</v>
      </c>
      <c r="EO404">
        <v>39</v>
      </c>
      <c r="EP404">
        <v>23</v>
      </c>
      <c r="EQ404">
        <v>15</v>
      </c>
      <c r="ER404">
        <v>3</v>
      </c>
      <c r="ES404">
        <v>1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1</v>
      </c>
      <c r="EZ404">
        <v>1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1</v>
      </c>
      <c r="FG404">
        <v>1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23</v>
      </c>
      <c r="FN404">
        <v>17</v>
      </c>
      <c r="FO404">
        <v>6</v>
      </c>
      <c r="FP404">
        <v>2</v>
      </c>
      <c r="FQ404">
        <v>3</v>
      </c>
      <c r="FR404">
        <v>0</v>
      </c>
      <c r="FS404">
        <v>2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1</v>
      </c>
      <c r="GD404">
        <v>1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2</v>
      </c>
      <c r="GK404">
        <v>17</v>
      </c>
      <c r="GL404">
        <v>21</v>
      </c>
      <c r="GM404">
        <v>9</v>
      </c>
      <c r="GN404">
        <v>0</v>
      </c>
      <c r="GO404">
        <v>0</v>
      </c>
      <c r="GP404">
        <v>0</v>
      </c>
      <c r="GQ404">
        <v>8</v>
      </c>
      <c r="GR404">
        <v>2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1</v>
      </c>
      <c r="HC404">
        <v>1</v>
      </c>
      <c r="HD404">
        <v>0</v>
      </c>
      <c r="HE404">
        <v>21</v>
      </c>
      <c r="HF404">
        <v>9</v>
      </c>
      <c r="HG404">
        <v>0</v>
      </c>
      <c r="HH404">
        <v>8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1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9</v>
      </c>
      <c r="HZ404">
        <v>1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1</v>
      </c>
      <c r="IN404">
        <v>0</v>
      </c>
      <c r="IO404">
        <v>0</v>
      </c>
      <c r="IP404">
        <v>0</v>
      </c>
      <c r="IQ404">
        <v>1</v>
      </c>
      <c r="IR404">
        <v>3</v>
      </c>
      <c r="IS404">
        <v>3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3</v>
      </c>
    </row>
    <row r="405" spans="1:268">
      <c r="A405" t="s">
        <v>821</v>
      </c>
      <c r="B405" t="s">
        <v>818</v>
      </c>
      <c r="C405" t="str">
        <f>"141604"</f>
        <v>141604</v>
      </c>
      <c r="D405" t="s">
        <v>820</v>
      </c>
      <c r="E405">
        <v>2</v>
      </c>
      <c r="F405">
        <v>411</v>
      </c>
      <c r="G405">
        <v>311</v>
      </c>
      <c r="H405">
        <v>119</v>
      </c>
      <c r="I405">
        <v>192</v>
      </c>
      <c r="J405">
        <v>0</v>
      </c>
      <c r="K405">
        <v>2</v>
      </c>
      <c r="L405">
        <v>3</v>
      </c>
      <c r="M405">
        <v>3</v>
      </c>
      <c r="N405">
        <v>0</v>
      </c>
      <c r="O405">
        <v>0</v>
      </c>
      <c r="P405">
        <v>0</v>
      </c>
      <c r="Q405">
        <v>0</v>
      </c>
      <c r="R405">
        <v>3</v>
      </c>
      <c r="S405">
        <v>195</v>
      </c>
      <c r="T405">
        <v>3</v>
      </c>
      <c r="U405">
        <v>0</v>
      </c>
      <c r="V405">
        <v>195</v>
      </c>
      <c r="W405">
        <v>11</v>
      </c>
      <c r="X405">
        <v>8</v>
      </c>
      <c r="Y405">
        <v>3</v>
      </c>
      <c r="Z405">
        <v>0</v>
      </c>
      <c r="AA405">
        <v>184</v>
      </c>
      <c r="AB405">
        <v>102</v>
      </c>
      <c r="AC405">
        <v>13</v>
      </c>
      <c r="AD405">
        <v>2</v>
      </c>
      <c r="AE405">
        <v>5</v>
      </c>
      <c r="AF405">
        <v>22</v>
      </c>
      <c r="AG405">
        <v>21</v>
      </c>
      <c r="AH405">
        <v>1</v>
      </c>
      <c r="AI405">
        <v>1</v>
      </c>
      <c r="AJ405">
        <v>2</v>
      </c>
      <c r="AK405">
        <v>0</v>
      </c>
      <c r="AL405">
        <v>20</v>
      </c>
      <c r="AM405">
        <v>1</v>
      </c>
      <c r="AN405">
        <v>0</v>
      </c>
      <c r="AO405">
        <v>1</v>
      </c>
      <c r="AP405">
        <v>1</v>
      </c>
      <c r="AQ405">
        <v>0</v>
      </c>
      <c r="AR405">
        <v>2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9</v>
      </c>
      <c r="AZ405">
        <v>0</v>
      </c>
      <c r="BA405">
        <v>102</v>
      </c>
      <c r="BB405">
        <v>33</v>
      </c>
      <c r="BC405">
        <v>8</v>
      </c>
      <c r="BD405">
        <v>0</v>
      </c>
      <c r="BE405">
        <v>3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22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33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10</v>
      </c>
      <c r="CQ405">
        <v>1</v>
      </c>
      <c r="CR405">
        <v>0</v>
      </c>
      <c r="CS405">
        <v>0</v>
      </c>
      <c r="CT405">
        <v>0</v>
      </c>
      <c r="CU405">
        <v>5</v>
      </c>
      <c r="CV405">
        <v>2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2</v>
      </c>
      <c r="DM405">
        <v>0</v>
      </c>
      <c r="DN405">
        <v>0</v>
      </c>
      <c r="DO405">
        <v>10</v>
      </c>
      <c r="DP405">
        <v>19</v>
      </c>
      <c r="DQ405">
        <v>4</v>
      </c>
      <c r="DR405">
        <v>0</v>
      </c>
      <c r="DS405">
        <v>1</v>
      </c>
      <c r="DT405">
        <v>0</v>
      </c>
      <c r="DU405">
        <v>14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19</v>
      </c>
      <c r="EP405">
        <v>4</v>
      </c>
      <c r="EQ405">
        <v>3</v>
      </c>
      <c r="ER405">
        <v>0</v>
      </c>
      <c r="ES405">
        <v>0</v>
      </c>
      <c r="ET405">
        <v>1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4</v>
      </c>
      <c r="FN405">
        <v>8</v>
      </c>
      <c r="FO405">
        <v>3</v>
      </c>
      <c r="FP405">
        <v>1</v>
      </c>
      <c r="FQ405">
        <v>0</v>
      </c>
      <c r="FR405">
        <v>1</v>
      </c>
      <c r="FS405">
        <v>0</v>
      </c>
      <c r="FT405">
        <v>1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1</v>
      </c>
      <c r="GF405">
        <v>0</v>
      </c>
      <c r="GG405">
        <v>0</v>
      </c>
      <c r="GH405">
        <v>0</v>
      </c>
      <c r="GI405">
        <v>0</v>
      </c>
      <c r="GJ405">
        <v>1</v>
      </c>
      <c r="GK405">
        <v>8</v>
      </c>
      <c r="GL405">
        <v>6</v>
      </c>
      <c r="GM405">
        <v>0</v>
      </c>
      <c r="GN405">
        <v>1</v>
      </c>
      <c r="GO405">
        <v>0</v>
      </c>
      <c r="GP405">
        <v>0</v>
      </c>
      <c r="GQ405">
        <v>1</v>
      </c>
      <c r="GR405">
        <v>0</v>
      </c>
      <c r="GS405">
        <v>2</v>
      </c>
      <c r="GT405">
        <v>0</v>
      </c>
      <c r="GU405">
        <v>1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1</v>
      </c>
      <c r="HC405">
        <v>0</v>
      </c>
      <c r="HD405">
        <v>0</v>
      </c>
      <c r="HE405">
        <v>6</v>
      </c>
      <c r="HF405">
        <v>1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1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1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1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1</v>
      </c>
      <c r="JG405">
        <v>0</v>
      </c>
      <c r="JH405">
        <v>1</v>
      </c>
    </row>
    <row r="406" spans="1:268">
      <c r="A406" t="s">
        <v>819</v>
      </c>
      <c r="B406" t="s">
        <v>818</v>
      </c>
      <c r="C406" t="str">
        <f>"141604"</f>
        <v>141604</v>
      </c>
      <c r="D406" t="s">
        <v>817</v>
      </c>
      <c r="E406">
        <v>3</v>
      </c>
      <c r="F406">
        <v>1016</v>
      </c>
      <c r="G406">
        <v>788</v>
      </c>
      <c r="H406">
        <v>281</v>
      </c>
      <c r="I406">
        <v>507</v>
      </c>
      <c r="J406">
        <v>7</v>
      </c>
      <c r="K406">
        <v>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507</v>
      </c>
      <c r="T406">
        <v>0</v>
      </c>
      <c r="U406">
        <v>0</v>
      </c>
      <c r="V406">
        <v>507</v>
      </c>
      <c r="W406">
        <v>9</v>
      </c>
      <c r="X406">
        <v>7</v>
      </c>
      <c r="Y406">
        <v>1</v>
      </c>
      <c r="Z406">
        <v>0</v>
      </c>
      <c r="AA406">
        <v>498</v>
      </c>
      <c r="AB406">
        <v>286</v>
      </c>
      <c r="AC406">
        <v>26</v>
      </c>
      <c r="AD406">
        <v>2</v>
      </c>
      <c r="AE406">
        <v>27</v>
      </c>
      <c r="AF406">
        <v>49</v>
      </c>
      <c r="AG406">
        <v>25</v>
      </c>
      <c r="AH406">
        <v>1</v>
      </c>
      <c r="AI406">
        <v>2</v>
      </c>
      <c r="AJ406">
        <v>23</v>
      </c>
      <c r="AK406">
        <v>2</v>
      </c>
      <c r="AL406">
        <v>84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0</v>
      </c>
      <c r="AW406">
        <v>0</v>
      </c>
      <c r="AX406">
        <v>2</v>
      </c>
      <c r="AY406">
        <v>32</v>
      </c>
      <c r="AZ406">
        <v>6</v>
      </c>
      <c r="BA406">
        <v>286</v>
      </c>
      <c r="BB406">
        <v>84</v>
      </c>
      <c r="BC406">
        <v>27</v>
      </c>
      <c r="BD406">
        <v>2</v>
      </c>
      <c r="BE406">
        <v>9</v>
      </c>
      <c r="BF406">
        <v>0</v>
      </c>
      <c r="BG406">
        <v>0</v>
      </c>
      <c r="BH406">
        <v>2</v>
      </c>
      <c r="BI406">
        <v>1</v>
      </c>
      <c r="BJ406">
        <v>0</v>
      </c>
      <c r="BK406">
        <v>0</v>
      </c>
      <c r="BL406">
        <v>0</v>
      </c>
      <c r="BM406">
        <v>42</v>
      </c>
      <c r="BN406">
        <v>1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84</v>
      </c>
      <c r="BZ406">
        <v>8</v>
      </c>
      <c r="CA406">
        <v>5</v>
      </c>
      <c r="CB406">
        <v>2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1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8</v>
      </c>
      <c r="CP406">
        <v>16</v>
      </c>
      <c r="CQ406">
        <v>4</v>
      </c>
      <c r="CR406">
        <v>0</v>
      </c>
      <c r="CS406">
        <v>0</v>
      </c>
      <c r="CT406">
        <v>0</v>
      </c>
      <c r="CU406">
        <v>0</v>
      </c>
      <c r="CV406">
        <v>4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1</v>
      </c>
      <c r="DD406">
        <v>1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2</v>
      </c>
      <c r="DK406">
        <v>0</v>
      </c>
      <c r="DL406">
        <v>4</v>
      </c>
      <c r="DM406">
        <v>0</v>
      </c>
      <c r="DN406">
        <v>0</v>
      </c>
      <c r="DO406">
        <v>16</v>
      </c>
      <c r="DP406">
        <v>47</v>
      </c>
      <c r="DQ406">
        <v>8</v>
      </c>
      <c r="DR406">
        <v>0</v>
      </c>
      <c r="DS406">
        <v>1</v>
      </c>
      <c r="DT406">
        <v>0</v>
      </c>
      <c r="DU406">
        <v>36</v>
      </c>
      <c r="DV406">
        <v>0</v>
      </c>
      <c r="DW406">
        <v>1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1</v>
      </c>
      <c r="EO406">
        <v>47</v>
      </c>
      <c r="EP406">
        <v>17</v>
      </c>
      <c r="EQ406">
        <v>8</v>
      </c>
      <c r="ER406">
        <v>5</v>
      </c>
      <c r="ES406">
        <v>1</v>
      </c>
      <c r="ET406">
        <v>0</v>
      </c>
      <c r="EU406">
        <v>1</v>
      </c>
      <c r="EV406">
        <v>0</v>
      </c>
      <c r="EW406">
        <v>0</v>
      </c>
      <c r="EX406">
        <v>0</v>
      </c>
      <c r="EY406">
        <v>0</v>
      </c>
      <c r="EZ406">
        <v>2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17</v>
      </c>
      <c r="FN406">
        <v>20</v>
      </c>
      <c r="FO406">
        <v>11</v>
      </c>
      <c r="FP406">
        <v>0</v>
      </c>
      <c r="FQ406">
        <v>0</v>
      </c>
      <c r="FR406">
        <v>0</v>
      </c>
      <c r="FS406">
        <v>0</v>
      </c>
      <c r="FT406">
        <v>3</v>
      </c>
      <c r="FU406">
        <v>1</v>
      </c>
      <c r="FV406">
        <v>0</v>
      </c>
      <c r="FW406">
        <v>1</v>
      </c>
      <c r="FX406">
        <v>0</v>
      </c>
      <c r="FY406">
        <v>1</v>
      </c>
      <c r="FZ406">
        <v>0</v>
      </c>
      <c r="GA406">
        <v>1</v>
      </c>
      <c r="GB406">
        <v>1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1</v>
      </c>
      <c r="GJ406">
        <v>0</v>
      </c>
      <c r="GK406">
        <v>20</v>
      </c>
      <c r="GL406">
        <v>16</v>
      </c>
      <c r="GM406">
        <v>8</v>
      </c>
      <c r="GN406">
        <v>1</v>
      </c>
      <c r="GO406">
        <v>0</v>
      </c>
      <c r="GP406">
        <v>0</v>
      </c>
      <c r="GQ406">
        <v>1</v>
      </c>
      <c r="GR406">
        <v>2</v>
      </c>
      <c r="GS406">
        <v>2</v>
      </c>
      <c r="GT406">
        <v>1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1</v>
      </c>
      <c r="HC406">
        <v>0</v>
      </c>
      <c r="HD406">
        <v>0</v>
      </c>
      <c r="HE406">
        <v>16</v>
      </c>
      <c r="HF406">
        <v>2</v>
      </c>
      <c r="HG406">
        <v>0</v>
      </c>
      <c r="HH406">
        <v>1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1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2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2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1</v>
      </c>
      <c r="IY406">
        <v>0</v>
      </c>
      <c r="IZ406">
        <v>0</v>
      </c>
      <c r="JA406">
        <v>1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2</v>
      </c>
    </row>
    <row r="407" spans="1:268">
      <c r="A407" t="s">
        <v>816</v>
      </c>
      <c r="B407" t="s">
        <v>796</v>
      </c>
      <c r="C407" t="str">
        <f>"141605"</f>
        <v>141605</v>
      </c>
      <c r="D407" t="s">
        <v>806</v>
      </c>
      <c r="E407">
        <v>1</v>
      </c>
      <c r="F407">
        <v>1130</v>
      </c>
      <c r="G407">
        <v>860</v>
      </c>
      <c r="H407">
        <v>324</v>
      </c>
      <c r="I407">
        <v>536</v>
      </c>
      <c r="J407">
        <v>1</v>
      </c>
      <c r="K407">
        <v>10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536</v>
      </c>
      <c r="T407">
        <v>0</v>
      </c>
      <c r="U407">
        <v>0</v>
      </c>
      <c r="V407">
        <v>536</v>
      </c>
      <c r="W407">
        <v>17</v>
      </c>
      <c r="X407">
        <v>16</v>
      </c>
      <c r="Y407">
        <v>1</v>
      </c>
      <c r="Z407">
        <v>0</v>
      </c>
      <c r="AA407">
        <v>519</v>
      </c>
      <c r="AB407">
        <v>290</v>
      </c>
      <c r="AC407">
        <v>30</v>
      </c>
      <c r="AD407">
        <v>11</v>
      </c>
      <c r="AE407">
        <v>30</v>
      </c>
      <c r="AF407">
        <v>25</v>
      </c>
      <c r="AG407">
        <v>28</v>
      </c>
      <c r="AH407">
        <v>0</v>
      </c>
      <c r="AI407">
        <v>0</v>
      </c>
      <c r="AJ407">
        <v>11</v>
      </c>
      <c r="AK407">
        <v>2</v>
      </c>
      <c r="AL407">
        <v>119</v>
      </c>
      <c r="AM407">
        <v>1</v>
      </c>
      <c r="AN407">
        <v>2</v>
      </c>
      <c r="AO407">
        <v>0</v>
      </c>
      <c r="AP407">
        <v>0</v>
      </c>
      <c r="AQ407">
        <v>2</v>
      </c>
      <c r="AR407">
        <v>1</v>
      </c>
      <c r="AS407">
        <v>2</v>
      </c>
      <c r="AT407">
        <v>1</v>
      </c>
      <c r="AU407">
        <v>4</v>
      </c>
      <c r="AV407">
        <v>0</v>
      </c>
      <c r="AW407">
        <v>1</v>
      </c>
      <c r="AX407">
        <v>1</v>
      </c>
      <c r="AY407">
        <v>10</v>
      </c>
      <c r="AZ407">
        <v>9</v>
      </c>
      <c r="BA407">
        <v>290</v>
      </c>
      <c r="BB407">
        <v>61</v>
      </c>
      <c r="BC407">
        <v>14</v>
      </c>
      <c r="BD407">
        <v>2</v>
      </c>
      <c r="BE407">
        <v>16</v>
      </c>
      <c r="BF407">
        <v>0</v>
      </c>
      <c r="BG407">
        <v>2</v>
      </c>
      <c r="BH407">
        <v>4</v>
      </c>
      <c r="BI407">
        <v>0</v>
      </c>
      <c r="BJ407">
        <v>4</v>
      </c>
      <c r="BK407">
        <v>0</v>
      </c>
      <c r="BL407">
        <v>2</v>
      </c>
      <c r="BM407">
        <v>13</v>
      </c>
      <c r="BN407">
        <v>0</v>
      </c>
      <c r="BO407">
        <v>3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61</v>
      </c>
      <c r="BZ407">
        <v>16</v>
      </c>
      <c r="CA407">
        <v>10</v>
      </c>
      <c r="CB407">
        <v>4</v>
      </c>
      <c r="CC407">
        <v>0</v>
      </c>
      <c r="CD407">
        <v>0</v>
      </c>
      <c r="CE407">
        <v>0</v>
      </c>
      <c r="CF407">
        <v>0</v>
      </c>
      <c r="CG407">
        <v>1</v>
      </c>
      <c r="CH407">
        <v>0</v>
      </c>
      <c r="CI407">
        <v>1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16</v>
      </c>
      <c r="CP407">
        <v>17</v>
      </c>
      <c r="CQ407">
        <v>6</v>
      </c>
      <c r="CR407">
        <v>0</v>
      </c>
      <c r="CS407">
        <v>2</v>
      </c>
      <c r="CT407">
        <v>1</v>
      </c>
      <c r="CU407">
        <v>0</v>
      </c>
      <c r="CV407">
        <v>1</v>
      </c>
      <c r="CW407">
        <v>0</v>
      </c>
      <c r="CX407">
        <v>0</v>
      </c>
      <c r="CY407">
        <v>1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>
        <v>0</v>
      </c>
      <c r="DL407">
        <v>5</v>
      </c>
      <c r="DM407">
        <v>0</v>
      </c>
      <c r="DN407">
        <v>0</v>
      </c>
      <c r="DO407">
        <v>17</v>
      </c>
      <c r="DP407">
        <v>63</v>
      </c>
      <c r="DQ407">
        <v>4</v>
      </c>
      <c r="DR407">
        <v>0</v>
      </c>
      <c r="DS407">
        <v>5</v>
      </c>
      <c r="DT407">
        <v>1</v>
      </c>
      <c r="DU407">
        <v>47</v>
      </c>
      <c r="DV407">
        <v>0</v>
      </c>
      <c r="DW407">
        <v>1</v>
      </c>
      <c r="DX407">
        <v>0</v>
      </c>
      <c r="DY407">
        <v>1</v>
      </c>
      <c r="DZ407">
        <v>0</v>
      </c>
      <c r="EA407">
        <v>1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1</v>
      </c>
      <c r="EL407">
        <v>0</v>
      </c>
      <c r="EM407">
        <v>1</v>
      </c>
      <c r="EN407">
        <v>1</v>
      </c>
      <c r="EO407">
        <v>63</v>
      </c>
      <c r="EP407">
        <v>15</v>
      </c>
      <c r="EQ407">
        <v>5</v>
      </c>
      <c r="ER407">
        <v>3</v>
      </c>
      <c r="ES407">
        <v>1</v>
      </c>
      <c r="ET407">
        <v>0</v>
      </c>
      <c r="EU407">
        <v>1</v>
      </c>
      <c r="EV407">
        <v>1</v>
      </c>
      <c r="EW407">
        <v>0</v>
      </c>
      <c r="EX407">
        <v>3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1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15</v>
      </c>
      <c r="FN407">
        <v>43</v>
      </c>
      <c r="FO407">
        <v>16</v>
      </c>
      <c r="FP407">
        <v>4</v>
      </c>
      <c r="FQ407">
        <v>1</v>
      </c>
      <c r="FR407">
        <v>1</v>
      </c>
      <c r="FS407">
        <v>3</v>
      </c>
      <c r="FT407">
        <v>2</v>
      </c>
      <c r="FU407">
        <v>2</v>
      </c>
      <c r="FV407">
        <v>0</v>
      </c>
      <c r="FW407">
        <v>1</v>
      </c>
      <c r="FX407">
        <v>1</v>
      </c>
      <c r="FY407">
        <v>0</v>
      </c>
      <c r="FZ407">
        <v>0</v>
      </c>
      <c r="GA407">
        <v>2</v>
      </c>
      <c r="GB407">
        <v>0</v>
      </c>
      <c r="GC407">
        <v>0</v>
      </c>
      <c r="GD407">
        <v>2</v>
      </c>
      <c r="GE407">
        <v>0</v>
      </c>
      <c r="GF407">
        <v>1</v>
      </c>
      <c r="GG407">
        <v>0</v>
      </c>
      <c r="GH407">
        <v>0</v>
      </c>
      <c r="GI407">
        <v>4</v>
      </c>
      <c r="GJ407">
        <v>3</v>
      </c>
      <c r="GK407">
        <v>43</v>
      </c>
      <c r="GL407">
        <v>10</v>
      </c>
      <c r="GM407">
        <v>4</v>
      </c>
      <c r="GN407">
        <v>1</v>
      </c>
      <c r="GO407">
        <v>0</v>
      </c>
      <c r="GP407">
        <v>0</v>
      </c>
      <c r="GQ407">
        <v>1</v>
      </c>
      <c r="GR407">
        <v>0</v>
      </c>
      <c r="GS407">
        <v>1</v>
      </c>
      <c r="GT407">
        <v>0</v>
      </c>
      <c r="GU407">
        <v>1</v>
      </c>
      <c r="GV407">
        <v>0</v>
      </c>
      <c r="GW407">
        <v>0</v>
      </c>
      <c r="GX407">
        <v>0</v>
      </c>
      <c r="GY407">
        <v>0</v>
      </c>
      <c r="GZ407">
        <v>1</v>
      </c>
      <c r="HA407">
        <v>0</v>
      </c>
      <c r="HB407">
        <v>1</v>
      </c>
      <c r="HC407">
        <v>0</v>
      </c>
      <c r="HD407">
        <v>0</v>
      </c>
      <c r="HE407">
        <v>10</v>
      </c>
      <c r="HF407">
        <v>2</v>
      </c>
      <c r="HG407">
        <v>0</v>
      </c>
      <c r="HH407">
        <v>1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1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2</v>
      </c>
      <c r="HZ407">
        <v>1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1</v>
      </c>
      <c r="IP407">
        <v>0</v>
      </c>
      <c r="IQ407">
        <v>1</v>
      </c>
      <c r="IR407">
        <v>1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1</v>
      </c>
      <c r="JH407">
        <v>1</v>
      </c>
    </row>
    <row r="408" spans="1:268">
      <c r="A408" t="s">
        <v>815</v>
      </c>
      <c r="B408" t="s">
        <v>796</v>
      </c>
      <c r="C408" t="str">
        <f>"141605"</f>
        <v>141605</v>
      </c>
      <c r="D408" t="s">
        <v>157</v>
      </c>
      <c r="E408">
        <v>2</v>
      </c>
      <c r="F408">
        <v>885</v>
      </c>
      <c r="G408">
        <v>680</v>
      </c>
      <c r="H408">
        <v>272</v>
      </c>
      <c r="I408">
        <v>408</v>
      </c>
      <c r="J408">
        <v>0</v>
      </c>
      <c r="K408">
        <v>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408</v>
      </c>
      <c r="T408">
        <v>0</v>
      </c>
      <c r="U408">
        <v>0</v>
      </c>
      <c r="V408">
        <v>408</v>
      </c>
      <c r="W408">
        <v>14</v>
      </c>
      <c r="X408">
        <v>9</v>
      </c>
      <c r="Y408">
        <v>5</v>
      </c>
      <c r="Z408">
        <v>0</v>
      </c>
      <c r="AA408">
        <v>394</v>
      </c>
      <c r="AB408">
        <v>221</v>
      </c>
      <c r="AC408">
        <v>18</v>
      </c>
      <c r="AD408">
        <v>13</v>
      </c>
      <c r="AE408">
        <v>15</v>
      </c>
      <c r="AF408">
        <v>5</v>
      </c>
      <c r="AG408">
        <v>22</v>
      </c>
      <c r="AH408">
        <v>0</v>
      </c>
      <c r="AI408">
        <v>2</v>
      </c>
      <c r="AJ408">
        <v>4</v>
      </c>
      <c r="AK408">
        <v>2</v>
      </c>
      <c r="AL408">
        <v>123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2</v>
      </c>
      <c r="AS408">
        <v>1</v>
      </c>
      <c r="AT408">
        <v>0</v>
      </c>
      <c r="AU408">
        <v>1</v>
      </c>
      <c r="AV408">
        <v>1</v>
      </c>
      <c r="AW408">
        <v>1</v>
      </c>
      <c r="AX408">
        <v>0</v>
      </c>
      <c r="AY408">
        <v>4</v>
      </c>
      <c r="AZ408">
        <v>7</v>
      </c>
      <c r="BA408">
        <v>221</v>
      </c>
      <c r="BB408">
        <v>48</v>
      </c>
      <c r="BC408">
        <v>25</v>
      </c>
      <c r="BD408">
        <v>7</v>
      </c>
      <c r="BE408">
        <v>5</v>
      </c>
      <c r="BF408">
        <v>0</v>
      </c>
      <c r="BG408">
        <v>1</v>
      </c>
      <c r="BH408">
        <v>0</v>
      </c>
      <c r="BI408">
        <v>0</v>
      </c>
      <c r="BJ408">
        <v>0</v>
      </c>
      <c r="BK408">
        <v>0</v>
      </c>
      <c r="BL408">
        <v>1</v>
      </c>
      <c r="BM408">
        <v>3</v>
      </c>
      <c r="BN408">
        <v>0</v>
      </c>
      <c r="BO408">
        <v>1</v>
      </c>
      <c r="BP408">
        <v>0</v>
      </c>
      <c r="BQ408">
        <v>1</v>
      </c>
      <c r="BR408">
        <v>0</v>
      </c>
      <c r="BS408">
        <v>2</v>
      </c>
      <c r="BT408">
        <v>0</v>
      </c>
      <c r="BU408">
        <v>0</v>
      </c>
      <c r="BV408">
        <v>0</v>
      </c>
      <c r="BW408">
        <v>0</v>
      </c>
      <c r="BX408">
        <v>2</v>
      </c>
      <c r="BY408">
        <v>48</v>
      </c>
      <c r="BZ408">
        <v>6</v>
      </c>
      <c r="CA408">
        <v>4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1</v>
      </c>
      <c r="CL408">
        <v>0</v>
      </c>
      <c r="CM408">
        <v>0</v>
      </c>
      <c r="CN408">
        <v>1</v>
      </c>
      <c r="CO408">
        <v>6</v>
      </c>
      <c r="CP408">
        <v>18</v>
      </c>
      <c r="CQ408">
        <v>7</v>
      </c>
      <c r="CR408">
        <v>0</v>
      </c>
      <c r="CS408">
        <v>1</v>
      </c>
      <c r="CT408">
        <v>1</v>
      </c>
      <c r="CU408">
        <v>1</v>
      </c>
      <c r="CV408">
        <v>3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5</v>
      </c>
      <c r="DM408">
        <v>0</v>
      </c>
      <c r="DN408">
        <v>0</v>
      </c>
      <c r="DO408">
        <v>18</v>
      </c>
      <c r="DP408">
        <v>36</v>
      </c>
      <c r="DQ408">
        <v>8</v>
      </c>
      <c r="DR408">
        <v>1</v>
      </c>
      <c r="DS408">
        <v>0</v>
      </c>
      <c r="DT408">
        <v>0</v>
      </c>
      <c r="DU408">
        <v>25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1</v>
      </c>
      <c r="EM408">
        <v>0</v>
      </c>
      <c r="EN408">
        <v>1</v>
      </c>
      <c r="EO408">
        <v>36</v>
      </c>
      <c r="EP408">
        <v>16</v>
      </c>
      <c r="EQ408">
        <v>6</v>
      </c>
      <c r="ER408">
        <v>3</v>
      </c>
      <c r="ES408">
        <v>2</v>
      </c>
      <c r="ET408">
        <v>0</v>
      </c>
      <c r="EU408">
        <v>1</v>
      </c>
      <c r="EV408">
        <v>0</v>
      </c>
      <c r="EW408">
        <v>0</v>
      </c>
      <c r="EX408">
        <v>0</v>
      </c>
      <c r="EY408">
        <v>1</v>
      </c>
      <c r="EZ408">
        <v>0</v>
      </c>
      <c r="FA408">
        <v>1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2</v>
      </c>
      <c r="FM408">
        <v>16</v>
      </c>
      <c r="FN408">
        <v>30</v>
      </c>
      <c r="FO408">
        <v>13</v>
      </c>
      <c r="FP408">
        <v>3</v>
      </c>
      <c r="FQ408">
        <v>1</v>
      </c>
      <c r="FR408">
        <v>1</v>
      </c>
      <c r="FS408">
        <v>3</v>
      </c>
      <c r="FT408">
        <v>2</v>
      </c>
      <c r="FU408">
        <v>1</v>
      </c>
      <c r="FV408">
        <v>1</v>
      </c>
      <c r="FW408">
        <v>0</v>
      </c>
      <c r="FX408">
        <v>0</v>
      </c>
      <c r="FY408">
        <v>0</v>
      </c>
      <c r="FZ408">
        <v>0</v>
      </c>
      <c r="GA408">
        <v>2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1</v>
      </c>
      <c r="GH408">
        <v>0</v>
      </c>
      <c r="GI408">
        <v>1</v>
      </c>
      <c r="GJ408">
        <v>1</v>
      </c>
      <c r="GK408">
        <v>30</v>
      </c>
      <c r="GL408">
        <v>19</v>
      </c>
      <c r="GM408">
        <v>7</v>
      </c>
      <c r="GN408">
        <v>1</v>
      </c>
      <c r="GO408">
        <v>0</v>
      </c>
      <c r="GP408">
        <v>0</v>
      </c>
      <c r="GQ408">
        <v>2</v>
      </c>
      <c r="GR408">
        <v>1</v>
      </c>
      <c r="GS408">
        <v>2</v>
      </c>
      <c r="GT408">
        <v>3</v>
      </c>
      <c r="GU408">
        <v>0</v>
      </c>
      <c r="GV408">
        <v>0</v>
      </c>
      <c r="GW408">
        <v>1</v>
      </c>
      <c r="GX408">
        <v>2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19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</row>
    <row r="409" spans="1:268">
      <c r="A409" t="s">
        <v>814</v>
      </c>
      <c r="B409" t="s">
        <v>796</v>
      </c>
      <c r="C409" t="str">
        <f>"141605"</f>
        <v>141605</v>
      </c>
      <c r="D409" t="s">
        <v>813</v>
      </c>
      <c r="E409">
        <v>3</v>
      </c>
      <c r="F409">
        <v>909</v>
      </c>
      <c r="G409">
        <v>700</v>
      </c>
      <c r="H409">
        <v>297</v>
      </c>
      <c r="I409">
        <v>403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403</v>
      </c>
      <c r="T409">
        <v>0</v>
      </c>
      <c r="U409">
        <v>0</v>
      </c>
      <c r="V409">
        <v>403</v>
      </c>
      <c r="W409">
        <v>6</v>
      </c>
      <c r="X409">
        <v>6</v>
      </c>
      <c r="Y409">
        <v>0</v>
      </c>
      <c r="Z409">
        <v>0</v>
      </c>
      <c r="AA409">
        <v>397</v>
      </c>
      <c r="AB409">
        <v>210</v>
      </c>
      <c r="AC409">
        <v>32</v>
      </c>
      <c r="AD409">
        <v>5</v>
      </c>
      <c r="AE409">
        <v>14</v>
      </c>
      <c r="AF409">
        <v>7</v>
      </c>
      <c r="AG409">
        <v>12</v>
      </c>
      <c r="AH409">
        <v>0</v>
      </c>
      <c r="AI409">
        <v>1</v>
      </c>
      <c r="AJ409">
        <v>3</v>
      </c>
      <c r="AK409">
        <v>6</v>
      </c>
      <c r="AL409">
        <v>93</v>
      </c>
      <c r="AM409">
        <v>1</v>
      </c>
      <c r="AN409">
        <v>5</v>
      </c>
      <c r="AO409">
        <v>0</v>
      </c>
      <c r="AP409">
        <v>3</v>
      </c>
      <c r="AQ409">
        <v>1</v>
      </c>
      <c r="AR409">
        <v>2</v>
      </c>
      <c r="AS409">
        <v>0</v>
      </c>
      <c r="AT409">
        <v>0</v>
      </c>
      <c r="AU409">
        <v>5</v>
      </c>
      <c r="AV409">
        <v>1</v>
      </c>
      <c r="AW409">
        <v>2</v>
      </c>
      <c r="AX409">
        <v>1</v>
      </c>
      <c r="AY409">
        <v>5</v>
      </c>
      <c r="AZ409">
        <v>11</v>
      </c>
      <c r="BA409">
        <v>210</v>
      </c>
      <c r="BB409">
        <v>50</v>
      </c>
      <c r="BC409">
        <v>27</v>
      </c>
      <c r="BD409">
        <v>4</v>
      </c>
      <c r="BE409">
        <v>7</v>
      </c>
      <c r="BF409">
        <v>1</v>
      </c>
      <c r="BG409">
        <v>2</v>
      </c>
      <c r="BH409">
        <v>1</v>
      </c>
      <c r="BI409">
        <v>0</v>
      </c>
      <c r="BJ409">
        <v>0</v>
      </c>
      <c r="BK409">
        <v>0</v>
      </c>
      <c r="BL409">
        <v>0</v>
      </c>
      <c r="BM409">
        <v>5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1</v>
      </c>
      <c r="BV409">
        <v>1</v>
      </c>
      <c r="BW409">
        <v>0</v>
      </c>
      <c r="BX409">
        <v>1</v>
      </c>
      <c r="BY409">
        <v>50</v>
      </c>
      <c r="BZ409">
        <v>13</v>
      </c>
      <c r="CA409">
        <v>4</v>
      </c>
      <c r="CB409">
        <v>4</v>
      </c>
      <c r="CC409">
        <v>0</v>
      </c>
      <c r="CD409">
        <v>0</v>
      </c>
      <c r="CE409">
        <v>2</v>
      </c>
      <c r="CF409">
        <v>2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1</v>
      </c>
      <c r="CO409">
        <v>13</v>
      </c>
      <c r="CP409">
        <v>16</v>
      </c>
      <c r="CQ409">
        <v>6</v>
      </c>
      <c r="CR409">
        <v>0</v>
      </c>
      <c r="CS409">
        <v>0</v>
      </c>
      <c r="CT409">
        <v>1</v>
      </c>
      <c r="CU409">
        <v>0</v>
      </c>
      <c r="CV409">
        <v>0</v>
      </c>
      <c r="CW409">
        <v>0</v>
      </c>
      <c r="CX409">
        <v>0</v>
      </c>
      <c r="CY409">
        <v>1</v>
      </c>
      <c r="CZ409">
        <v>0</v>
      </c>
      <c r="DA409">
        <v>1</v>
      </c>
      <c r="DB409">
        <v>0</v>
      </c>
      <c r="DC409">
        <v>0</v>
      </c>
      <c r="DD409">
        <v>1</v>
      </c>
      <c r="DE409">
        <v>0</v>
      </c>
      <c r="DF409">
        <v>0</v>
      </c>
      <c r="DG409">
        <v>0</v>
      </c>
      <c r="DH409">
        <v>0</v>
      </c>
      <c r="DI409">
        <v>1</v>
      </c>
      <c r="DJ409">
        <v>0</v>
      </c>
      <c r="DK409">
        <v>0</v>
      </c>
      <c r="DL409">
        <v>5</v>
      </c>
      <c r="DM409">
        <v>0</v>
      </c>
      <c r="DN409">
        <v>0</v>
      </c>
      <c r="DO409">
        <v>16</v>
      </c>
      <c r="DP409">
        <v>36</v>
      </c>
      <c r="DQ409">
        <v>10</v>
      </c>
      <c r="DR409">
        <v>1</v>
      </c>
      <c r="DS409">
        <v>1</v>
      </c>
      <c r="DT409">
        <v>0</v>
      </c>
      <c r="DU409">
        <v>21</v>
      </c>
      <c r="DV409">
        <v>0</v>
      </c>
      <c r="DW409">
        <v>0</v>
      </c>
      <c r="DX409">
        <v>1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2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36</v>
      </c>
      <c r="EP409">
        <v>25</v>
      </c>
      <c r="EQ409">
        <v>16</v>
      </c>
      <c r="ER409">
        <v>3</v>
      </c>
      <c r="ES409">
        <v>0</v>
      </c>
      <c r="ET409">
        <v>0</v>
      </c>
      <c r="EU409">
        <v>0</v>
      </c>
      <c r="EV409">
        <v>1</v>
      </c>
      <c r="EW409">
        <v>1</v>
      </c>
      <c r="EX409">
        <v>0</v>
      </c>
      <c r="EY409">
        <v>3</v>
      </c>
      <c r="EZ409">
        <v>0</v>
      </c>
      <c r="FA409">
        <v>0</v>
      </c>
      <c r="FB409">
        <v>0</v>
      </c>
      <c r="FC409">
        <v>0</v>
      </c>
      <c r="FD409">
        <v>1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25</v>
      </c>
      <c r="FN409">
        <v>27</v>
      </c>
      <c r="FO409">
        <v>10</v>
      </c>
      <c r="FP409">
        <v>3</v>
      </c>
      <c r="FQ409">
        <v>1</v>
      </c>
      <c r="FR409">
        <v>0</v>
      </c>
      <c r="FS409">
        <v>1</v>
      </c>
      <c r="FT409">
        <v>1</v>
      </c>
      <c r="FU409">
        <v>0</v>
      </c>
      <c r="FV409">
        <v>1</v>
      </c>
      <c r="FW409">
        <v>1</v>
      </c>
      <c r="FX409">
        <v>0</v>
      </c>
      <c r="FY409">
        <v>0</v>
      </c>
      <c r="FZ409">
        <v>1</v>
      </c>
      <c r="GA409">
        <v>0</v>
      </c>
      <c r="GB409">
        <v>1</v>
      </c>
      <c r="GC409">
        <v>0</v>
      </c>
      <c r="GD409">
        <v>0</v>
      </c>
      <c r="GE409">
        <v>0</v>
      </c>
      <c r="GF409">
        <v>1</v>
      </c>
      <c r="GG409">
        <v>0</v>
      </c>
      <c r="GH409">
        <v>1</v>
      </c>
      <c r="GI409">
        <v>3</v>
      </c>
      <c r="GJ409">
        <v>2</v>
      </c>
      <c r="GK409">
        <v>27</v>
      </c>
      <c r="GL409">
        <v>13</v>
      </c>
      <c r="GM409">
        <v>8</v>
      </c>
      <c r="GN409">
        <v>0</v>
      </c>
      <c r="GO409">
        <v>0</v>
      </c>
      <c r="GP409">
        <v>0</v>
      </c>
      <c r="GQ409">
        <v>1</v>
      </c>
      <c r="GR409">
        <v>0</v>
      </c>
      <c r="GS409">
        <v>0</v>
      </c>
      <c r="GT409">
        <v>3</v>
      </c>
      <c r="GU409">
        <v>0</v>
      </c>
      <c r="GV409">
        <v>0</v>
      </c>
      <c r="GW409">
        <v>0</v>
      </c>
      <c r="GX409">
        <v>1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13</v>
      </c>
      <c r="HF409">
        <v>3</v>
      </c>
      <c r="HG409">
        <v>1</v>
      </c>
      <c r="HH409">
        <v>0</v>
      </c>
      <c r="HI409">
        <v>0</v>
      </c>
      <c r="HJ409">
        <v>0</v>
      </c>
      <c r="HK409">
        <v>1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1</v>
      </c>
      <c r="HY409">
        <v>3</v>
      </c>
      <c r="HZ409">
        <v>2</v>
      </c>
      <c r="IA409">
        <v>2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2</v>
      </c>
      <c r="IR409">
        <v>2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1</v>
      </c>
      <c r="IZ409">
        <v>0</v>
      </c>
      <c r="JA409">
        <v>0</v>
      </c>
      <c r="JB409">
        <v>0</v>
      </c>
      <c r="JC409">
        <v>0</v>
      </c>
      <c r="JD409">
        <v>1</v>
      </c>
      <c r="JE409">
        <v>0</v>
      </c>
      <c r="JF409">
        <v>0</v>
      </c>
      <c r="JG409">
        <v>0</v>
      </c>
      <c r="JH409">
        <v>2</v>
      </c>
    </row>
    <row r="410" spans="1:268">
      <c r="A410" t="s">
        <v>812</v>
      </c>
      <c r="B410" t="s">
        <v>796</v>
      </c>
      <c r="C410" t="str">
        <f>"141605"</f>
        <v>141605</v>
      </c>
      <c r="D410" t="s">
        <v>811</v>
      </c>
      <c r="E410">
        <v>4</v>
      </c>
      <c r="F410">
        <v>1005</v>
      </c>
      <c r="G410">
        <v>780</v>
      </c>
      <c r="H410">
        <v>317</v>
      </c>
      <c r="I410">
        <v>463</v>
      </c>
      <c r="J410">
        <v>0</v>
      </c>
      <c r="K410">
        <v>3</v>
      </c>
      <c r="L410">
        <v>3</v>
      </c>
      <c r="M410">
        <v>3</v>
      </c>
      <c r="N410">
        <v>0</v>
      </c>
      <c r="O410">
        <v>0</v>
      </c>
      <c r="P410">
        <v>0</v>
      </c>
      <c r="Q410">
        <v>0</v>
      </c>
      <c r="R410">
        <v>3</v>
      </c>
      <c r="S410">
        <v>465</v>
      </c>
      <c r="T410">
        <v>3</v>
      </c>
      <c r="U410">
        <v>0</v>
      </c>
      <c r="V410">
        <v>465</v>
      </c>
      <c r="W410">
        <v>7</v>
      </c>
      <c r="X410">
        <v>4</v>
      </c>
      <c r="Y410">
        <v>3</v>
      </c>
      <c r="Z410">
        <v>0</v>
      </c>
      <c r="AA410">
        <v>458</v>
      </c>
      <c r="AB410">
        <v>238</v>
      </c>
      <c r="AC410">
        <v>17</v>
      </c>
      <c r="AD410">
        <v>5</v>
      </c>
      <c r="AE410">
        <v>22</v>
      </c>
      <c r="AF410">
        <v>13</v>
      </c>
      <c r="AG410">
        <v>16</v>
      </c>
      <c r="AH410">
        <v>2</v>
      </c>
      <c r="AI410">
        <v>1</v>
      </c>
      <c r="AJ410">
        <v>4</v>
      </c>
      <c r="AK410">
        <v>3</v>
      </c>
      <c r="AL410">
        <v>118</v>
      </c>
      <c r="AM410">
        <v>3</v>
      </c>
      <c r="AN410">
        <v>0</v>
      </c>
      <c r="AO410">
        <v>2</v>
      </c>
      <c r="AP410">
        <v>0</v>
      </c>
      <c r="AQ410">
        <v>1</v>
      </c>
      <c r="AR410">
        <v>2</v>
      </c>
      <c r="AS410">
        <v>2</v>
      </c>
      <c r="AT410">
        <v>0</v>
      </c>
      <c r="AU410">
        <v>2</v>
      </c>
      <c r="AV410">
        <v>1</v>
      </c>
      <c r="AW410">
        <v>0</v>
      </c>
      <c r="AX410">
        <v>2</v>
      </c>
      <c r="AY410">
        <v>9</v>
      </c>
      <c r="AZ410">
        <v>13</v>
      </c>
      <c r="BA410">
        <v>238</v>
      </c>
      <c r="BB410">
        <v>66</v>
      </c>
      <c r="BC410">
        <v>22</v>
      </c>
      <c r="BD410">
        <v>4</v>
      </c>
      <c r="BE410">
        <v>12</v>
      </c>
      <c r="BF410">
        <v>0</v>
      </c>
      <c r="BG410">
        <v>3</v>
      </c>
      <c r="BH410">
        <v>3</v>
      </c>
      <c r="BI410">
        <v>1</v>
      </c>
      <c r="BJ410">
        <v>0</v>
      </c>
      <c r="BK410">
        <v>1</v>
      </c>
      <c r="BL410">
        <v>2</v>
      </c>
      <c r="BM410">
        <v>9</v>
      </c>
      <c r="BN410">
        <v>1</v>
      </c>
      <c r="BO410">
        <v>2</v>
      </c>
      <c r="BP410">
        <v>0</v>
      </c>
      <c r="BQ410">
        <v>1</v>
      </c>
      <c r="BR410">
        <v>0</v>
      </c>
      <c r="BS410">
        <v>2</v>
      </c>
      <c r="BT410">
        <v>0</v>
      </c>
      <c r="BU410">
        <v>0</v>
      </c>
      <c r="BV410">
        <v>0</v>
      </c>
      <c r="BW410">
        <v>2</v>
      </c>
      <c r="BX410">
        <v>1</v>
      </c>
      <c r="BY410">
        <v>66</v>
      </c>
      <c r="BZ410">
        <v>15</v>
      </c>
      <c r="CA410">
        <v>7</v>
      </c>
      <c r="CB410">
        <v>1</v>
      </c>
      <c r="CC410">
        <v>1</v>
      </c>
      <c r="CD410">
        <v>0</v>
      </c>
      <c r="CE410">
        <v>0</v>
      </c>
      <c r="CF410">
        <v>2</v>
      </c>
      <c r="CG410">
        <v>0</v>
      </c>
      <c r="CH410">
        <v>0</v>
      </c>
      <c r="CI410">
        <v>2</v>
      </c>
      <c r="CJ410">
        <v>0</v>
      </c>
      <c r="CK410">
        <v>0</v>
      </c>
      <c r="CL410">
        <v>0</v>
      </c>
      <c r="CM410">
        <v>1</v>
      </c>
      <c r="CN410">
        <v>1</v>
      </c>
      <c r="CO410">
        <v>15</v>
      </c>
      <c r="CP410">
        <v>10</v>
      </c>
      <c r="CQ410">
        <v>1</v>
      </c>
      <c r="CR410">
        <v>1</v>
      </c>
      <c r="CS410">
        <v>0</v>
      </c>
      <c r="CT410">
        <v>0</v>
      </c>
      <c r="CU410">
        <v>1</v>
      </c>
      <c r="CV410">
        <v>2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1</v>
      </c>
      <c r="DJ410">
        <v>1</v>
      </c>
      <c r="DK410">
        <v>0</v>
      </c>
      <c r="DL410">
        <v>3</v>
      </c>
      <c r="DM410">
        <v>0</v>
      </c>
      <c r="DN410">
        <v>0</v>
      </c>
      <c r="DO410">
        <v>10</v>
      </c>
      <c r="DP410">
        <v>34</v>
      </c>
      <c r="DQ410">
        <v>8</v>
      </c>
      <c r="DR410">
        <v>0</v>
      </c>
      <c r="DS410">
        <v>0</v>
      </c>
      <c r="DT410">
        <v>1</v>
      </c>
      <c r="DU410">
        <v>20</v>
      </c>
      <c r="DV410">
        <v>2</v>
      </c>
      <c r="DW410">
        <v>0</v>
      </c>
      <c r="DX410">
        <v>0</v>
      </c>
      <c r="DY410">
        <v>0</v>
      </c>
      <c r="DZ410">
        <v>0</v>
      </c>
      <c r="EA410">
        <v>1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1</v>
      </c>
      <c r="EJ410">
        <v>0</v>
      </c>
      <c r="EK410">
        <v>0</v>
      </c>
      <c r="EL410">
        <v>1</v>
      </c>
      <c r="EM410">
        <v>0</v>
      </c>
      <c r="EN410">
        <v>0</v>
      </c>
      <c r="EO410">
        <v>34</v>
      </c>
      <c r="EP410">
        <v>25</v>
      </c>
      <c r="EQ410">
        <v>12</v>
      </c>
      <c r="ER410">
        <v>2</v>
      </c>
      <c r="ES410">
        <v>2</v>
      </c>
      <c r="ET410">
        <v>1</v>
      </c>
      <c r="EU410">
        <v>2</v>
      </c>
      <c r="EV410">
        <v>0</v>
      </c>
      <c r="EW410">
        <v>0</v>
      </c>
      <c r="EX410">
        <v>0</v>
      </c>
      <c r="EY410">
        <v>1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2</v>
      </c>
      <c r="FG410">
        <v>1</v>
      </c>
      <c r="FH410">
        <v>0</v>
      </c>
      <c r="FI410">
        <v>0</v>
      </c>
      <c r="FJ410">
        <v>0</v>
      </c>
      <c r="FK410">
        <v>0</v>
      </c>
      <c r="FL410">
        <v>2</v>
      </c>
      <c r="FM410">
        <v>25</v>
      </c>
      <c r="FN410">
        <v>46</v>
      </c>
      <c r="FO410">
        <v>12</v>
      </c>
      <c r="FP410">
        <v>5</v>
      </c>
      <c r="FQ410">
        <v>4</v>
      </c>
      <c r="FR410">
        <v>3</v>
      </c>
      <c r="FS410">
        <v>1</v>
      </c>
      <c r="FT410">
        <v>2</v>
      </c>
      <c r="FU410">
        <v>1</v>
      </c>
      <c r="FV410">
        <v>0</v>
      </c>
      <c r="FW410">
        <v>1</v>
      </c>
      <c r="FX410">
        <v>0</v>
      </c>
      <c r="FY410">
        <v>0</v>
      </c>
      <c r="FZ410">
        <v>1</v>
      </c>
      <c r="GA410">
        <v>1</v>
      </c>
      <c r="GB410">
        <v>0</v>
      </c>
      <c r="GC410">
        <v>1</v>
      </c>
      <c r="GD410">
        <v>0</v>
      </c>
      <c r="GE410">
        <v>2</v>
      </c>
      <c r="GF410">
        <v>2</v>
      </c>
      <c r="GG410">
        <v>0</v>
      </c>
      <c r="GH410">
        <v>0</v>
      </c>
      <c r="GI410">
        <v>9</v>
      </c>
      <c r="GJ410">
        <v>1</v>
      </c>
      <c r="GK410">
        <v>46</v>
      </c>
      <c r="GL410">
        <v>20</v>
      </c>
      <c r="GM410">
        <v>6</v>
      </c>
      <c r="GN410">
        <v>2</v>
      </c>
      <c r="GO410">
        <v>1</v>
      </c>
      <c r="GP410">
        <v>0</v>
      </c>
      <c r="GQ410">
        <v>3</v>
      </c>
      <c r="GR410">
        <v>2</v>
      </c>
      <c r="GS410">
        <v>3</v>
      </c>
      <c r="GT410">
        <v>1</v>
      </c>
      <c r="GU410">
        <v>0</v>
      </c>
      <c r="GV410">
        <v>0</v>
      </c>
      <c r="GW410">
        <v>0</v>
      </c>
      <c r="GX410">
        <v>0</v>
      </c>
      <c r="GY410">
        <v>1</v>
      </c>
      <c r="GZ410">
        <v>0</v>
      </c>
      <c r="HA410">
        <v>0</v>
      </c>
      <c r="HB410">
        <v>1</v>
      </c>
      <c r="HC410">
        <v>0</v>
      </c>
      <c r="HD410">
        <v>0</v>
      </c>
      <c r="HE410">
        <v>20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3</v>
      </c>
      <c r="IA410">
        <v>2</v>
      </c>
      <c r="IB410">
        <v>0</v>
      </c>
      <c r="IC410">
        <v>0</v>
      </c>
      <c r="ID410">
        <v>1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3</v>
      </c>
      <c r="IR410">
        <v>1</v>
      </c>
      <c r="IS410">
        <v>0</v>
      </c>
      <c r="IT410">
        <v>0</v>
      </c>
      <c r="IU410">
        <v>0</v>
      </c>
      <c r="IV410">
        <v>0</v>
      </c>
      <c r="IW410">
        <v>1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1</v>
      </c>
    </row>
    <row r="411" spans="1:268">
      <c r="A411" t="s">
        <v>810</v>
      </c>
      <c r="B411" t="s">
        <v>796</v>
      </c>
      <c r="C411" t="str">
        <f>"141605"</f>
        <v>141605</v>
      </c>
      <c r="D411" t="s">
        <v>809</v>
      </c>
      <c r="E411">
        <v>5</v>
      </c>
      <c r="F411">
        <v>616</v>
      </c>
      <c r="G411">
        <v>480</v>
      </c>
      <c r="H411">
        <v>116</v>
      </c>
      <c r="I411">
        <v>364</v>
      </c>
      <c r="J411">
        <v>1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364</v>
      </c>
      <c r="T411">
        <v>0</v>
      </c>
      <c r="U411">
        <v>0</v>
      </c>
      <c r="V411">
        <v>364</v>
      </c>
      <c r="W411">
        <v>4</v>
      </c>
      <c r="X411">
        <v>3</v>
      </c>
      <c r="Y411">
        <v>0</v>
      </c>
      <c r="Z411">
        <v>0</v>
      </c>
      <c r="AA411">
        <v>360</v>
      </c>
      <c r="AB411">
        <v>205</v>
      </c>
      <c r="AC411">
        <v>13</v>
      </c>
      <c r="AD411">
        <v>8</v>
      </c>
      <c r="AE411">
        <v>31</v>
      </c>
      <c r="AF411">
        <v>6</v>
      </c>
      <c r="AG411">
        <v>8</v>
      </c>
      <c r="AH411">
        <v>2</v>
      </c>
      <c r="AI411">
        <v>0</v>
      </c>
      <c r="AJ411">
        <v>9</v>
      </c>
      <c r="AK411">
        <v>0</v>
      </c>
      <c r="AL411">
        <v>102</v>
      </c>
      <c r="AM411">
        <v>3</v>
      </c>
      <c r="AN411">
        <v>0</v>
      </c>
      <c r="AO411">
        <v>2</v>
      </c>
      <c r="AP411">
        <v>0</v>
      </c>
      <c r="AQ411">
        <v>0</v>
      </c>
      <c r="AR411">
        <v>1</v>
      </c>
      <c r="AS411">
        <v>0</v>
      </c>
      <c r="AT411">
        <v>0</v>
      </c>
      <c r="AU411">
        <v>1</v>
      </c>
      <c r="AV411">
        <v>0</v>
      </c>
      <c r="AW411">
        <v>3</v>
      </c>
      <c r="AX411">
        <v>0</v>
      </c>
      <c r="AY411">
        <v>7</v>
      </c>
      <c r="AZ411">
        <v>9</v>
      </c>
      <c r="BA411">
        <v>205</v>
      </c>
      <c r="BB411">
        <v>39</v>
      </c>
      <c r="BC411">
        <v>12</v>
      </c>
      <c r="BD411">
        <v>1</v>
      </c>
      <c r="BE411">
        <v>9</v>
      </c>
      <c r="BF411">
        <v>2</v>
      </c>
      <c r="BG411">
        <v>0</v>
      </c>
      <c r="BH411">
        <v>1</v>
      </c>
      <c r="BI411">
        <v>1</v>
      </c>
      <c r="BJ411">
        <v>3</v>
      </c>
      <c r="BK411">
        <v>0</v>
      </c>
      <c r="BL411">
        <v>1</v>
      </c>
      <c r="BM411">
        <v>5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1</v>
      </c>
      <c r="BT411">
        <v>0</v>
      </c>
      <c r="BU411">
        <v>0</v>
      </c>
      <c r="BV411">
        <v>0</v>
      </c>
      <c r="BW411">
        <v>2</v>
      </c>
      <c r="BX411">
        <v>1</v>
      </c>
      <c r="BY411">
        <v>39</v>
      </c>
      <c r="BZ411">
        <v>9</v>
      </c>
      <c r="CA411">
        <v>3</v>
      </c>
      <c r="CB411">
        <v>2</v>
      </c>
      <c r="CC411">
        <v>0</v>
      </c>
      <c r="CD411">
        <v>0</v>
      </c>
      <c r="CE411">
        <v>1</v>
      </c>
      <c r="CF411">
        <v>1</v>
      </c>
      <c r="CG411">
        <v>0</v>
      </c>
      <c r="CH411">
        <v>0</v>
      </c>
      <c r="CI411">
        <v>0</v>
      </c>
      <c r="CJ411">
        <v>0</v>
      </c>
      <c r="CK411">
        <v>2</v>
      </c>
      <c r="CL411">
        <v>0</v>
      </c>
      <c r="CM411">
        <v>0</v>
      </c>
      <c r="CN411">
        <v>0</v>
      </c>
      <c r="CO411">
        <v>9</v>
      </c>
      <c r="CP411">
        <v>9</v>
      </c>
      <c r="CQ411">
        <v>3</v>
      </c>
      <c r="CR411">
        <v>0</v>
      </c>
      <c r="CS411">
        <v>0</v>
      </c>
      <c r="CT411">
        <v>1</v>
      </c>
      <c r="CU411">
        <v>1</v>
      </c>
      <c r="CV411">
        <v>1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3</v>
      </c>
      <c r="DM411">
        <v>0</v>
      </c>
      <c r="DN411">
        <v>0</v>
      </c>
      <c r="DO411">
        <v>9</v>
      </c>
      <c r="DP411">
        <v>40</v>
      </c>
      <c r="DQ411">
        <v>3</v>
      </c>
      <c r="DR411">
        <v>0</v>
      </c>
      <c r="DS411">
        <v>0</v>
      </c>
      <c r="DT411">
        <v>1</v>
      </c>
      <c r="DU411">
        <v>33</v>
      </c>
      <c r="DV411">
        <v>0</v>
      </c>
      <c r="DW411">
        <v>0</v>
      </c>
      <c r="DX411">
        <v>1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2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40</v>
      </c>
      <c r="EP411">
        <v>14</v>
      </c>
      <c r="EQ411">
        <v>4</v>
      </c>
      <c r="ER411">
        <v>1</v>
      </c>
      <c r="ES411">
        <v>2</v>
      </c>
      <c r="ET411">
        <v>3</v>
      </c>
      <c r="EU411">
        <v>1</v>
      </c>
      <c r="EV411">
        <v>1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1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1</v>
      </c>
      <c r="FM411">
        <v>14</v>
      </c>
      <c r="FN411">
        <v>26</v>
      </c>
      <c r="FO411">
        <v>8</v>
      </c>
      <c r="FP411">
        <v>3</v>
      </c>
      <c r="FQ411">
        <v>4</v>
      </c>
      <c r="FR411">
        <v>0</v>
      </c>
      <c r="FS411">
        <v>2</v>
      </c>
      <c r="FT411">
        <v>0</v>
      </c>
      <c r="FU411">
        <v>0</v>
      </c>
      <c r="FV411">
        <v>4</v>
      </c>
      <c r="FW411">
        <v>1</v>
      </c>
      <c r="FX411">
        <v>0</v>
      </c>
      <c r="FY411">
        <v>0</v>
      </c>
      <c r="FZ411">
        <v>1</v>
      </c>
      <c r="GA411">
        <v>0</v>
      </c>
      <c r="GB411">
        <v>0</v>
      </c>
      <c r="GC411">
        <v>1</v>
      </c>
      <c r="GD411">
        <v>0</v>
      </c>
      <c r="GE411">
        <v>0</v>
      </c>
      <c r="GF411">
        <v>0</v>
      </c>
      <c r="GG411">
        <v>0</v>
      </c>
      <c r="GH411">
        <v>1</v>
      </c>
      <c r="GI411">
        <v>0</v>
      </c>
      <c r="GJ411">
        <v>1</v>
      </c>
      <c r="GK411">
        <v>26</v>
      </c>
      <c r="GL411">
        <v>18</v>
      </c>
      <c r="GM411">
        <v>10</v>
      </c>
      <c r="GN411">
        <v>2</v>
      </c>
      <c r="GO411">
        <v>0</v>
      </c>
      <c r="GP411">
        <v>0</v>
      </c>
      <c r="GQ411">
        <v>2</v>
      </c>
      <c r="GR411">
        <v>0</v>
      </c>
      <c r="GS411">
        <v>0</v>
      </c>
      <c r="GT411">
        <v>2</v>
      </c>
      <c r="GU411">
        <v>0</v>
      </c>
      <c r="GV411">
        <v>1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1</v>
      </c>
      <c r="HC411">
        <v>0</v>
      </c>
      <c r="HD411">
        <v>0</v>
      </c>
      <c r="HE411">
        <v>18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</row>
    <row r="412" spans="1:268">
      <c r="A412" t="s">
        <v>808</v>
      </c>
      <c r="B412" t="s">
        <v>796</v>
      </c>
      <c r="C412" t="str">
        <f>"141605"</f>
        <v>141605</v>
      </c>
      <c r="D412" t="s">
        <v>159</v>
      </c>
      <c r="E412">
        <v>6</v>
      </c>
      <c r="F412">
        <v>575</v>
      </c>
      <c r="G412">
        <v>440</v>
      </c>
      <c r="H412">
        <v>187</v>
      </c>
      <c r="I412">
        <v>253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253</v>
      </c>
      <c r="T412">
        <v>0</v>
      </c>
      <c r="U412">
        <v>0</v>
      </c>
      <c r="V412">
        <v>253</v>
      </c>
      <c r="W412">
        <v>8</v>
      </c>
      <c r="X412">
        <v>6</v>
      </c>
      <c r="Y412">
        <v>2</v>
      </c>
      <c r="Z412">
        <v>0</v>
      </c>
      <c r="AA412">
        <v>245</v>
      </c>
      <c r="AB412">
        <v>187</v>
      </c>
      <c r="AC412">
        <v>37</v>
      </c>
      <c r="AD412">
        <v>14</v>
      </c>
      <c r="AE412">
        <v>43</v>
      </c>
      <c r="AF412">
        <v>22</v>
      </c>
      <c r="AG412">
        <v>13</v>
      </c>
      <c r="AH412">
        <v>2</v>
      </c>
      <c r="AI412">
        <v>0</v>
      </c>
      <c r="AJ412">
        <v>4</v>
      </c>
      <c r="AK412">
        <v>2</v>
      </c>
      <c r="AL412">
        <v>24</v>
      </c>
      <c r="AM412">
        <v>0</v>
      </c>
      <c r="AN412">
        <v>0</v>
      </c>
      <c r="AO412">
        <v>2</v>
      </c>
      <c r="AP412">
        <v>0</v>
      </c>
      <c r="AQ412">
        <v>1</v>
      </c>
      <c r="AR412">
        <v>7</v>
      </c>
      <c r="AS412">
        <v>0</v>
      </c>
      <c r="AT412">
        <v>1</v>
      </c>
      <c r="AU412">
        <v>0</v>
      </c>
      <c r="AV412">
        <v>0</v>
      </c>
      <c r="AW412">
        <v>4</v>
      </c>
      <c r="AX412">
        <v>0</v>
      </c>
      <c r="AY412">
        <v>8</v>
      </c>
      <c r="AZ412">
        <v>3</v>
      </c>
      <c r="BA412">
        <v>187</v>
      </c>
      <c r="BB412">
        <v>12</v>
      </c>
      <c r="BC412">
        <v>3</v>
      </c>
      <c r="BD412">
        <v>1</v>
      </c>
      <c r="BE412">
        <v>3</v>
      </c>
      <c r="BF412">
        <v>1</v>
      </c>
      <c r="BG412">
        <v>0</v>
      </c>
      <c r="BH412">
        <v>1</v>
      </c>
      <c r="BI412">
        <v>0</v>
      </c>
      <c r="BJ412">
        <v>0</v>
      </c>
      <c r="BK412">
        <v>0</v>
      </c>
      <c r="BL412">
        <v>1</v>
      </c>
      <c r="BM412">
        <v>1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12</v>
      </c>
      <c r="BZ412">
        <v>4</v>
      </c>
      <c r="CA412">
        <v>4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4</v>
      </c>
      <c r="CP412">
        <v>5</v>
      </c>
      <c r="CQ412">
        <v>2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2</v>
      </c>
      <c r="DE412">
        <v>0</v>
      </c>
      <c r="DF412">
        <v>0</v>
      </c>
      <c r="DG412">
        <v>1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5</v>
      </c>
      <c r="DP412">
        <v>15</v>
      </c>
      <c r="DQ412">
        <v>6</v>
      </c>
      <c r="DR412">
        <v>0</v>
      </c>
      <c r="DS412">
        <v>0</v>
      </c>
      <c r="DT412">
        <v>0</v>
      </c>
      <c r="DU412">
        <v>9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15</v>
      </c>
      <c r="EP412">
        <v>3</v>
      </c>
      <c r="EQ412">
        <v>2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1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3</v>
      </c>
      <c r="FN412">
        <v>15</v>
      </c>
      <c r="FO412">
        <v>3</v>
      </c>
      <c r="FP412">
        <v>2</v>
      </c>
      <c r="FQ412">
        <v>1</v>
      </c>
      <c r="FR412">
        <v>0</v>
      </c>
      <c r="FS412">
        <v>0</v>
      </c>
      <c r="FT412">
        <v>3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1</v>
      </c>
      <c r="GB412">
        <v>2</v>
      </c>
      <c r="GC412">
        <v>1</v>
      </c>
      <c r="GD412">
        <v>0</v>
      </c>
      <c r="GE412">
        <v>0</v>
      </c>
      <c r="GF412">
        <v>1</v>
      </c>
      <c r="GG412">
        <v>0</v>
      </c>
      <c r="GH412">
        <v>0</v>
      </c>
      <c r="GI412">
        <v>0</v>
      </c>
      <c r="GJ412">
        <v>1</v>
      </c>
      <c r="GK412">
        <v>15</v>
      </c>
      <c r="GL412">
        <v>3</v>
      </c>
      <c r="GM412">
        <v>2</v>
      </c>
      <c r="GN412">
        <v>1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3</v>
      </c>
      <c r="HF412">
        <v>1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1</v>
      </c>
      <c r="HY412">
        <v>1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</row>
    <row r="413" spans="1:268">
      <c r="A413" t="s">
        <v>807</v>
      </c>
      <c r="B413" t="s">
        <v>796</v>
      </c>
      <c r="C413" t="str">
        <f>"141605"</f>
        <v>141605</v>
      </c>
      <c r="D413" t="s">
        <v>806</v>
      </c>
      <c r="E413">
        <v>7</v>
      </c>
      <c r="F413">
        <v>629</v>
      </c>
      <c r="G413">
        <v>480</v>
      </c>
      <c r="H413">
        <v>193</v>
      </c>
      <c r="I413">
        <v>287</v>
      </c>
      <c r="J413">
        <v>0</v>
      </c>
      <c r="K413">
        <v>3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288</v>
      </c>
      <c r="T413">
        <v>1</v>
      </c>
      <c r="U413">
        <v>0</v>
      </c>
      <c r="V413">
        <v>288</v>
      </c>
      <c r="W413">
        <v>13</v>
      </c>
      <c r="X413">
        <v>8</v>
      </c>
      <c r="Y413">
        <v>5</v>
      </c>
      <c r="Z413">
        <v>0</v>
      </c>
      <c r="AA413">
        <v>275</v>
      </c>
      <c r="AB413">
        <v>156</v>
      </c>
      <c r="AC413">
        <v>23</v>
      </c>
      <c r="AD413">
        <v>11</v>
      </c>
      <c r="AE413">
        <v>29</v>
      </c>
      <c r="AF413">
        <v>10</v>
      </c>
      <c r="AG413">
        <v>14</v>
      </c>
      <c r="AH413">
        <v>5</v>
      </c>
      <c r="AI413">
        <v>2</v>
      </c>
      <c r="AJ413">
        <v>2</v>
      </c>
      <c r="AK413">
        <v>1</v>
      </c>
      <c r="AL413">
        <v>29</v>
      </c>
      <c r="AM413">
        <v>1</v>
      </c>
      <c r="AN413">
        <v>1</v>
      </c>
      <c r="AO413">
        <v>0</v>
      </c>
      <c r="AP413">
        <v>1</v>
      </c>
      <c r="AQ413">
        <v>1</v>
      </c>
      <c r="AR413">
        <v>2</v>
      </c>
      <c r="AS413">
        <v>1</v>
      </c>
      <c r="AT413">
        <v>4</v>
      </c>
      <c r="AU413">
        <v>2</v>
      </c>
      <c r="AV413">
        <v>0</v>
      </c>
      <c r="AW413">
        <v>1</v>
      </c>
      <c r="AX413">
        <v>3</v>
      </c>
      <c r="AY413">
        <v>3</v>
      </c>
      <c r="AZ413">
        <v>10</v>
      </c>
      <c r="BA413">
        <v>156</v>
      </c>
      <c r="BB413">
        <v>20</v>
      </c>
      <c r="BC413">
        <v>3</v>
      </c>
      <c r="BD413">
        <v>0</v>
      </c>
      <c r="BE413">
        <v>16</v>
      </c>
      <c r="BF413">
        <v>0</v>
      </c>
      <c r="BG413">
        <v>1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20</v>
      </c>
      <c r="BZ413">
        <v>3</v>
      </c>
      <c r="CA413">
        <v>0</v>
      </c>
      <c r="CB413">
        <v>3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3</v>
      </c>
      <c r="CP413">
        <v>12</v>
      </c>
      <c r="CQ413">
        <v>7</v>
      </c>
      <c r="CR413">
        <v>0</v>
      </c>
      <c r="CS413">
        <v>1</v>
      </c>
      <c r="CT413">
        <v>0</v>
      </c>
      <c r="CU413">
        <v>0</v>
      </c>
      <c r="CV413">
        <v>2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1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1</v>
      </c>
      <c r="DM413">
        <v>0</v>
      </c>
      <c r="DN413">
        <v>0</v>
      </c>
      <c r="DO413">
        <v>12</v>
      </c>
      <c r="DP413">
        <v>40</v>
      </c>
      <c r="DQ413">
        <v>10</v>
      </c>
      <c r="DR413">
        <v>2</v>
      </c>
      <c r="DS413">
        <v>0</v>
      </c>
      <c r="DT413">
        <v>0</v>
      </c>
      <c r="DU413">
        <v>26</v>
      </c>
      <c r="DV413">
        <v>1</v>
      </c>
      <c r="DW413">
        <v>0</v>
      </c>
      <c r="DX413">
        <v>0</v>
      </c>
      <c r="DY413">
        <v>0</v>
      </c>
      <c r="DZ413">
        <v>1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40</v>
      </c>
      <c r="EP413">
        <v>9</v>
      </c>
      <c r="EQ413">
        <v>5</v>
      </c>
      <c r="ER413">
        <v>1</v>
      </c>
      <c r="ES413">
        <v>1</v>
      </c>
      <c r="ET413">
        <v>0</v>
      </c>
      <c r="EU413">
        <v>1</v>
      </c>
      <c r="EV413">
        <v>0</v>
      </c>
      <c r="EW413">
        <v>0</v>
      </c>
      <c r="EX413">
        <v>0</v>
      </c>
      <c r="EY413">
        <v>1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9</v>
      </c>
      <c r="FN413">
        <v>24</v>
      </c>
      <c r="FO413">
        <v>7</v>
      </c>
      <c r="FP413">
        <v>3</v>
      </c>
      <c r="FQ413">
        <v>4</v>
      </c>
      <c r="FR413">
        <v>2</v>
      </c>
      <c r="FS413">
        <v>1</v>
      </c>
      <c r="FT413">
        <v>2</v>
      </c>
      <c r="FU413">
        <v>1</v>
      </c>
      <c r="FV413">
        <v>0</v>
      </c>
      <c r="FW413">
        <v>1</v>
      </c>
      <c r="FX413">
        <v>0</v>
      </c>
      <c r="FY413">
        <v>0</v>
      </c>
      <c r="FZ413">
        <v>1</v>
      </c>
      <c r="GA413">
        <v>0</v>
      </c>
      <c r="GB413">
        <v>2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24</v>
      </c>
      <c r="GL413">
        <v>8</v>
      </c>
      <c r="GM413">
        <v>1</v>
      </c>
      <c r="GN413">
        <v>4</v>
      </c>
      <c r="GO413">
        <v>0</v>
      </c>
      <c r="GP413">
        <v>0</v>
      </c>
      <c r="GQ413">
        <v>2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1</v>
      </c>
      <c r="HA413">
        <v>0</v>
      </c>
      <c r="HB413">
        <v>0</v>
      </c>
      <c r="HC413">
        <v>0</v>
      </c>
      <c r="HD413">
        <v>0</v>
      </c>
      <c r="HE413">
        <v>8</v>
      </c>
      <c r="HF413">
        <v>1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1</v>
      </c>
      <c r="HY413">
        <v>1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2</v>
      </c>
      <c r="IS413">
        <v>2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2</v>
      </c>
    </row>
    <row r="414" spans="1:268">
      <c r="A414" t="s">
        <v>805</v>
      </c>
      <c r="B414" t="s">
        <v>796</v>
      </c>
      <c r="C414" t="str">
        <f>"141605"</f>
        <v>141605</v>
      </c>
      <c r="D414" t="s">
        <v>804</v>
      </c>
      <c r="E414">
        <v>8</v>
      </c>
      <c r="F414">
        <v>555</v>
      </c>
      <c r="G414">
        <v>430</v>
      </c>
      <c r="H414">
        <v>171</v>
      </c>
      <c r="I414">
        <v>259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259</v>
      </c>
      <c r="T414">
        <v>0</v>
      </c>
      <c r="U414">
        <v>0</v>
      </c>
      <c r="V414">
        <v>259</v>
      </c>
      <c r="W414">
        <v>10</v>
      </c>
      <c r="X414">
        <v>5</v>
      </c>
      <c r="Y414">
        <v>5</v>
      </c>
      <c r="Z414">
        <v>0</v>
      </c>
      <c r="AA414">
        <v>249</v>
      </c>
      <c r="AB414">
        <v>182</v>
      </c>
      <c r="AC414">
        <v>36</v>
      </c>
      <c r="AD414">
        <v>17</v>
      </c>
      <c r="AE414">
        <v>8</v>
      </c>
      <c r="AF414">
        <v>18</v>
      </c>
      <c r="AG414">
        <v>35</v>
      </c>
      <c r="AH414">
        <v>5</v>
      </c>
      <c r="AI414">
        <v>1</v>
      </c>
      <c r="AJ414">
        <v>1</v>
      </c>
      <c r="AK414">
        <v>0</v>
      </c>
      <c r="AL414">
        <v>39</v>
      </c>
      <c r="AM414">
        <v>4</v>
      </c>
      <c r="AN414">
        <v>0</v>
      </c>
      <c r="AO414">
        <v>0</v>
      </c>
      <c r="AP414">
        <v>0</v>
      </c>
      <c r="AQ414">
        <v>0</v>
      </c>
      <c r="AR414">
        <v>8</v>
      </c>
      <c r="AS414">
        <v>1</v>
      </c>
      <c r="AT414">
        <v>1</v>
      </c>
      <c r="AU414">
        <v>0</v>
      </c>
      <c r="AV414">
        <v>1</v>
      </c>
      <c r="AW414">
        <v>3</v>
      </c>
      <c r="AX414">
        <v>1</v>
      </c>
      <c r="AY414">
        <v>0</v>
      </c>
      <c r="AZ414">
        <v>3</v>
      </c>
      <c r="BA414">
        <v>182</v>
      </c>
      <c r="BB414">
        <v>22</v>
      </c>
      <c r="BC414">
        <v>7</v>
      </c>
      <c r="BD414">
        <v>1</v>
      </c>
      <c r="BE414">
        <v>5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2</v>
      </c>
      <c r="BL414">
        <v>1</v>
      </c>
      <c r="BM414">
        <v>3</v>
      </c>
      <c r="BN414">
        <v>0</v>
      </c>
      <c r="BO414">
        <v>0</v>
      </c>
      <c r="BP414">
        <v>1</v>
      </c>
      <c r="BQ414">
        <v>0</v>
      </c>
      <c r="BR414">
        <v>0</v>
      </c>
      <c r="BS414">
        <v>2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22</v>
      </c>
      <c r="BZ414">
        <v>2</v>
      </c>
      <c r="CA414">
        <v>0</v>
      </c>
      <c r="CB414">
        <v>1</v>
      </c>
      <c r="CC414">
        <v>0</v>
      </c>
      <c r="CD414">
        <v>1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2</v>
      </c>
      <c r="CP414">
        <v>3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3</v>
      </c>
      <c r="DM414">
        <v>0</v>
      </c>
      <c r="DN414">
        <v>0</v>
      </c>
      <c r="DO414">
        <v>3</v>
      </c>
      <c r="DP414">
        <v>17</v>
      </c>
      <c r="DQ414">
        <v>6</v>
      </c>
      <c r="DR414">
        <v>0</v>
      </c>
      <c r="DS414">
        <v>0</v>
      </c>
      <c r="DT414">
        <v>0</v>
      </c>
      <c r="DU414">
        <v>8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2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1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17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17</v>
      </c>
      <c r="FO414">
        <v>6</v>
      </c>
      <c r="FP414">
        <v>2</v>
      </c>
      <c r="FQ414">
        <v>0</v>
      </c>
      <c r="FR414">
        <v>0</v>
      </c>
      <c r="FS414">
        <v>0</v>
      </c>
      <c r="FT414">
        <v>1</v>
      </c>
      <c r="FU414">
        <v>0</v>
      </c>
      <c r="FV414">
        <v>2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2</v>
      </c>
      <c r="GC414">
        <v>0</v>
      </c>
      <c r="GD414">
        <v>0</v>
      </c>
      <c r="GE414">
        <v>0</v>
      </c>
      <c r="GF414">
        <v>1</v>
      </c>
      <c r="GG414">
        <v>0</v>
      </c>
      <c r="GH414">
        <v>0</v>
      </c>
      <c r="GI414">
        <v>1</v>
      </c>
      <c r="GJ414">
        <v>2</v>
      </c>
      <c r="GK414">
        <v>17</v>
      </c>
      <c r="GL414">
        <v>4</v>
      </c>
      <c r="GM414">
        <v>3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1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4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2</v>
      </c>
      <c r="IS414">
        <v>0</v>
      </c>
      <c r="IT414">
        <v>0</v>
      </c>
      <c r="IU414">
        <v>0</v>
      </c>
      <c r="IV414">
        <v>0</v>
      </c>
      <c r="IW414">
        <v>1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1</v>
      </c>
      <c r="JG414">
        <v>0</v>
      </c>
      <c r="JH414">
        <v>2</v>
      </c>
    </row>
    <row r="415" spans="1:268">
      <c r="A415" t="s">
        <v>803</v>
      </c>
      <c r="B415" t="s">
        <v>796</v>
      </c>
      <c r="C415" t="str">
        <f>"141605"</f>
        <v>141605</v>
      </c>
      <c r="D415" t="s">
        <v>159</v>
      </c>
      <c r="E415">
        <v>9</v>
      </c>
      <c r="F415">
        <v>674</v>
      </c>
      <c r="G415">
        <v>503</v>
      </c>
      <c r="H415">
        <v>215</v>
      </c>
      <c r="I415">
        <v>288</v>
      </c>
      <c r="J415">
        <v>0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288</v>
      </c>
      <c r="T415">
        <v>0</v>
      </c>
      <c r="U415">
        <v>0</v>
      </c>
      <c r="V415">
        <v>288</v>
      </c>
      <c r="W415">
        <v>11</v>
      </c>
      <c r="X415">
        <v>8</v>
      </c>
      <c r="Y415">
        <v>3</v>
      </c>
      <c r="Z415">
        <v>0</v>
      </c>
      <c r="AA415">
        <v>277</v>
      </c>
      <c r="AB415">
        <v>189</v>
      </c>
      <c r="AC415">
        <v>32</v>
      </c>
      <c r="AD415">
        <v>7</v>
      </c>
      <c r="AE415">
        <v>17</v>
      </c>
      <c r="AF415">
        <v>18</v>
      </c>
      <c r="AG415">
        <v>19</v>
      </c>
      <c r="AH415">
        <v>3</v>
      </c>
      <c r="AI415">
        <v>0</v>
      </c>
      <c r="AJ415">
        <v>5</v>
      </c>
      <c r="AK415">
        <v>2</v>
      </c>
      <c r="AL415">
        <v>68</v>
      </c>
      <c r="AM415">
        <v>1</v>
      </c>
      <c r="AN415">
        <v>1</v>
      </c>
      <c r="AO415">
        <v>0</v>
      </c>
      <c r="AP415">
        <v>0</v>
      </c>
      <c r="AQ415">
        <v>2</v>
      </c>
      <c r="AR415">
        <v>0</v>
      </c>
      <c r="AS415">
        <v>0</v>
      </c>
      <c r="AT415">
        <v>1</v>
      </c>
      <c r="AU415">
        <v>1</v>
      </c>
      <c r="AV415">
        <v>1</v>
      </c>
      <c r="AW415">
        <v>2</v>
      </c>
      <c r="AX415">
        <v>1</v>
      </c>
      <c r="AY415">
        <v>6</v>
      </c>
      <c r="AZ415">
        <v>2</v>
      </c>
      <c r="BA415">
        <v>189</v>
      </c>
      <c r="BB415">
        <v>22</v>
      </c>
      <c r="BC415">
        <v>8</v>
      </c>
      <c r="BD415">
        <v>1</v>
      </c>
      <c r="BE415">
        <v>2</v>
      </c>
      <c r="BF415">
        <v>1</v>
      </c>
      <c r="BG415">
        <v>0</v>
      </c>
      <c r="BH415">
        <v>0</v>
      </c>
      <c r="BI415">
        <v>0</v>
      </c>
      <c r="BJ415">
        <v>2</v>
      </c>
      <c r="BK415">
        <v>1</v>
      </c>
      <c r="BL415">
        <v>2</v>
      </c>
      <c r="BM415">
        <v>4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1</v>
      </c>
      <c r="BW415">
        <v>0</v>
      </c>
      <c r="BX415">
        <v>0</v>
      </c>
      <c r="BY415">
        <v>22</v>
      </c>
      <c r="BZ415">
        <v>4</v>
      </c>
      <c r="CA415">
        <v>2</v>
      </c>
      <c r="CB415">
        <v>1</v>
      </c>
      <c r="CC415">
        <v>1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4</v>
      </c>
      <c r="CP415">
        <v>6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1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1</v>
      </c>
      <c r="DI415">
        <v>0</v>
      </c>
      <c r="DJ415">
        <v>0</v>
      </c>
      <c r="DK415">
        <v>0</v>
      </c>
      <c r="DL415">
        <v>3</v>
      </c>
      <c r="DM415">
        <v>0</v>
      </c>
      <c r="DN415">
        <v>1</v>
      </c>
      <c r="DO415">
        <v>6</v>
      </c>
      <c r="DP415">
        <v>23</v>
      </c>
      <c r="DQ415">
        <v>5</v>
      </c>
      <c r="DR415">
        <v>0</v>
      </c>
      <c r="DS415">
        <v>0</v>
      </c>
      <c r="DT415">
        <v>0</v>
      </c>
      <c r="DU415">
        <v>17</v>
      </c>
      <c r="DV415">
        <v>0</v>
      </c>
      <c r="DW415">
        <v>1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23</v>
      </c>
      <c r="EP415">
        <v>9</v>
      </c>
      <c r="EQ415">
        <v>4</v>
      </c>
      <c r="ER415">
        <v>1</v>
      </c>
      <c r="ES415">
        <v>1</v>
      </c>
      <c r="ET415">
        <v>1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1</v>
      </c>
      <c r="FC415">
        <v>0</v>
      </c>
      <c r="FD415">
        <v>0</v>
      </c>
      <c r="FE415">
        <v>0</v>
      </c>
      <c r="FF415">
        <v>1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9</v>
      </c>
      <c r="FN415">
        <v>19</v>
      </c>
      <c r="FO415">
        <v>7</v>
      </c>
      <c r="FP415">
        <v>3</v>
      </c>
      <c r="FQ415">
        <v>4</v>
      </c>
      <c r="FR415">
        <v>0</v>
      </c>
      <c r="FS415">
        <v>1</v>
      </c>
      <c r="FT415">
        <v>0</v>
      </c>
      <c r="FU415">
        <v>3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1</v>
      </c>
      <c r="GK415">
        <v>19</v>
      </c>
      <c r="GL415">
        <v>5</v>
      </c>
      <c r="GM415">
        <v>1</v>
      </c>
      <c r="GN415">
        <v>3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1</v>
      </c>
      <c r="HC415">
        <v>0</v>
      </c>
      <c r="HD415">
        <v>0</v>
      </c>
      <c r="HE415">
        <v>5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</row>
    <row r="416" spans="1:268">
      <c r="A416" t="s">
        <v>802</v>
      </c>
      <c r="B416" t="s">
        <v>796</v>
      </c>
      <c r="C416" t="str">
        <f>"141605"</f>
        <v>141605</v>
      </c>
      <c r="D416" t="s">
        <v>801</v>
      </c>
      <c r="E416">
        <v>10</v>
      </c>
      <c r="F416">
        <v>637</v>
      </c>
      <c r="G416">
        <v>490</v>
      </c>
      <c r="H416">
        <v>160</v>
      </c>
      <c r="I416">
        <v>330</v>
      </c>
      <c r="J416">
        <v>1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330</v>
      </c>
      <c r="T416">
        <v>0</v>
      </c>
      <c r="U416">
        <v>0</v>
      </c>
      <c r="V416">
        <v>330</v>
      </c>
      <c r="W416">
        <v>8</v>
      </c>
      <c r="X416">
        <v>5</v>
      </c>
      <c r="Y416">
        <v>3</v>
      </c>
      <c r="Z416">
        <v>0</v>
      </c>
      <c r="AA416">
        <v>322</v>
      </c>
      <c r="AB416">
        <v>186</v>
      </c>
      <c r="AC416">
        <v>20</v>
      </c>
      <c r="AD416">
        <v>3</v>
      </c>
      <c r="AE416">
        <v>21</v>
      </c>
      <c r="AF416">
        <v>17</v>
      </c>
      <c r="AG416">
        <v>19</v>
      </c>
      <c r="AH416">
        <v>2</v>
      </c>
      <c r="AI416">
        <v>0</v>
      </c>
      <c r="AJ416">
        <v>3</v>
      </c>
      <c r="AK416">
        <v>5</v>
      </c>
      <c r="AL416">
        <v>72</v>
      </c>
      <c r="AM416">
        <v>1</v>
      </c>
      <c r="AN416">
        <v>0</v>
      </c>
      <c r="AO416">
        <v>0</v>
      </c>
      <c r="AP416">
        <v>2</v>
      </c>
      <c r="AQ416">
        <v>3</v>
      </c>
      <c r="AR416">
        <v>1</v>
      </c>
      <c r="AS416">
        <v>0</v>
      </c>
      <c r="AT416">
        <v>1</v>
      </c>
      <c r="AU416">
        <v>3</v>
      </c>
      <c r="AV416">
        <v>0</v>
      </c>
      <c r="AW416">
        <v>2</v>
      </c>
      <c r="AX416">
        <v>0</v>
      </c>
      <c r="AY416">
        <v>4</v>
      </c>
      <c r="AZ416">
        <v>7</v>
      </c>
      <c r="BA416">
        <v>186</v>
      </c>
      <c r="BB416">
        <v>15</v>
      </c>
      <c r="BC416">
        <v>8</v>
      </c>
      <c r="BD416">
        <v>0</v>
      </c>
      <c r="BE416">
        <v>1</v>
      </c>
      <c r="BF416">
        <v>0</v>
      </c>
      <c r="BG416">
        <v>0</v>
      </c>
      <c r="BH416">
        <v>0</v>
      </c>
      <c r="BI416">
        <v>1</v>
      </c>
      <c r="BJ416">
        <v>0</v>
      </c>
      <c r="BK416">
        <v>0</v>
      </c>
      <c r="BL416">
        <v>0</v>
      </c>
      <c r="BM416">
        <v>3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2</v>
      </c>
      <c r="BY416">
        <v>15</v>
      </c>
      <c r="BZ416">
        <v>9</v>
      </c>
      <c r="CA416">
        <v>6</v>
      </c>
      <c r="CB416">
        <v>1</v>
      </c>
      <c r="CC416">
        <v>1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1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9</v>
      </c>
      <c r="CP416">
        <v>8</v>
      </c>
      <c r="CQ416">
        <v>5</v>
      </c>
      <c r="CR416">
        <v>0</v>
      </c>
      <c r="CS416">
        <v>0</v>
      </c>
      <c r="CT416">
        <v>0</v>
      </c>
      <c r="CU416">
        <v>0</v>
      </c>
      <c r="CV416">
        <v>1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2</v>
      </c>
      <c r="DM416">
        <v>0</v>
      </c>
      <c r="DN416">
        <v>0</v>
      </c>
      <c r="DO416">
        <v>8</v>
      </c>
      <c r="DP416">
        <v>61</v>
      </c>
      <c r="DQ416">
        <v>11</v>
      </c>
      <c r="DR416">
        <v>0</v>
      </c>
      <c r="DS416">
        <v>0</v>
      </c>
      <c r="DT416">
        <v>0</v>
      </c>
      <c r="DU416">
        <v>47</v>
      </c>
      <c r="DV416">
        <v>0</v>
      </c>
      <c r="DW416">
        <v>0</v>
      </c>
      <c r="DX416">
        <v>0</v>
      </c>
      <c r="DY416">
        <v>1</v>
      </c>
      <c r="DZ416">
        <v>0</v>
      </c>
      <c r="EA416">
        <v>1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1</v>
      </c>
      <c r="EM416">
        <v>0</v>
      </c>
      <c r="EN416">
        <v>0</v>
      </c>
      <c r="EO416">
        <v>61</v>
      </c>
      <c r="EP416">
        <v>10</v>
      </c>
      <c r="EQ416">
        <v>4</v>
      </c>
      <c r="ER416">
        <v>1</v>
      </c>
      <c r="ES416">
        <v>1</v>
      </c>
      <c r="ET416">
        <v>1</v>
      </c>
      <c r="EU416">
        <v>1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2</v>
      </c>
      <c r="FL416">
        <v>0</v>
      </c>
      <c r="FM416">
        <v>10</v>
      </c>
      <c r="FN416">
        <v>26</v>
      </c>
      <c r="FO416">
        <v>5</v>
      </c>
      <c r="FP416">
        <v>5</v>
      </c>
      <c r="FQ416">
        <v>1</v>
      </c>
      <c r="FR416">
        <v>3</v>
      </c>
      <c r="FS416">
        <v>3</v>
      </c>
      <c r="FT416">
        <v>0</v>
      </c>
      <c r="FU416">
        <v>2</v>
      </c>
      <c r="FV416">
        <v>0</v>
      </c>
      <c r="FW416">
        <v>0</v>
      </c>
      <c r="FX416">
        <v>1</v>
      </c>
      <c r="FY416">
        <v>0</v>
      </c>
      <c r="FZ416">
        <v>1</v>
      </c>
      <c r="GA416">
        <v>0</v>
      </c>
      <c r="GB416">
        <v>0</v>
      </c>
      <c r="GC416">
        <v>0</v>
      </c>
      <c r="GD416">
        <v>1</v>
      </c>
      <c r="GE416">
        <v>0</v>
      </c>
      <c r="GF416">
        <v>0</v>
      </c>
      <c r="GG416">
        <v>1</v>
      </c>
      <c r="GH416">
        <v>0</v>
      </c>
      <c r="GI416">
        <v>3</v>
      </c>
      <c r="GJ416">
        <v>0</v>
      </c>
      <c r="GK416">
        <v>26</v>
      </c>
      <c r="GL416">
        <v>7</v>
      </c>
      <c r="GM416">
        <v>4</v>
      </c>
      <c r="GN416">
        <v>0</v>
      </c>
      <c r="GO416">
        <v>0</v>
      </c>
      <c r="GP416">
        <v>0</v>
      </c>
      <c r="GQ416">
        <v>1</v>
      </c>
      <c r="GR416">
        <v>1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1</v>
      </c>
      <c r="HB416">
        <v>0</v>
      </c>
      <c r="HC416">
        <v>0</v>
      </c>
      <c r="HD416">
        <v>0</v>
      </c>
      <c r="HE416">
        <v>7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</row>
    <row r="417" spans="1:268">
      <c r="A417" t="s">
        <v>800</v>
      </c>
      <c r="B417" t="s">
        <v>796</v>
      </c>
      <c r="C417" t="str">
        <f>"141605"</f>
        <v>141605</v>
      </c>
      <c r="D417" t="s">
        <v>799</v>
      </c>
      <c r="E417">
        <v>11</v>
      </c>
      <c r="F417">
        <v>650</v>
      </c>
      <c r="G417">
        <v>500</v>
      </c>
      <c r="H417">
        <v>236</v>
      </c>
      <c r="I417">
        <v>264</v>
      </c>
      <c r="J417">
        <v>2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264</v>
      </c>
      <c r="T417">
        <v>0</v>
      </c>
      <c r="U417">
        <v>0</v>
      </c>
      <c r="V417">
        <v>264</v>
      </c>
      <c r="W417">
        <v>9</v>
      </c>
      <c r="X417">
        <v>6</v>
      </c>
      <c r="Y417">
        <v>3</v>
      </c>
      <c r="Z417">
        <v>0</v>
      </c>
      <c r="AA417">
        <v>255</v>
      </c>
      <c r="AB417">
        <v>185</v>
      </c>
      <c r="AC417">
        <v>18</v>
      </c>
      <c r="AD417">
        <v>5</v>
      </c>
      <c r="AE417">
        <v>36</v>
      </c>
      <c r="AF417">
        <v>18</v>
      </c>
      <c r="AG417">
        <v>16</v>
      </c>
      <c r="AH417">
        <v>1</v>
      </c>
      <c r="AI417">
        <v>2</v>
      </c>
      <c r="AJ417">
        <v>0</v>
      </c>
      <c r="AK417">
        <v>3</v>
      </c>
      <c r="AL417">
        <v>50</v>
      </c>
      <c r="AM417">
        <v>1</v>
      </c>
      <c r="AN417">
        <v>0</v>
      </c>
      <c r="AO417">
        <v>1</v>
      </c>
      <c r="AP417">
        <v>1</v>
      </c>
      <c r="AQ417">
        <v>2</v>
      </c>
      <c r="AR417">
        <v>3</v>
      </c>
      <c r="AS417">
        <v>1</v>
      </c>
      <c r="AT417">
        <v>1</v>
      </c>
      <c r="AU417">
        <v>1</v>
      </c>
      <c r="AV417">
        <v>0</v>
      </c>
      <c r="AW417">
        <v>7</v>
      </c>
      <c r="AX417">
        <v>0</v>
      </c>
      <c r="AY417">
        <v>17</v>
      </c>
      <c r="AZ417">
        <v>1</v>
      </c>
      <c r="BA417">
        <v>185</v>
      </c>
      <c r="BB417">
        <v>19</v>
      </c>
      <c r="BC417">
        <v>8</v>
      </c>
      <c r="BD417">
        <v>2</v>
      </c>
      <c r="BE417">
        <v>3</v>
      </c>
      <c r="BF417">
        <v>2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1</v>
      </c>
      <c r="BM417">
        <v>2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19</v>
      </c>
      <c r="BZ417">
        <v>4</v>
      </c>
      <c r="CA417">
        <v>2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1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4</v>
      </c>
      <c r="CP417">
        <v>4</v>
      </c>
      <c r="CQ417">
        <v>2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1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1</v>
      </c>
      <c r="DM417">
        <v>0</v>
      </c>
      <c r="DN417">
        <v>0</v>
      </c>
      <c r="DO417">
        <v>4</v>
      </c>
      <c r="DP417">
        <v>21</v>
      </c>
      <c r="DQ417">
        <v>5</v>
      </c>
      <c r="DR417">
        <v>0</v>
      </c>
      <c r="DS417">
        <v>3</v>
      </c>
      <c r="DT417">
        <v>0</v>
      </c>
      <c r="DU417">
        <v>8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4</v>
      </c>
      <c r="EJ417">
        <v>1</v>
      </c>
      <c r="EK417">
        <v>0</v>
      </c>
      <c r="EL417">
        <v>0</v>
      </c>
      <c r="EM417">
        <v>0</v>
      </c>
      <c r="EN417">
        <v>0</v>
      </c>
      <c r="EO417">
        <v>21</v>
      </c>
      <c r="EP417">
        <v>5</v>
      </c>
      <c r="EQ417">
        <v>2</v>
      </c>
      <c r="ER417">
        <v>0</v>
      </c>
      <c r="ES417">
        <v>0</v>
      </c>
      <c r="ET417">
        <v>0</v>
      </c>
      <c r="EU417">
        <v>1</v>
      </c>
      <c r="EV417">
        <v>0</v>
      </c>
      <c r="EW417">
        <v>0</v>
      </c>
      <c r="EX417">
        <v>0</v>
      </c>
      <c r="EY417">
        <v>1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1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5</v>
      </c>
      <c r="FN417">
        <v>8</v>
      </c>
      <c r="FO417">
        <v>2</v>
      </c>
      <c r="FP417">
        <v>1</v>
      </c>
      <c r="FQ417">
        <v>0</v>
      </c>
      <c r="FR417">
        <v>1</v>
      </c>
      <c r="FS417">
        <v>0</v>
      </c>
      <c r="FT417">
        <v>1</v>
      </c>
      <c r="FU417">
        <v>0</v>
      </c>
      <c r="FV417">
        <v>0</v>
      </c>
      <c r="FW417">
        <v>0</v>
      </c>
      <c r="FX417">
        <v>1</v>
      </c>
      <c r="FY417">
        <v>0</v>
      </c>
      <c r="FZ417">
        <v>1</v>
      </c>
      <c r="GA417">
        <v>0</v>
      </c>
      <c r="GB417">
        <v>0</v>
      </c>
      <c r="GC417">
        <v>1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8</v>
      </c>
      <c r="GL417">
        <v>7</v>
      </c>
      <c r="GM417">
        <v>2</v>
      </c>
      <c r="GN417">
        <v>2</v>
      </c>
      <c r="GO417">
        <v>0</v>
      </c>
      <c r="GP417">
        <v>0</v>
      </c>
      <c r="GQ417">
        <v>0</v>
      </c>
      <c r="GR417">
        <v>1</v>
      </c>
      <c r="GS417">
        <v>0</v>
      </c>
      <c r="GT417">
        <v>0</v>
      </c>
      <c r="GU417">
        <v>0</v>
      </c>
      <c r="GV417">
        <v>0</v>
      </c>
      <c r="GW417">
        <v>1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1</v>
      </c>
      <c r="HE417">
        <v>7</v>
      </c>
      <c r="HF417">
        <v>2</v>
      </c>
      <c r="HG417">
        <v>0</v>
      </c>
      <c r="HH417">
        <v>0</v>
      </c>
      <c r="HI417">
        <v>0</v>
      </c>
      <c r="HJ417">
        <v>0</v>
      </c>
      <c r="HK417">
        <v>1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1</v>
      </c>
      <c r="HY417">
        <v>2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</row>
    <row r="418" spans="1:268">
      <c r="A418" t="s">
        <v>798</v>
      </c>
      <c r="B418" t="s">
        <v>796</v>
      </c>
      <c r="C418" t="str">
        <f>"141605"</f>
        <v>141605</v>
      </c>
      <c r="D418" t="s">
        <v>159</v>
      </c>
      <c r="E418">
        <v>12</v>
      </c>
      <c r="F418">
        <v>677</v>
      </c>
      <c r="G418">
        <v>520</v>
      </c>
      <c r="H418">
        <v>216</v>
      </c>
      <c r="I418">
        <v>304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304</v>
      </c>
      <c r="T418">
        <v>0</v>
      </c>
      <c r="U418">
        <v>0</v>
      </c>
      <c r="V418">
        <v>304</v>
      </c>
      <c r="W418">
        <v>18</v>
      </c>
      <c r="X418">
        <v>13</v>
      </c>
      <c r="Y418">
        <v>5</v>
      </c>
      <c r="Z418">
        <v>0</v>
      </c>
      <c r="AA418">
        <v>286</v>
      </c>
      <c r="AB418">
        <v>183</v>
      </c>
      <c r="AC418">
        <v>15</v>
      </c>
      <c r="AD418">
        <v>1</v>
      </c>
      <c r="AE418">
        <v>17</v>
      </c>
      <c r="AF418">
        <v>18</v>
      </c>
      <c r="AG418">
        <v>25</v>
      </c>
      <c r="AH418">
        <v>2</v>
      </c>
      <c r="AI418">
        <v>3</v>
      </c>
      <c r="AJ418">
        <v>2</v>
      </c>
      <c r="AK418">
        <v>2</v>
      </c>
      <c r="AL418">
        <v>76</v>
      </c>
      <c r="AM418">
        <v>2</v>
      </c>
      <c r="AN418">
        <v>0</v>
      </c>
      <c r="AO418">
        <v>2</v>
      </c>
      <c r="AP418">
        <v>0</v>
      </c>
      <c r="AQ418">
        <v>0</v>
      </c>
      <c r="AR418">
        <v>3</v>
      </c>
      <c r="AS418">
        <v>0</v>
      </c>
      <c r="AT418">
        <v>0</v>
      </c>
      <c r="AU418">
        <v>0</v>
      </c>
      <c r="AV418">
        <v>0</v>
      </c>
      <c r="AW418">
        <v>3</v>
      </c>
      <c r="AX418">
        <v>1</v>
      </c>
      <c r="AY418">
        <v>8</v>
      </c>
      <c r="AZ418">
        <v>3</v>
      </c>
      <c r="BA418">
        <v>183</v>
      </c>
      <c r="BB418">
        <v>19</v>
      </c>
      <c r="BC418">
        <v>3</v>
      </c>
      <c r="BD418">
        <v>1</v>
      </c>
      <c r="BE418">
        <v>5</v>
      </c>
      <c r="BF418">
        <v>2</v>
      </c>
      <c r="BG418">
        <v>0</v>
      </c>
      <c r="BH418">
        <v>1</v>
      </c>
      <c r="BI418">
        <v>1</v>
      </c>
      <c r="BJ418">
        <v>0</v>
      </c>
      <c r="BK418">
        <v>0</v>
      </c>
      <c r="BL418">
        <v>0</v>
      </c>
      <c r="BM418">
        <v>5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1</v>
      </c>
      <c r="BW418">
        <v>0</v>
      </c>
      <c r="BX418">
        <v>0</v>
      </c>
      <c r="BY418">
        <v>19</v>
      </c>
      <c r="BZ418">
        <v>6</v>
      </c>
      <c r="CA418">
        <v>4</v>
      </c>
      <c r="CB418">
        <v>1</v>
      </c>
      <c r="CC418">
        <v>0</v>
      </c>
      <c r="CD418">
        <v>0</v>
      </c>
      <c r="CE418">
        <v>0</v>
      </c>
      <c r="CF418">
        <v>1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6</v>
      </c>
      <c r="CP418">
        <v>22</v>
      </c>
      <c r="CQ418">
        <v>2</v>
      </c>
      <c r="CR418">
        <v>0</v>
      </c>
      <c r="CS418">
        <v>2</v>
      </c>
      <c r="CT418">
        <v>1</v>
      </c>
      <c r="CU418">
        <v>0</v>
      </c>
      <c r="CV418">
        <v>2</v>
      </c>
      <c r="CW418">
        <v>0</v>
      </c>
      <c r="CX418">
        <v>0</v>
      </c>
      <c r="CY418">
        <v>0</v>
      </c>
      <c r="CZ418">
        <v>1</v>
      </c>
      <c r="DA418">
        <v>0</v>
      </c>
      <c r="DB418">
        <v>0</v>
      </c>
      <c r="DC418">
        <v>0</v>
      </c>
      <c r="DD418">
        <v>1</v>
      </c>
      <c r="DE418">
        <v>1</v>
      </c>
      <c r="DF418">
        <v>0</v>
      </c>
      <c r="DG418">
        <v>1</v>
      </c>
      <c r="DH418">
        <v>0</v>
      </c>
      <c r="DI418">
        <v>1</v>
      </c>
      <c r="DJ418">
        <v>1</v>
      </c>
      <c r="DK418">
        <v>0</v>
      </c>
      <c r="DL418">
        <v>8</v>
      </c>
      <c r="DM418">
        <v>0</v>
      </c>
      <c r="DN418">
        <v>1</v>
      </c>
      <c r="DO418">
        <v>22</v>
      </c>
      <c r="DP418">
        <v>23</v>
      </c>
      <c r="DQ418">
        <v>5</v>
      </c>
      <c r="DR418">
        <v>0</v>
      </c>
      <c r="DS418">
        <v>1</v>
      </c>
      <c r="DT418">
        <v>0</v>
      </c>
      <c r="DU418">
        <v>15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1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1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23</v>
      </c>
      <c r="EP418">
        <v>6</v>
      </c>
      <c r="EQ418">
        <v>3</v>
      </c>
      <c r="ER418">
        <v>0</v>
      </c>
      <c r="ES418">
        <v>0</v>
      </c>
      <c r="ET418">
        <v>0</v>
      </c>
      <c r="EU418">
        <v>1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1</v>
      </c>
      <c r="FD418">
        <v>0</v>
      </c>
      <c r="FE418">
        <v>0</v>
      </c>
      <c r="FF418">
        <v>1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6</v>
      </c>
      <c r="FN418">
        <v>18</v>
      </c>
      <c r="FO418">
        <v>5</v>
      </c>
      <c r="FP418">
        <v>2</v>
      </c>
      <c r="FQ418">
        <v>3</v>
      </c>
      <c r="FR418">
        <v>1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2</v>
      </c>
      <c r="FY418">
        <v>0</v>
      </c>
      <c r="FZ418">
        <v>3</v>
      </c>
      <c r="GA418">
        <v>0</v>
      </c>
      <c r="GB418">
        <v>0</v>
      </c>
      <c r="GC418">
        <v>1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1</v>
      </c>
      <c r="GK418">
        <v>18</v>
      </c>
      <c r="GL418">
        <v>7</v>
      </c>
      <c r="GM418">
        <v>5</v>
      </c>
      <c r="GN418">
        <v>0</v>
      </c>
      <c r="GO418">
        <v>0</v>
      </c>
      <c r="GP418">
        <v>1</v>
      </c>
      <c r="GQ418">
        <v>0</v>
      </c>
      <c r="GR418">
        <v>0</v>
      </c>
      <c r="GS418">
        <v>0</v>
      </c>
      <c r="GT418">
        <v>1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7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2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1</v>
      </c>
      <c r="JC418">
        <v>0</v>
      </c>
      <c r="JD418">
        <v>0</v>
      </c>
      <c r="JE418">
        <v>0</v>
      </c>
      <c r="JF418">
        <v>0</v>
      </c>
      <c r="JG418">
        <v>1</v>
      </c>
      <c r="JH418">
        <v>2</v>
      </c>
    </row>
    <row r="419" spans="1:268">
      <c r="A419" t="s">
        <v>797</v>
      </c>
      <c r="B419" t="s">
        <v>796</v>
      </c>
      <c r="C419" t="str">
        <f>"141605"</f>
        <v>141605</v>
      </c>
      <c r="D419" t="s">
        <v>159</v>
      </c>
      <c r="E419">
        <v>13</v>
      </c>
      <c r="F419">
        <v>738</v>
      </c>
      <c r="G419">
        <v>560</v>
      </c>
      <c r="H419">
        <v>204</v>
      </c>
      <c r="I419">
        <v>356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356</v>
      </c>
      <c r="T419">
        <v>0</v>
      </c>
      <c r="U419">
        <v>0</v>
      </c>
      <c r="V419">
        <v>356</v>
      </c>
      <c r="W419">
        <v>24</v>
      </c>
      <c r="X419">
        <v>18</v>
      </c>
      <c r="Y419">
        <v>6</v>
      </c>
      <c r="Z419">
        <v>0</v>
      </c>
      <c r="AA419">
        <v>332</v>
      </c>
      <c r="AB419">
        <v>215</v>
      </c>
      <c r="AC419">
        <v>32</v>
      </c>
      <c r="AD419">
        <v>15</v>
      </c>
      <c r="AE419">
        <v>25</v>
      </c>
      <c r="AF419">
        <v>32</v>
      </c>
      <c r="AG419">
        <v>25</v>
      </c>
      <c r="AH419">
        <v>1</v>
      </c>
      <c r="AI419">
        <v>1</v>
      </c>
      <c r="AJ419">
        <v>10</v>
      </c>
      <c r="AK419">
        <v>1</v>
      </c>
      <c r="AL419">
        <v>39</v>
      </c>
      <c r="AM419">
        <v>5</v>
      </c>
      <c r="AN419">
        <v>2</v>
      </c>
      <c r="AO419">
        <v>1</v>
      </c>
      <c r="AP419">
        <v>0</v>
      </c>
      <c r="AQ419">
        <v>3</v>
      </c>
      <c r="AR419">
        <v>1</v>
      </c>
      <c r="AS419">
        <v>1</v>
      </c>
      <c r="AT419">
        <v>2</v>
      </c>
      <c r="AU419">
        <v>1</v>
      </c>
      <c r="AV419">
        <v>0</v>
      </c>
      <c r="AW419">
        <v>1</v>
      </c>
      <c r="AX419">
        <v>0</v>
      </c>
      <c r="AY419">
        <v>5</v>
      </c>
      <c r="AZ419">
        <v>12</v>
      </c>
      <c r="BA419">
        <v>215</v>
      </c>
      <c r="BB419">
        <v>30</v>
      </c>
      <c r="BC419">
        <v>3</v>
      </c>
      <c r="BD419">
        <v>2</v>
      </c>
      <c r="BE419">
        <v>7</v>
      </c>
      <c r="BF419">
        <v>0</v>
      </c>
      <c r="BG419">
        <v>0</v>
      </c>
      <c r="BH419">
        <v>1</v>
      </c>
      <c r="BI419">
        <v>0</v>
      </c>
      <c r="BJ419">
        <v>0</v>
      </c>
      <c r="BK419">
        <v>0</v>
      </c>
      <c r="BL419">
        <v>0</v>
      </c>
      <c r="BM419">
        <v>15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30</v>
      </c>
      <c r="BZ419">
        <v>8</v>
      </c>
      <c r="CA419">
        <v>3</v>
      </c>
      <c r="CB419">
        <v>0</v>
      </c>
      <c r="CC419">
        <v>0</v>
      </c>
      <c r="CD419">
        <v>0</v>
      </c>
      <c r="CE419">
        <v>1</v>
      </c>
      <c r="CF419">
        <v>0</v>
      </c>
      <c r="CG419">
        <v>0</v>
      </c>
      <c r="CH419">
        <v>1</v>
      </c>
      <c r="CI419">
        <v>1</v>
      </c>
      <c r="CJ419">
        <v>0</v>
      </c>
      <c r="CK419">
        <v>0</v>
      </c>
      <c r="CL419">
        <v>0</v>
      </c>
      <c r="CM419">
        <v>2</v>
      </c>
      <c r="CN419">
        <v>0</v>
      </c>
      <c r="CO419">
        <v>8</v>
      </c>
      <c r="CP419">
        <v>5</v>
      </c>
      <c r="CQ419">
        <v>2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1</v>
      </c>
      <c r="DE419">
        <v>1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1</v>
      </c>
      <c r="DM419">
        <v>0</v>
      </c>
      <c r="DN419">
        <v>0</v>
      </c>
      <c r="DO419">
        <v>5</v>
      </c>
      <c r="DP419">
        <v>35</v>
      </c>
      <c r="DQ419">
        <v>8</v>
      </c>
      <c r="DR419">
        <v>0</v>
      </c>
      <c r="DS419">
        <v>2</v>
      </c>
      <c r="DT419">
        <v>0</v>
      </c>
      <c r="DU419">
        <v>22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3</v>
      </c>
      <c r="EM419">
        <v>0</v>
      </c>
      <c r="EN419">
        <v>0</v>
      </c>
      <c r="EO419">
        <v>35</v>
      </c>
      <c r="EP419">
        <v>10</v>
      </c>
      <c r="EQ419">
        <v>3</v>
      </c>
      <c r="ER419">
        <v>0</v>
      </c>
      <c r="ES419">
        <v>1</v>
      </c>
      <c r="ET419">
        <v>1</v>
      </c>
      <c r="EU419">
        <v>1</v>
      </c>
      <c r="EV419">
        <v>0</v>
      </c>
      <c r="EW419">
        <v>0</v>
      </c>
      <c r="EX419">
        <v>0</v>
      </c>
      <c r="EY419">
        <v>1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1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2</v>
      </c>
      <c r="FM419">
        <v>10</v>
      </c>
      <c r="FN419">
        <v>21</v>
      </c>
      <c r="FO419">
        <v>7</v>
      </c>
      <c r="FP419">
        <v>0</v>
      </c>
      <c r="FQ419">
        <v>3</v>
      </c>
      <c r="FR419">
        <v>0</v>
      </c>
      <c r="FS419">
        <v>0</v>
      </c>
      <c r="FT419">
        <v>0</v>
      </c>
      <c r="FU419">
        <v>0</v>
      </c>
      <c r="FV419">
        <v>2</v>
      </c>
      <c r="FW419">
        <v>0</v>
      </c>
      <c r="FX419">
        <v>0</v>
      </c>
      <c r="FY419">
        <v>2</v>
      </c>
      <c r="FZ419">
        <v>0</v>
      </c>
      <c r="GA419">
        <v>0</v>
      </c>
      <c r="GB419">
        <v>1</v>
      </c>
      <c r="GC419">
        <v>0</v>
      </c>
      <c r="GD419">
        <v>0</v>
      </c>
      <c r="GE419">
        <v>1</v>
      </c>
      <c r="GF419">
        <v>0</v>
      </c>
      <c r="GG419">
        <v>0</v>
      </c>
      <c r="GH419">
        <v>0</v>
      </c>
      <c r="GI419">
        <v>2</v>
      </c>
      <c r="GJ419">
        <v>3</v>
      </c>
      <c r="GK419">
        <v>21</v>
      </c>
      <c r="GL419">
        <v>6</v>
      </c>
      <c r="GM419">
        <v>5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1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6</v>
      </c>
      <c r="HF419">
        <v>2</v>
      </c>
      <c r="HG419">
        <v>2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2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</row>
    <row r="420" spans="1:268">
      <c r="A420" t="s">
        <v>795</v>
      </c>
      <c r="B420" t="s">
        <v>790</v>
      </c>
      <c r="C420" t="str">
        <f>"141606"</f>
        <v>141606</v>
      </c>
      <c r="D420" t="s">
        <v>794</v>
      </c>
      <c r="E420">
        <v>1</v>
      </c>
      <c r="F420">
        <v>1349</v>
      </c>
      <c r="G420">
        <v>1030</v>
      </c>
      <c r="H420">
        <v>387</v>
      </c>
      <c r="I420">
        <v>643</v>
      </c>
      <c r="J420">
        <v>1</v>
      </c>
      <c r="K420">
        <v>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643</v>
      </c>
      <c r="T420">
        <v>0</v>
      </c>
      <c r="U420">
        <v>0</v>
      </c>
      <c r="V420">
        <v>643</v>
      </c>
      <c r="W420">
        <v>15</v>
      </c>
      <c r="X420">
        <v>9</v>
      </c>
      <c r="Y420">
        <v>6</v>
      </c>
      <c r="Z420">
        <v>0</v>
      </c>
      <c r="AA420">
        <v>628</v>
      </c>
      <c r="AB420">
        <v>443</v>
      </c>
      <c r="AC420">
        <v>43</v>
      </c>
      <c r="AD420">
        <v>3</v>
      </c>
      <c r="AE420">
        <v>32</v>
      </c>
      <c r="AF420">
        <v>210</v>
      </c>
      <c r="AG420">
        <v>21</v>
      </c>
      <c r="AH420">
        <v>2</v>
      </c>
      <c r="AI420">
        <v>0</v>
      </c>
      <c r="AJ420">
        <v>9</v>
      </c>
      <c r="AK420">
        <v>6</v>
      </c>
      <c r="AL420">
        <v>49</v>
      </c>
      <c r="AM420">
        <v>2</v>
      </c>
      <c r="AN420">
        <v>2</v>
      </c>
      <c r="AO420">
        <v>1</v>
      </c>
      <c r="AP420">
        <v>2</v>
      </c>
      <c r="AQ420">
        <v>32</v>
      </c>
      <c r="AR420">
        <v>0</v>
      </c>
      <c r="AS420">
        <v>6</v>
      </c>
      <c r="AT420">
        <v>0</v>
      </c>
      <c r="AU420">
        <v>3</v>
      </c>
      <c r="AV420">
        <v>2</v>
      </c>
      <c r="AW420">
        <v>3</v>
      </c>
      <c r="AX420">
        <v>0</v>
      </c>
      <c r="AY420">
        <v>10</v>
      </c>
      <c r="AZ420">
        <v>5</v>
      </c>
      <c r="BA420">
        <v>443</v>
      </c>
      <c r="BB420">
        <v>46</v>
      </c>
      <c r="BC420">
        <v>18</v>
      </c>
      <c r="BD420">
        <v>4</v>
      </c>
      <c r="BE420">
        <v>2</v>
      </c>
      <c r="BF420">
        <v>0</v>
      </c>
      <c r="BG420">
        <v>3</v>
      </c>
      <c r="BH420">
        <v>0</v>
      </c>
      <c r="BI420">
        <v>0</v>
      </c>
      <c r="BJ420">
        <v>1</v>
      </c>
      <c r="BK420">
        <v>1</v>
      </c>
      <c r="BL420">
        <v>2</v>
      </c>
      <c r="BM420">
        <v>8</v>
      </c>
      <c r="BN420">
        <v>0</v>
      </c>
      <c r="BO420">
        <v>2</v>
      </c>
      <c r="BP420">
        <v>0</v>
      </c>
      <c r="BQ420">
        <v>0</v>
      </c>
      <c r="BR420">
        <v>0</v>
      </c>
      <c r="BS420">
        <v>1</v>
      </c>
      <c r="BT420">
        <v>1</v>
      </c>
      <c r="BU420">
        <v>0</v>
      </c>
      <c r="BV420">
        <v>0</v>
      </c>
      <c r="BW420">
        <v>3</v>
      </c>
      <c r="BX420">
        <v>0</v>
      </c>
      <c r="BY420">
        <v>46</v>
      </c>
      <c r="BZ420">
        <v>13</v>
      </c>
      <c r="CA420">
        <v>2</v>
      </c>
      <c r="CB420">
        <v>1</v>
      </c>
      <c r="CC420">
        <v>2</v>
      </c>
      <c r="CD420">
        <v>0</v>
      </c>
      <c r="CE420">
        <v>1</v>
      </c>
      <c r="CF420">
        <v>0</v>
      </c>
      <c r="CG420">
        <v>1</v>
      </c>
      <c r="CH420">
        <v>1</v>
      </c>
      <c r="CI420">
        <v>1</v>
      </c>
      <c r="CJ420">
        <v>1</v>
      </c>
      <c r="CK420">
        <v>2</v>
      </c>
      <c r="CL420">
        <v>0</v>
      </c>
      <c r="CM420">
        <v>0</v>
      </c>
      <c r="CN420">
        <v>1</v>
      </c>
      <c r="CO420">
        <v>13</v>
      </c>
      <c r="CP420">
        <v>8</v>
      </c>
      <c r="CQ420">
        <v>1</v>
      </c>
      <c r="CR420">
        <v>0</v>
      </c>
      <c r="CS420">
        <v>0</v>
      </c>
      <c r="CT420">
        <v>1</v>
      </c>
      <c r="CU420">
        <v>0</v>
      </c>
      <c r="CV420">
        <v>0</v>
      </c>
      <c r="CW420">
        <v>0</v>
      </c>
      <c r="CX420">
        <v>0</v>
      </c>
      <c r="CY420">
        <v>1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5</v>
      </c>
      <c r="DM420">
        <v>0</v>
      </c>
      <c r="DN420">
        <v>0</v>
      </c>
      <c r="DO420">
        <v>8</v>
      </c>
      <c r="DP420">
        <v>50</v>
      </c>
      <c r="DQ420">
        <v>23</v>
      </c>
      <c r="DR420">
        <v>3</v>
      </c>
      <c r="DS420">
        <v>4</v>
      </c>
      <c r="DT420">
        <v>0</v>
      </c>
      <c r="DU420">
        <v>17</v>
      </c>
      <c r="DV420">
        <v>0</v>
      </c>
      <c r="DW420">
        <v>2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1</v>
      </c>
      <c r="EL420">
        <v>0</v>
      </c>
      <c r="EM420">
        <v>0</v>
      </c>
      <c r="EN420">
        <v>0</v>
      </c>
      <c r="EO420">
        <v>50</v>
      </c>
      <c r="EP420">
        <v>13</v>
      </c>
      <c r="EQ420">
        <v>6</v>
      </c>
      <c r="ER420">
        <v>1</v>
      </c>
      <c r="ES420">
        <v>1</v>
      </c>
      <c r="ET420">
        <v>0</v>
      </c>
      <c r="EU420">
        <v>1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1</v>
      </c>
      <c r="FE420">
        <v>0</v>
      </c>
      <c r="FF420">
        <v>0</v>
      </c>
      <c r="FG420">
        <v>1</v>
      </c>
      <c r="FH420">
        <v>0</v>
      </c>
      <c r="FI420">
        <v>0</v>
      </c>
      <c r="FJ420">
        <v>1</v>
      </c>
      <c r="FK420">
        <v>1</v>
      </c>
      <c r="FL420">
        <v>0</v>
      </c>
      <c r="FM420">
        <v>13</v>
      </c>
      <c r="FN420">
        <v>40</v>
      </c>
      <c r="FO420">
        <v>8</v>
      </c>
      <c r="FP420">
        <v>6</v>
      </c>
      <c r="FQ420">
        <v>3</v>
      </c>
      <c r="FR420">
        <v>1</v>
      </c>
      <c r="FS420">
        <v>1</v>
      </c>
      <c r="FT420">
        <v>2</v>
      </c>
      <c r="FU420">
        <v>1</v>
      </c>
      <c r="FV420">
        <v>0</v>
      </c>
      <c r="FW420">
        <v>3</v>
      </c>
      <c r="FX420">
        <v>0</v>
      </c>
      <c r="FY420">
        <v>1</v>
      </c>
      <c r="FZ420">
        <v>3</v>
      </c>
      <c r="GA420">
        <v>1</v>
      </c>
      <c r="GB420">
        <v>2</v>
      </c>
      <c r="GC420">
        <v>1</v>
      </c>
      <c r="GD420">
        <v>0</v>
      </c>
      <c r="GE420">
        <v>0</v>
      </c>
      <c r="GF420">
        <v>0</v>
      </c>
      <c r="GG420">
        <v>1</v>
      </c>
      <c r="GH420">
        <v>1</v>
      </c>
      <c r="GI420">
        <v>4</v>
      </c>
      <c r="GJ420">
        <v>1</v>
      </c>
      <c r="GK420">
        <v>40</v>
      </c>
      <c r="GL420">
        <v>12</v>
      </c>
      <c r="GM420">
        <v>4</v>
      </c>
      <c r="GN420">
        <v>1</v>
      </c>
      <c r="GO420">
        <v>0</v>
      </c>
      <c r="GP420">
        <v>2</v>
      </c>
      <c r="GQ420">
        <v>2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1</v>
      </c>
      <c r="HA420">
        <v>1</v>
      </c>
      <c r="HB420">
        <v>1</v>
      </c>
      <c r="HC420">
        <v>0</v>
      </c>
      <c r="HD420">
        <v>0</v>
      </c>
      <c r="HE420">
        <v>12</v>
      </c>
      <c r="HF420">
        <v>1</v>
      </c>
      <c r="HG420">
        <v>0</v>
      </c>
      <c r="HH420">
        <v>0</v>
      </c>
      <c r="HI420">
        <v>0</v>
      </c>
      <c r="HJ420">
        <v>0</v>
      </c>
      <c r="HK420">
        <v>1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1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2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2</v>
      </c>
      <c r="JE420">
        <v>0</v>
      </c>
      <c r="JF420">
        <v>0</v>
      </c>
      <c r="JG420">
        <v>0</v>
      </c>
      <c r="JH420">
        <v>2</v>
      </c>
    </row>
    <row r="421" spans="1:268">
      <c r="A421" t="s">
        <v>793</v>
      </c>
      <c r="B421" t="s">
        <v>790</v>
      </c>
      <c r="C421" t="str">
        <f>"141606"</f>
        <v>141606</v>
      </c>
      <c r="D421" t="s">
        <v>642</v>
      </c>
      <c r="E421">
        <v>2</v>
      </c>
      <c r="F421">
        <v>330</v>
      </c>
      <c r="G421">
        <v>250</v>
      </c>
      <c r="H421">
        <v>106</v>
      </c>
      <c r="I421">
        <v>144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144</v>
      </c>
      <c r="T421">
        <v>0</v>
      </c>
      <c r="U421">
        <v>0</v>
      </c>
      <c r="V421">
        <v>144</v>
      </c>
      <c r="W421">
        <v>2</v>
      </c>
      <c r="X421">
        <v>0</v>
      </c>
      <c r="Y421">
        <v>0</v>
      </c>
      <c r="Z421">
        <v>0</v>
      </c>
      <c r="AA421">
        <v>142</v>
      </c>
      <c r="AB421">
        <v>112</v>
      </c>
      <c r="AC421">
        <v>16</v>
      </c>
      <c r="AD421">
        <v>1</v>
      </c>
      <c r="AE421">
        <v>6</v>
      </c>
      <c r="AF421">
        <v>61</v>
      </c>
      <c r="AG421">
        <v>5</v>
      </c>
      <c r="AH421">
        <v>1</v>
      </c>
      <c r="AI421">
        <v>0</v>
      </c>
      <c r="AJ421">
        <v>1</v>
      </c>
      <c r="AK421">
        <v>1</v>
      </c>
      <c r="AL421">
        <v>1</v>
      </c>
      <c r="AM421">
        <v>0</v>
      </c>
      <c r="AN421">
        <v>0</v>
      </c>
      <c r="AO421">
        <v>0</v>
      </c>
      <c r="AP421">
        <v>1</v>
      </c>
      <c r="AQ421">
        <v>4</v>
      </c>
      <c r="AR421">
        <v>0</v>
      </c>
      <c r="AS421">
        <v>1</v>
      </c>
      <c r="AT421">
        <v>1</v>
      </c>
      <c r="AU421">
        <v>0</v>
      </c>
      <c r="AV421">
        <v>0</v>
      </c>
      <c r="AW421">
        <v>2</v>
      </c>
      <c r="AX421">
        <v>0</v>
      </c>
      <c r="AY421">
        <v>0</v>
      </c>
      <c r="AZ421">
        <v>10</v>
      </c>
      <c r="BA421">
        <v>112</v>
      </c>
      <c r="BB421">
        <v>6</v>
      </c>
      <c r="BC421">
        <v>1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</v>
      </c>
      <c r="BT421">
        <v>2</v>
      </c>
      <c r="BU421">
        <v>0</v>
      </c>
      <c r="BV421">
        <v>0</v>
      </c>
      <c r="BW421">
        <v>1</v>
      </c>
      <c r="BX421">
        <v>0</v>
      </c>
      <c r="BY421">
        <v>6</v>
      </c>
      <c r="BZ421">
        <v>1</v>
      </c>
      <c r="CA421">
        <v>1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1</v>
      </c>
      <c r="CP421">
        <v>3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1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1</v>
      </c>
      <c r="DD421">
        <v>0</v>
      </c>
      <c r="DE421">
        <v>1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3</v>
      </c>
      <c r="DP421">
        <v>9</v>
      </c>
      <c r="DQ421">
        <v>2</v>
      </c>
      <c r="DR421">
        <v>0</v>
      </c>
      <c r="DS421">
        <v>1</v>
      </c>
      <c r="DT421">
        <v>0</v>
      </c>
      <c r="DU421">
        <v>6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9</v>
      </c>
      <c r="EP421">
        <v>2</v>
      </c>
      <c r="EQ421">
        <v>0</v>
      </c>
      <c r="ER421">
        <v>1</v>
      </c>
      <c r="ES421">
        <v>0</v>
      </c>
      <c r="ET421">
        <v>0</v>
      </c>
      <c r="EU421">
        <v>0</v>
      </c>
      <c r="EV421">
        <v>1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2</v>
      </c>
      <c r="FN421">
        <v>9</v>
      </c>
      <c r="FO421">
        <v>5</v>
      </c>
      <c r="FP421">
        <v>0</v>
      </c>
      <c r="FQ421">
        <v>3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1</v>
      </c>
      <c r="GJ421">
        <v>0</v>
      </c>
      <c r="GK421">
        <v>9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</row>
    <row r="422" spans="1:268">
      <c r="A422" t="s">
        <v>792</v>
      </c>
      <c r="B422" t="s">
        <v>790</v>
      </c>
      <c r="C422" t="str">
        <f>"141606"</f>
        <v>141606</v>
      </c>
      <c r="D422" t="s">
        <v>642</v>
      </c>
      <c r="E422">
        <v>3</v>
      </c>
      <c r="F422">
        <v>496</v>
      </c>
      <c r="G422">
        <v>390</v>
      </c>
      <c r="H422">
        <v>127</v>
      </c>
      <c r="I422">
        <v>263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263</v>
      </c>
      <c r="T422">
        <v>0</v>
      </c>
      <c r="U422">
        <v>0</v>
      </c>
      <c r="V422">
        <v>263</v>
      </c>
      <c r="W422">
        <v>8</v>
      </c>
      <c r="X422">
        <v>3</v>
      </c>
      <c r="Y422">
        <v>5</v>
      </c>
      <c r="Z422">
        <v>0</v>
      </c>
      <c r="AA422">
        <v>255</v>
      </c>
      <c r="AB422">
        <v>212</v>
      </c>
      <c r="AC422">
        <v>15</v>
      </c>
      <c r="AD422">
        <v>2</v>
      </c>
      <c r="AE422">
        <v>17</v>
      </c>
      <c r="AF422">
        <v>128</v>
      </c>
      <c r="AG422">
        <v>10</v>
      </c>
      <c r="AH422">
        <v>2</v>
      </c>
      <c r="AI422">
        <v>0</v>
      </c>
      <c r="AJ422">
        <v>1</v>
      </c>
      <c r="AK422">
        <v>1</v>
      </c>
      <c r="AL422">
        <v>8</v>
      </c>
      <c r="AM422">
        <v>3</v>
      </c>
      <c r="AN422">
        <v>0</v>
      </c>
      <c r="AO422">
        <v>1</v>
      </c>
      <c r="AP422">
        <v>0</v>
      </c>
      <c r="AQ422">
        <v>15</v>
      </c>
      <c r="AR422">
        <v>2</v>
      </c>
      <c r="AS422">
        <v>1</v>
      </c>
      <c r="AT422">
        <v>0</v>
      </c>
      <c r="AU422">
        <v>0</v>
      </c>
      <c r="AV422">
        <v>0</v>
      </c>
      <c r="AW422">
        <v>1</v>
      </c>
      <c r="AX422">
        <v>2</v>
      </c>
      <c r="AY422">
        <v>1</v>
      </c>
      <c r="AZ422">
        <v>2</v>
      </c>
      <c r="BA422">
        <v>212</v>
      </c>
      <c r="BB422">
        <v>9</v>
      </c>
      <c r="BC422">
        <v>3</v>
      </c>
      <c r="BD422">
        <v>2</v>
      </c>
      <c r="BE422">
        <v>0</v>
      </c>
      <c r="BF422">
        <v>0</v>
      </c>
      <c r="BG422">
        <v>0</v>
      </c>
      <c r="BH422">
        <v>0</v>
      </c>
      <c r="BI422">
        <v>1</v>
      </c>
      <c r="BJ422">
        <v>0</v>
      </c>
      <c r="BK422">
        <v>0</v>
      </c>
      <c r="BL422">
        <v>0</v>
      </c>
      <c r="BM422">
        <v>1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1</v>
      </c>
      <c r="BU422">
        <v>0</v>
      </c>
      <c r="BV422">
        <v>0</v>
      </c>
      <c r="BW422">
        <v>1</v>
      </c>
      <c r="BX422">
        <v>0</v>
      </c>
      <c r="BY422">
        <v>9</v>
      </c>
      <c r="BZ422">
        <v>3</v>
      </c>
      <c r="CA422">
        <v>3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3</v>
      </c>
      <c r="CP422">
        <v>4</v>
      </c>
      <c r="CQ422">
        <v>2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1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1</v>
      </c>
      <c r="DO422">
        <v>4</v>
      </c>
      <c r="DP422">
        <v>15</v>
      </c>
      <c r="DQ422">
        <v>6</v>
      </c>
      <c r="DR422">
        <v>0</v>
      </c>
      <c r="DS422">
        <v>0</v>
      </c>
      <c r="DT422">
        <v>0</v>
      </c>
      <c r="DU422">
        <v>9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15</v>
      </c>
      <c r="EP422">
        <v>4</v>
      </c>
      <c r="EQ422">
        <v>3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1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4</v>
      </c>
      <c r="FN422">
        <v>5</v>
      </c>
      <c r="FO422">
        <v>2</v>
      </c>
      <c r="FP422">
        <v>1</v>
      </c>
      <c r="FQ422">
        <v>0</v>
      </c>
      <c r="FR422">
        <v>0</v>
      </c>
      <c r="FS422">
        <v>0</v>
      </c>
      <c r="FT422">
        <v>1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1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5</v>
      </c>
      <c r="GL422">
        <v>1</v>
      </c>
      <c r="GM422">
        <v>1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1</v>
      </c>
      <c r="HF422">
        <v>1</v>
      </c>
      <c r="HG422">
        <v>0</v>
      </c>
      <c r="HH422">
        <v>0</v>
      </c>
      <c r="HI422">
        <v>0</v>
      </c>
      <c r="HJ422">
        <v>0</v>
      </c>
      <c r="HK422">
        <v>1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1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1</v>
      </c>
      <c r="IS422">
        <v>0</v>
      </c>
      <c r="IT422">
        <v>0</v>
      </c>
      <c r="IU422">
        <v>0</v>
      </c>
      <c r="IV422">
        <v>1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1</v>
      </c>
    </row>
    <row r="423" spans="1:268">
      <c r="A423" t="s">
        <v>791</v>
      </c>
      <c r="B423" t="s">
        <v>790</v>
      </c>
      <c r="C423" t="str">
        <f>"141606"</f>
        <v>141606</v>
      </c>
      <c r="D423" t="s">
        <v>658</v>
      </c>
      <c r="E423">
        <v>4</v>
      </c>
      <c r="F423">
        <v>313</v>
      </c>
      <c r="G423">
        <v>240</v>
      </c>
      <c r="H423">
        <v>85</v>
      </c>
      <c r="I423">
        <v>155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155</v>
      </c>
      <c r="T423">
        <v>0</v>
      </c>
      <c r="U423">
        <v>0</v>
      </c>
      <c r="V423">
        <v>155</v>
      </c>
      <c r="W423">
        <v>5</v>
      </c>
      <c r="X423">
        <v>3</v>
      </c>
      <c r="Y423">
        <v>2</v>
      </c>
      <c r="Z423">
        <v>0</v>
      </c>
      <c r="AA423">
        <v>150</v>
      </c>
      <c r="AB423">
        <v>111</v>
      </c>
      <c r="AC423">
        <v>12</v>
      </c>
      <c r="AD423">
        <v>3</v>
      </c>
      <c r="AE423">
        <v>3</v>
      </c>
      <c r="AF423">
        <v>38</v>
      </c>
      <c r="AG423">
        <v>6</v>
      </c>
      <c r="AH423">
        <v>0</v>
      </c>
      <c r="AI423">
        <v>0</v>
      </c>
      <c r="AJ423">
        <v>0</v>
      </c>
      <c r="AK423">
        <v>2</v>
      </c>
      <c r="AL423">
        <v>24</v>
      </c>
      <c r="AM423">
        <v>0</v>
      </c>
      <c r="AN423">
        <v>2</v>
      </c>
      <c r="AO423">
        <v>0</v>
      </c>
      <c r="AP423">
        <v>1</v>
      </c>
      <c r="AQ423">
        <v>4</v>
      </c>
      <c r="AR423">
        <v>1</v>
      </c>
      <c r="AS423">
        <v>0</v>
      </c>
      <c r="AT423">
        <v>1</v>
      </c>
      <c r="AU423">
        <v>0</v>
      </c>
      <c r="AV423">
        <v>0</v>
      </c>
      <c r="AW423">
        <v>2</v>
      </c>
      <c r="AX423">
        <v>0</v>
      </c>
      <c r="AY423">
        <v>5</v>
      </c>
      <c r="AZ423">
        <v>7</v>
      </c>
      <c r="BA423">
        <v>111</v>
      </c>
      <c r="BB423">
        <v>7</v>
      </c>
      <c r="BC423">
        <v>2</v>
      </c>
      <c r="BD423">
        <v>3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1</v>
      </c>
      <c r="BN423">
        <v>0</v>
      </c>
      <c r="BO423">
        <v>0</v>
      </c>
      <c r="BP423">
        <v>0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7</v>
      </c>
      <c r="BZ423">
        <v>4</v>
      </c>
      <c r="CA423">
        <v>0</v>
      </c>
      <c r="CB423">
        <v>0</v>
      </c>
      <c r="CC423">
        <v>1</v>
      </c>
      <c r="CD423">
        <v>0</v>
      </c>
      <c r="CE423">
        <v>2</v>
      </c>
      <c r="CF423">
        <v>0</v>
      </c>
      <c r="CG423">
        <v>0</v>
      </c>
      <c r="CH423">
        <v>0</v>
      </c>
      <c r="CI423">
        <v>1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4</v>
      </c>
      <c r="CP423">
        <v>2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2</v>
      </c>
      <c r="DM423">
        <v>0</v>
      </c>
      <c r="DN423">
        <v>0</v>
      </c>
      <c r="DO423">
        <v>2</v>
      </c>
      <c r="DP423">
        <v>14</v>
      </c>
      <c r="DQ423">
        <v>9</v>
      </c>
      <c r="DR423">
        <v>0</v>
      </c>
      <c r="DS423">
        <v>1</v>
      </c>
      <c r="DT423">
        <v>0</v>
      </c>
      <c r="DU423">
        <v>3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1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14</v>
      </c>
      <c r="EP423">
        <v>4</v>
      </c>
      <c r="EQ423">
        <v>1</v>
      </c>
      <c r="ER423">
        <v>1</v>
      </c>
      <c r="ES423">
        <v>1</v>
      </c>
      <c r="ET423">
        <v>0</v>
      </c>
      <c r="EU423">
        <v>0</v>
      </c>
      <c r="EV423">
        <v>0</v>
      </c>
      <c r="EW423">
        <v>1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4</v>
      </c>
      <c r="FN423">
        <v>7</v>
      </c>
      <c r="FO423">
        <v>3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1</v>
      </c>
      <c r="FZ423">
        <v>0</v>
      </c>
      <c r="GA423">
        <v>1</v>
      </c>
      <c r="GB423">
        <v>0</v>
      </c>
      <c r="GC423">
        <v>0</v>
      </c>
      <c r="GD423">
        <v>0</v>
      </c>
      <c r="GE423">
        <v>2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7</v>
      </c>
      <c r="GL423">
        <v>1</v>
      </c>
      <c r="GM423">
        <v>1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1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</row>
    <row r="424" spans="1:268">
      <c r="A424" t="s">
        <v>789</v>
      </c>
      <c r="B424" t="s">
        <v>774</v>
      </c>
      <c r="C424" t="str">
        <f>"141607"</f>
        <v>141607</v>
      </c>
      <c r="D424" t="s">
        <v>743</v>
      </c>
      <c r="E424">
        <v>1</v>
      </c>
      <c r="F424">
        <v>616</v>
      </c>
      <c r="G424">
        <v>469</v>
      </c>
      <c r="H424">
        <v>216</v>
      </c>
      <c r="I424">
        <v>253</v>
      </c>
      <c r="J424">
        <v>0</v>
      </c>
      <c r="K424">
        <v>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253</v>
      </c>
      <c r="T424">
        <v>0</v>
      </c>
      <c r="U424">
        <v>0</v>
      </c>
      <c r="V424">
        <v>253</v>
      </c>
      <c r="W424">
        <v>11</v>
      </c>
      <c r="X424">
        <v>8</v>
      </c>
      <c r="Y424">
        <v>3</v>
      </c>
      <c r="Z424">
        <v>0</v>
      </c>
      <c r="AA424">
        <v>242</v>
      </c>
      <c r="AB424">
        <v>157</v>
      </c>
      <c r="AC424">
        <v>20</v>
      </c>
      <c r="AD424">
        <v>1</v>
      </c>
      <c r="AE424">
        <v>3</v>
      </c>
      <c r="AF424">
        <v>40</v>
      </c>
      <c r="AG424">
        <v>10</v>
      </c>
      <c r="AH424">
        <v>0</v>
      </c>
      <c r="AI424">
        <v>1</v>
      </c>
      <c r="AJ424">
        <v>0</v>
      </c>
      <c r="AK424">
        <v>3</v>
      </c>
      <c r="AL424">
        <v>21</v>
      </c>
      <c r="AM424">
        <v>2</v>
      </c>
      <c r="AN424">
        <v>0</v>
      </c>
      <c r="AO424">
        <v>0</v>
      </c>
      <c r="AP424">
        <v>0</v>
      </c>
      <c r="AQ424">
        <v>0</v>
      </c>
      <c r="AR424">
        <v>9</v>
      </c>
      <c r="AS424">
        <v>0</v>
      </c>
      <c r="AT424">
        <v>0</v>
      </c>
      <c r="AU424">
        <v>0</v>
      </c>
      <c r="AV424">
        <v>0</v>
      </c>
      <c r="AW424">
        <v>3</v>
      </c>
      <c r="AX424">
        <v>2</v>
      </c>
      <c r="AY424">
        <v>37</v>
      </c>
      <c r="AZ424">
        <v>5</v>
      </c>
      <c r="BA424">
        <v>157</v>
      </c>
      <c r="BB424">
        <v>14</v>
      </c>
      <c r="BC424">
        <v>4</v>
      </c>
      <c r="BD424">
        <v>2</v>
      </c>
      <c r="BE424">
        <v>0</v>
      </c>
      <c r="BF424">
        <v>1</v>
      </c>
      <c r="BG424">
        <v>0</v>
      </c>
      <c r="BH424">
        <v>0</v>
      </c>
      <c r="BI424">
        <v>1</v>
      </c>
      <c r="BJ424">
        <v>0</v>
      </c>
      <c r="BK424">
        <v>0</v>
      </c>
      <c r="BL424">
        <v>0</v>
      </c>
      <c r="BM424">
        <v>3</v>
      </c>
      <c r="BN424">
        <v>0</v>
      </c>
      <c r="BO424">
        <v>1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1</v>
      </c>
      <c r="BY424">
        <v>14</v>
      </c>
      <c r="BZ424">
        <v>2</v>
      </c>
      <c r="CA424">
        <v>0</v>
      </c>
      <c r="CB424">
        <v>1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1</v>
      </c>
      <c r="CO424">
        <v>2</v>
      </c>
      <c r="CP424">
        <v>13</v>
      </c>
      <c r="CQ424">
        <v>8</v>
      </c>
      <c r="CR424">
        <v>0</v>
      </c>
      <c r="CS424">
        <v>0</v>
      </c>
      <c r="CT424">
        <v>0</v>
      </c>
      <c r="CU424">
        <v>0</v>
      </c>
      <c r="CV424">
        <v>2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3</v>
      </c>
      <c r="DM424">
        <v>0</v>
      </c>
      <c r="DN424">
        <v>0</v>
      </c>
      <c r="DO424">
        <v>13</v>
      </c>
      <c r="DP424">
        <v>25</v>
      </c>
      <c r="DQ424">
        <v>5</v>
      </c>
      <c r="DR424">
        <v>2</v>
      </c>
      <c r="DS424">
        <v>0</v>
      </c>
      <c r="DT424">
        <v>0</v>
      </c>
      <c r="DU424">
        <v>12</v>
      </c>
      <c r="DV424">
        <v>0</v>
      </c>
      <c r="DW424">
        <v>3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1</v>
      </c>
      <c r="EF424">
        <v>0</v>
      </c>
      <c r="EG424">
        <v>1</v>
      </c>
      <c r="EH424">
        <v>0</v>
      </c>
      <c r="EI424">
        <v>0</v>
      </c>
      <c r="EJ424">
        <v>0</v>
      </c>
      <c r="EK424">
        <v>0</v>
      </c>
      <c r="EL424">
        <v>1</v>
      </c>
      <c r="EM424">
        <v>0</v>
      </c>
      <c r="EN424">
        <v>0</v>
      </c>
      <c r="EO424">
        <v>25</v>
      </c>
      <c r="EP424">
        <v>9</v>
      </c>
      <c r="EQ424">
        <v>8</v>
      </c>
      <c r="ER424">
        <v>0</v>
      </c>
      <c r="ES424">
        <v>1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9</v>
      </c>
      <c r="FN424">
        <v>19</v>
      </c>
      <c r="FO424">
        <v>11</v>
      </c>
      <c r="FP424">
        <v>2</v>
      </c>
      <c r="FQ424">
        <v>1</v>
      </c>
      <c r="FR424">
        <v>0</v>
      </c>
      <c r="FS424">
        <v>0</v>
      </c>
      <c r="FT424">
        <v>0</v>
      </c>
      <c r="FU424">
        <v>0</v>
      </c>
      <c r="FV424">
        <v>1</v>
      </c>
      <c r="FW424">
        <v>0</v>
      </c>
      <c r="FX424">
        <v>0</v>
      </c>
      <c r="FY424">
        <v>1</v>
      </c>
      <c r="FZ424">
        <v>1</v>
      </c>
      <c r="GA424">
        <v>1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1</v>
      </c>
      <c r="GK424">
        <v>19</v>
      </c>
      <c r="GL424">
        <v>3</v>
      </c>
      <c r="GM424">
        <v>2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1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3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</row>
    <row r="425" spans="1:268">
      <c r="A425" t="s">
        <v>788</v>
      </c>
      <c r="B425" t="s">
        <v>774</v>
      </c>
      <c r="C425" t="str">
        <f>"141607"</f>
        <v>141607</v>
      </c>
      <c r="D425" t="s">
        <v>743</v>
      </c>
      <c r="E425">
        <v>2</v>
      </c>
      <c r="F425">
        <v>459</v>
      </c>
      <c r="G425">
        <v>360</v>
      </c>
      <c r="H425">
        <v>134</v>
      </c>
      <c r="I425">
        <v>226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226</v>
      </c>
      <c r="T425">
        <v>0</v>
      </c>
      <c r="U425">
        <v>0</v>
      </c>
      <c r="V425">
        <v>226</v>
      </c>
      <c r="W425">
        <v>8</v>
      </c>
      <c r="X425">
        <v>0</v>
      </c>
      <c r="Y425">
        <v>8</v>
      </c>
      <c r="Z425">
        <v>0</v>
      </c>
      <c r="AA425">
        <v>218</v>
      </c>
      <c r="AB425">
        <v>156</v>
      </c>
      <c r="AC425">
        <v>16</v>
      </c>
      <c r="AD425">
        <v>1</v>
      </c>
      <c r="AE425">
        <v>6</v>
      </c>
      <c r="AF425">
        <v>35</v>
      </c>
      <c r="AG425">
        <v>15</v>
      </c>
      <c r="AH425">
        <v>0</v>
      </c>
      <c r="AI425">
        <v>1</v>
      </c>
      <c r="AJ425">
        <v>1</v>
      </c>
      <c r="AK425">
        <v>2</v>
      </c>
      <c r="AL425">
        <v>29</v>
      </c>
      <c r="AM425">
        <v>0</v>
      </c>
      <c r="AN425">
        <v>0</v>
      </c>
      <c r="AO425">
        <v>0</v>
      </c>
      <c r="AP425">
        <v>4</v>
      </c>
      <c r="AQ425">
        <v>1</v>
      </c>
      <c r="AR425">
        <v>2</v>
      </c>
      <c r="AS425">
        <v>0</v>
      </c>
      <c r="AT425">
        <v>1</v>
      </c>
      <c r="AU425">
        <v>0</v>
      </c>
      <c r="AV425">
        <v>0</v>
      </c>
      <c r="AW425">
        <v>2</v>
      </c>
      <c r="AX425">
        <v>2</v>
      </c>
      <c r="AY425">
        <v>36</v>
      </c>
      <c r="AZ425">
        <v>2</v>
      </c>
      <c r="BA425">
        <v>156</v>
      </c>
      <c r="BB425">
        <v>8</v>
      </c>
      <c r="BC425">
        <v>5</v>
      </c>
      <c r="BD425">
        <v>0</v>
      </c>
      <c r="BE425">
        <v>1</v>
      </c>
      <c r="BF425">
        <v>0</v>
      </c>
      <c r="BG425">
        <v>0</v>
      </c>
      <c r="BH425">
        <v>0</v>
      </c>
      <c r="BI425">
        <v>0</v>
      </c>
      <c r="BJ425">
        <v>1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1</v>
      </c>
      <c r="BY425">
        <v>8</v>
      </c>
      <c r="BZ425">
        <v>2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</v>
      </c>
      <c r="CG425">
        <v>0</v>
      </c>
      <c r="CH425">
        <v>0</v>
      </c>
      <c r="CI425">
        <v>1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2</v>
      </c>
      <c r="CP425">
        <v>3</v>
      </c>
      <c r="CQ425">
        <v>1</v>
      </c>
      <c r="CR425">
        <v>1</v>
      </c>
      <c r="CS425">
        <v>1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3</v>
      </c>
      <c r="DP425">
        <v>18</v>
      </c>
      <c r="DQ425">
        <v>2</v>
      </c>
      <c r="DR425">
        <v>0</v>
      </c>
      <c r="DS425">
        <v>0</v>
      </c>
      <c r="DT425">
        <v>0</v>
      </c>
      <c r="DU425">
        <v>14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1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1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18</v>
      </c>
      <c r="EP425">
        <v>5</v>
      </c>
      <c r="EQ425">
        <v>3</v>
      </c>
      <c r="ER425">
        <v>1</v>
      </c>
      <c r="ES425">
        <v>0</v>
      </c>
      <c r="ET425">
        <v>1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5</v>
      </c>
      <c r="FN425">
        <v>21</v>
      </c>
      <c r="FO425">
        <v>7</v>
      </c>
      <c r="FP425">
        <v>3</v>
      </c>
      <c r="FQ425">
        <v>1</v>
      </c>
      <c r="FR425">
        <v>0</v>
      </c>
      <c r="FS425">
        <v>1</v>
      </c>
      <c r="FT425">
        <v>3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1</v>
      </c>
      <c r="GA425">
        <v>0</v>
      </c>
      <c r="GB425">
        <v>1</v>
      </c>
      <c r="GC425">
        <v>0</v>
      </c>
      <c r="GD425">
        <v>2</v>
      </c>
      <c r="GE425">
        <v>1</v>
      </c>
      <c r="GF425">
        <v>0</v>
      </c>
      <c r="GG425">
        <v>0</v>
      </c>
      <c r="GH425">
        <v>0</v>
      </c>
      <c r="GI425">
        <v>1</v>
      </c>
      <c r="GJ425">
        <v>0</v>
      </c>
      <c r="GK425">
        <v>21</v>
      </c>
      <c r="GL425">
        <v>3</v>
      </c>
      <c r="GM425">
        <v>1</v>
      </c>
      <c r="GN425">
        <v>0</v>
      </c>
      <c r="GO425">
        <v>0</v>
      </c>
      <c r="GP425">
        <v>0</v>
      </c>
      <c r="GQ425">
        <v>0</v>
      </c>
      <c r="GR425">
        <v>1</v>
      </c>
      <c r="GS425">
        <v>1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3</v>
      </c>
      <c r="HF425">
        <v>1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1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1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1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1</v>
      </c>
      <c r="JE425">
        <v>0</v>
      </c>
      <c r="JF425">
        <v>0</v>
      </c>
      <c r="JG425">
        <v>0</v>
      </c>
      <c r="JH425">
        <v>1</v>
      </c>
    </row>
    <row r="426" spans="1:268">
      <c r="A426" t="s">
        <v>787</v>
      </c>
      <c r="B426" t="s">
        <v>774</v>
      </c>
      <c r="C426" t="str">
        <f>"141607"</f>
        <v>141607</v>
      </c>
      <c r="D426" t="s">
        <v>743</v>
      </c>
      <c r="E426">
        <v>3</v>
      </c>
      <c r="F426">
        <v>738</v>
      </c>
      <c r="G426">
        <v>551</v>
      </c>
      <c r="H426">
        <v>208</v>
      </c>
      <c r="I426">
        <v>343</v>
      </c>
      <c r="J426">
        <v>0</v>
      </c>
      <c r="K426">
        <v>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343</v>
      </c>
      <c r="T426">
        <v>0</v>
      </c>
      <c r="U426">
        <v>0</v>
      </c>
      <c r="V426">
        <v>343</v>
      </c>
      <c r="W426">
        <v>9</v>
      </c>
      <c r="X426">
        <v>8</v>
      </c>
      <c r="Y426">
        <v>1</v>
      </c>
      <c r="Z426">
        <v>0</v>
      </c>
      <c r="AA426">
        <v>334</v>
      </c>
      <c r="AB426">
        <v>213</v>
      </c>
      <c r="AC426">
        <v>11</v>
      </c>
      <c r="AD426">
        <v>1</v>
      </c>
      <c r="AE426">
        <v>7</v>
      </c>
      <c r="AF426">
        <v>59</v>
      </c>
      <c r="AG426">
        <v>16</v>
      </c>
      <c r="AH426">
        <v>2</v>
      </c>
      <c r="AI426">
        <v>0</v>
      </c>
      <c r="AJ426">
        <v>4</v>
      </c>
      <c r="AK426">
        <v>1</v>
      </c>
      <c r="AL426">
        <v>50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2</v>
      </c>
      <c r="AS426">
        <v>0</v>
      </c>
      <c r="AT426">
        <v>0</v>
      </c>
      <c r="AU426">
        <v>0</v>
      </c>
      <c r="AV426">
        <v>0</v>
      </c>
      <c r="AW426">
        <v>2</v>
      </c>
      <c r="AX426">
        <v>2</v>
      </c>
      <c r="AY426">
        <v>47</v>
      </c>
      <c r="AZ426">
        <v>8</v>
      </c>
      <c r="BA426">
        <v>213</v>
      </c>
      <c r="BB426">
        <v>18</v>
      </c>
      <c r="BC426">
        <v>8</v>
      </c>
      <c r="BD426">
        <v>0</v>
      </c>
      <c r="BE426">
        <v>2</v>
      </c>
      <c r="BF426">
        <v>2</v>
      </c>
      <c r="BG426">
        <v>1</v>
      </c>
      <c r="BH426">
        <v>0</v>
      </c>
      <c r="BI426">
        <v>0</v>
      </c>
      <c r="BJ426">
        <v>1</v>
      </c>
      <c r="BK426">
        <v>0</v>
      </c>
      <c r="BL426">
        <v>0</v>
      </c>
      <c r="BM426">
        <v>0</v>
      </c>
      <c r="BN426">
        <v>0</v>
      </c>
      <c r="BO426">
        <v>1</v>
      </c>
      <c r="BP426">
        <v>0</v>
      </c>
      <c r="BQ426">
        <v>1</v>
      </c>
      <c r="BR426">
        <v>0</v>
      </c>
      <c r="BS426">
        <v>2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18</v>
      </c>
      <c r="BZ426">
        <v>7</v>
      </c>
      <c r="CA426">
        <v>2</v>
      </c>
      <c r="CB426">
        <v>0</v>
      </c>
      <c r="CC426">
        <v>0</v>
      </c>
      <c r="CD426">
        <v>1</v>
      </c>
      <c r="CE426">
        <v>2</v>
      </c>
      <c r="CF426">
        <v>0</v>
      </c>
      <c r="CG426">
        <v>1</v>
      </c>
      <c r="CH426">
        <v>1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7</v>
      </c>
      <c r="CP426">
        <v>4</v>
      </c>
      <c r="CQ426">
        <v>2</v>
      </c>
      <c r="CR426">
        <v>0</v>
      </c>
      <c r="CS426">
        <v>1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1</v>
      </c>
      <c r="DL426">
        <v>0</v>
      </c>
      <c r="DM426">
        <v>0</v>
      </c>
      <c r="DN426">
        <v>0</v>
      </c>
      <c r="DO426">
        <v>4</v>
      </c>
      <c r="DP426">
        <v>58</v>
      </c>
      <c r="DQ426">
        <v>21</v>
      </c>
      <c r="DR426">
        <v>2</v>
      </c>
      <c r="DS426">
        <v>0</v>
      </c>
      <c r="DT426">
        <v>0</v>
      </c>
      <c r="DU426">
        <v>34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1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58</v>
      </c>
      <c r="EP426">
        <v>8</v>
      </c>
      <c r="EQ426">
        <v>5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1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2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8</v>
      </c>
      <c r="FN426">
        <v>21</v>
      </c>
      <c r="FO426">
        <v>10</v>
      </c>
      <c r="FP426">
        <v>0</v>
      </c>
      <c r="FQ426">
        <v>1</v>
      </c>
      <c r="FR426">
        <v>1</v>
      </c>
      <c r="FS426">
        <v>0</v>
      </c>
      <c r="FT426">
        <v>0</v>
      </c>
      <c r="FU426">
        <v>0</v>
      </c>
      <c r="FV426">
        <v>0</v>
      </c>
      <c r="FW426">
        <v>1</v>
      </c>
      <c r="FX426">
        <v>0</v>
      </c>
      <c r="FY426">
        <v>0</v>
      </c>
      <c r="FZ426">
        <v>2</v>
      </c>
      <c r="GA426">
        <v>0</v>
      </c>
      <c r="GB426">
        <v>1</v>
      </c>
      <c r="GC426">
        <v>0</v>
      </c>
      <c r="GD426">
        <v>0</v>
      </c>
      <c r="GE426">
        <v>1</v>
      </c>
      <c r="GF426">
        <v>0</v>
      </c>
      <c r="GG426">
        <v>1</v>
      </c>
      <c r="GH426">
        <v>0</v>
      </c>
      <c r="GI426">
        <v>3</v>
      </c>
      <c r="GJ426">
        <v>0</v>
      </c>
      <c r="GK426">
        <v>21</v>
      </c>
      <c r="GL426">
        <v>2</v>
      </c>
      <c r="GM426">
        <v>0</v>
      </c>
      <c r="GN426">
        <v>0</v>
      </c>
      <c r="GO426">
        <v>0</v>
      </c>
      <c r="GP426">
        <v>0</v>
      </c>
      <c r="GQ426">
        <v>1</v>
      </c>
      <c r="GR426">
        <v>1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2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3</v>
      </c>
      <c r="IS426">
        <v>0</v>
      </c>
      <c r="IT426">
        <v>0</v>
      </c>
      <c r="IU426">
        <v>0</v>
      </c>
      <c r="IV426">
        <v>0</v>
      </c>
      <c r="IW426">
        <v>1</v>
      </c>
      <c r="IX426">
        <v>0</v>
      </c>
      <c r="IY426">
        <v>1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1</v>
      </c>
      <c r="JH426">
        <v>3</v>
      </c>
    </row>
    <row r="427" spans="1:268">
      <c r="A427" t="s">
        <v>786</v>
      </c>
      <c r="B427" t="s">
        <v>774</v>
      </c>
      <c r="C427" t="str">
        <f>"141607"</f>
        <v>141607</v>
      </c>
      <c r="D427" t="s">
        <v>743</v>
      </c>
      <c r="E427">
        <v>4</v>
      </c>
      <c r="F427">
        <v>629</v>
      </c>
      <c r="G427">
        <v>479</v>
      </c>
      <c r="H427">
        <v>218</v>
      </c>
      <c r="I427">
        <v>261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261</v>
      </c>
      <c r="T427">
        <v>0</v>
      </c>
      <c r="U427">
        <v>0</v>
      </c>
      <c r="V427">
        <v>261</v>
      </c>
      <c r="W427">
        <v>6</v>
      </c>
      <c r="X427">
        <v>6</v>
      </c>
      <c r="Y427">
        <v>0</v>
      </c>
      <c r="Z427">
        <v>0</v>
      </c>
      <c r="AA427">
        <v>255</v>
      </c>
      <c r="AB427">
        <v>166</v>
      </c>
      <c r="AC427">
        <v>8</v>
      </c>
      <c r="AD427">
        <v>3</v>
      </c>
      <c r="AE427">
        <v>5</v>
      </c>
      <c r="AF427">
        <v>39</v>
      </c>
      <c r="AG427">
        <v>18</v>
      </c>
      <c r="AH427">
        <v>0</v>
      </c>
      <c r="AI427">
        <v>0</v>
      </c>
      <c r="AJ427">
        <v>0</v>
      </c>
      <c r="AK427">
        <v>2</v>
      </c>
      <c r="AL427">
        <v>61</v>
      </c>
      <c r="AM427">
        <v>0</v>
      </c>
      <c r="AN427">
        <v>1</v>
      </c>
      <c r="AO427">
        <v>2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2</v>
      </c>
      <c r="AV427">
        <v>0</v>
      </c>
      <c r="AW427">
        <v>1</v>
      </c>
      <c r="AX427">
        <v>0</v>
      </c>
      <c r="AY427">
        <v>22</v>
      </c>
      <c r="AZ427">
        <v>2</v>
      </c>
      <c r="BA427">
        <v>166</v>
      </c>
      <c r="BB427">
        <v>24</v>
      </c>
      <c r="BC427">
        <v>10</v>
      </c>
      <c r="BD427">
        <v>2</v>
      </c>
      <c r="BE427">
        <v>0</v>
      </c>
      <c r="BF427">
        <v>0</v>
      </c>
      <c r="BG427">
        <v>0</v>
      </c>
      <c r="BH427">
        <v>1</v>
      </c>
      <c r="BI427">
        <v>0</v>
      </c>
      <c r="BJ427">
        <v>1</v>
      </c>
      <c r="BK427">
        <v>0</v>
      </c>
      <c r="BL427">
        <v>0</v>
      </c>
      <c r="BM427">
        <v>6</v>
      </c>
      <c r="BN427">
        <v>0</v>
      </c>
      <c r="BO427">
        <v>2</v>
      </c>
      <c r="BP427">
        <v>0</v>
      </c>
      <c r="BQ427">
        <v>0</v>
      </c>
      <c r="BR427">
        <v>0</v>
      </c>
      <c r="BS427">
        <v>1</v>
      </c>
      <c r="BT427">
        <v>0</v>
      </c>
      <c r="BU427">
        <v>0</v>
      </c>
      <c r="BV427">
        <v>1</v>
      </c>
      <c r="BW427">
        <v>0</v>
      </c>
      <c r="BX427">
        <v>0</v>
      </c>
      <c r="BY427">
        <v>24</v>
      </c>
      <c r="BZ427">
        <v>5</v>
      </c>
      <c r="CA427">
        <v>4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1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5</v>
      </c>
      <c r="CP427">
        <v>7</v>
      </c>
      <c r="CQ427">
        <v>1</v>
      </c>
      <c r="CR427">
        <v>0</v>
      </c>
      <c r="CS427">
        <v>0</v>
      </c>
      <c r="CT427">
        <v>0</v>
      </c>
      <c r="CU427">
        <v>1</v>
      </c>
      <c r="CV427">
        <v>4</v>
      </c>
      <c r="CW427">
        <v>0</v>
      </c>
      <c r="CX427">
        <v>0</v>
      </c>
      <c r="CY427">
        <v>0</v>
      </c>
      <c r="CZ427">
        <v>1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7</v>
      </c>
      <c r="DP427">
        <v>27</v>
      </c>
      <c r="DQ427">
        <v>0</v>
      </c>
      <c r="DR427">
        <v>0</v>
      </c>
      <c r="DS427">
        <v>0</v>
      </c>
      <c r="DT427">
        <v>0</v>
      </c>
      <c r="DU427">
        <v>26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1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27</v>
      </c>
      <c r="EP427">
        <v>5</v>
      </c>
      <c r="EQ427">
        <v>3</v>
      </c>
      <c r="ER427">
        <v>0</v>
      </c>
      <c r="ES427">
        <v>2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5</v>
      </c>
      <c r="FN427">
        <v>12</v>
      </c>
      <c r="FO427">
        <v>1</v>
      </c>
      <c r="FP427">
        <v>3</v>
      </c>
      <c r="FQ427">
        <v>1</v>
      </c>
      <c r="FR427">
        <v>0</v>
      </c>
      <c r="FS427">
        <v>1</v>
      </c>
      <c r="FT427">
        <v>2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2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2</v>
      </c>
      <c r="GJ427">
        <v>0</v>
      </c>
      <c r="GK427">
        <v>12</v>
      </c>
      <c r="GL427">
        <v>6</v>
      </c>
      <c r="GM427">
        <v>3</v>
      </c>
      <c r="GN427">
        <v>0</v>
      </c>
      <c r="GO427">
        <v>0</v>
      </c>
      <c r="GP427">
        <v>0</v>
      </c>
      <c r="GQ427">
        <v>1</v>
      </c>
      <c r="GR427">
        <v>1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1</v>
      </c>
      <c r="HD427">
        <v>0</v>
      </c>
      <c r="HE427">
        <v>6</v>
      </c>
      <c r="HF427">
        <v>1</v>
      </c>
      <c r="HG427">
        <v>0</v>
      </c>
      <c r="HH427">
        <v>1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1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2</v>
      </c>
      <c r="IS427">
        <v>2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2</v>
      </c>
    </row>
    <row r="428" spans="1:268">
      <c r="A428" t="s">
        <v>785</v>
      </c>
      <c r="B428" t="s">
        <v>774</v>
      </c>
      <c r="C428" t="str">
        <f>"141607"</f>
        <v>141607</v>
      </c>
      <c r="D428" t="s">
        <v>529</v>
      </c>
      <c r="E428">
        <v>5</v>
      </c>
      <c r="F428">
        <v>781</v>
      </c>
      <c r="G428">
        <v>599</v>
      </c>
      <c r="H428">
        <v>230</v>
      </c>
      <c r="I428">
        <v>369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369</v>
      </c>
      <c r="T428">
        <v>0</v>
      </c>
      <c r="U428">
        <v>0</v>
      </c>
      <c r="V428">
        <v>369</v>
      </c>
      <c r="W428">
        <v>3</v>
      </c>
      <c r="X428">
        <v>1</v>
      </c>
      <c r="Y428">
        <v>1</v>
      </c>
      <c r="Z428">
        <v>0</v>
      </c>
      <c r="AA428">
        <v>366</v>
      </c>
      <c r="AB428">
        <v>170</v>
      </c>
      <c r="AC428">
        <v>14</v>
      </c>
      <c r="AD428">
        <v>1</v>
      </c>
      <c r="AE428">
        <v>7</v>
      </c>
      <c r="AF428">
        <v>13</v>
      </c>
      <c r="AG428">
        <v>17</v>
      </c>
      <c r="AH428">
        <v>4</v>
      </c>
      <c r="AI428">
        <v>0</v>
      </c>
      <c r="AJ428">
        <v>0</v>
      </c>
      <c r="AK428">
        <v>0</v>
      </c>
      <c r="AL428">
        <v>80</v>
      </c>
      <c r="AM428">
        <v>4</v>
      </c>
      <c r="AN428">
        <v>1</v>
      </c>
      <c r="AO428">
        <v>0</v>
      </c>
      <c r="AP428">
        <v>0</v>
      </c>
      <c r="AQ428">
        <v>3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25</v>
      </c>
      <c r="AZ428">
        <v>1</v>
      </c>
      <c r="BA428">
        <v>170</v>
      </c>
      <c r="BB428">
        <v>30</v>
      </c>
      <c r="BC428">
        <v>17</v>
      </c>
      <c r="BD428">
        <v>2</v>
      </c>
      <c r="BE428">
        <v>3</v>
      </c>
      <c r="BF428">
        <v>1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1</v>
      </c>
      <c r="BP428">
        <v>0</v>
      </c>
      <c r="BQ428">
        <v>0</v>
      </c>
      <c r="BR428">
        <v>1</v>
      </c>
      <c r="BS428">
        <v>2</v>
      </c>
      <c r="BT428">
        <v>0</v>
      </c>
      <c r="BU428">
        <v>0</v>
      </c>
      <c r="BV428">
        <v>0</v>
      </c>
      <c r="BW428">
        <v>1</v>
      </c>
      <c r="BX428">
        <v>1</v>
      </c>
      <c r="BY428">
        <v>30</v>
      </c>
      <c r="BZ428">
        <v>6</v>
      </c>
      <c r="CA428">
        <v>0</v>
      </c>
      <c r="CB428">
        <v>1</v>
      </c>
      <c r="CC428">
        <v>2</v>
      </c>
      <c r="CD428">
        <v>1</v>
      </c>
      <c r="CE428">
        <v>1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1</v>
      </c>
      <c r="CM428">
        <v>0</v>
      </c>
      <c r="CN428">
        <v>0</v>
      </c>
      <c r="CO428">
        <v>6</v>
      </c>
      <c r="CP428">
        <v>17</v>
      </c>
      <c r="CQ428">
        <v>4</v>
      </c>
      <c r="CR428">
        <v>0</v>
      </c>
      <c r="CS428">
        <v>0</v>
      </c>
      <c r="CT428">
        <v>0</v>
      </c>
      <c r="CU428">
        <v>1</v>
      </c>
      <c r="CV428">
        <v>6</v>
      </c>
      <c r="CW428">
        <v>0</v>
      </c>
      <c r="CX428">
        <v>0</v>
      </c>
      <c r="CY428">
        <v>0</v>
      </c>
      <c r="CZ428">
        <v>0</v>
      </c>
      <c r="DA428">
        <v>1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1</v>
      </c>
      <c r="DI428">
        <v>0</v>
      </c>
      <c r="DJ428">
        <v>0</v>
      </c>
      <c r="DK428">
        <v>0</v>
      </c>
      <c r="DL428">
        <v>4</v>
      </c>
      <c r="DM428">
        <v>0</v>
      </c>
      <c r="DN428">
        <v>0</v>
      </c>
      <c r="DO428">
        <v>17</v>
      </c>
      <c r="DP428">
        <v>72</v>
      </c>
      <c r="DQ428">
        <v>6</v>
      </c>
      <c r="DR428">
        <v>0</v>
      </c>
      <c r="DS428">
        <v>3</v>
      </c>
      <c r="DT428">
        <v>2</v>
      </c>
      <c r="DU428">
        <v>61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72</v>
      </c>
      <c r="EP428">
        <v>20</v>
      </c>
      <c r="EQ428">
        <v>11</v>
      </c>
      <c r="ER428">
        <v>0</v>
      </c>
      <c r="ES428">
        <v>2</v>
      </c>
      <c r="ET428">
        <v>0</v>
      </c>
      <c r="EU428">
        <v>2</v>
      </c>
      <c r="EV428">
        <v>2</v>
      </c>
      <c r="EW428">
        <v>1</v>
      </c>
      <c r="EX428">
        <v>0</v>
      </c>
      <c r="EY428">
        <v>1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1</v>
      </c>
      <c r="FM428">
        <v>20</v>
      </c>
      <c r="FN428">
        <v>32</v>
      </c>
      <c r="FO428">
        <v>15</v>
      </c>
      <c r="FP428">
        <v>4</v>
      </c>
      <c r="FQ428">
        <v>2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1</v>
      </c>
      <c r="GA428">
        <v>1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1</v>
      </c>
      <c r="GH428">
        <v>0</v>
      </c>
      <c r="GI428">
        <v>2</v>
      </c>
      <c r="GJ428">
        <v>6</v>
      </c>
      <c r="GK428">
        <v>32</v>
      </c>
      <c r="GL428">
        <v>14</v>
      </c>
      <c r="GM428">
        <v>8</v>
      </c>
      <c r="GN428">
        <v>1</v>
      </c>
      <c r="GO428">
        <v>1</v>
      </c>
      <c r="GP428">
        <v>0</v>
      </c>
      <c r="GQ428">
        <v>0</v>
      </c>
      <c r="GR428">
        <v>1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1</v>
      </c>
      <c r="HC428">
        <v>0</v>
      </c>
      <c r="HD428">
        <v>2</v>
      </c>
      <c r="HE428">
        <v>14</v>
      </c>
      <c r="HF428">
        <v>5</v>
      </c>
      <c r="HG428">
        <v>0</v>
      </c>
      <c r="HH428">
        <v>4</v>
      </c>
      <c r="HI428">
        <v>0</v>
      </c>
      <c r="HJ428">
        <v>0</v>
      </c>
      <c r="HK428">
        <v>1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5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</row>
    <row r="429" spans="1:268">
      <c r="A429" t="s">
        <v>784</v>
      </c>
      <c r="B429" t="s">
        <v>774</v>
      </c>
      <c r="C429" t="str">
        <f>"141607"</f>
        <v>141607</v>
      </c>
      <c r="D429" t="s">
        <v>529</v>
      </c>
      <c r="E429">
        <v>6</v>
      </c>
      <c r="F429">
        <v>762</v>
      </c>
      <c r="G429">
        <v>577</v>
      </c>
      <c r="H429">
        <v>265</v>
      </c>
      <c r="I429">
        <v>312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311</v>
      </c>
      <c r="T429">
        <v>0</v>
      </c>
      <c r="U429">
        <v>0</v>
      </c>
      <c r="V429">
        <v>311</v>
      </c>
      <c r="W429">
        <v>12</v>
      </c>
      <c r="X429">
        <v>6</v>
      </c>
      <c r="Y429">
        <v>6</v>
      </c>
      <c r="Z429">
        <v>0</v>
      </c>
      <c r="AA429">
        <v>299</v>
      </c>
      <c r="AB429">
        <v>203</v>
      </c>
      <c r="AC429">
        <v>15</v>
      </c>
      <c r="AD429">
        <v>0</v>
      </c>
      <c r="AE429">
        <v>12</v>
      </c>
      <c r="AF429">
        <v>34</v>
      </c>
      <c r="AG429">
        <v>22</v>
      </c>
      <c r="AH429">
        <v>1</v>
      </c>
      <c r="AI429">
        <v>0</v>
      </c>
      <c r="AJ429">
        <v>0</v>
      </c>
      <c r="AK429">
        <v>0</v>
      </c>
      <c r="AL429">
        <v>90</v>
      </c>
      <c r="AM429">
        <v>1</v>
      </c>
      <c r="AN429">
        <v>1</v>
      </c>
      <c r="AO429">
        <v>0</v>
      </c>
      <c r="AP429">
        <v>0</v>
      </c>
      <c r="AQ429">
        <v>1</v>
      </c>
      <c r="AR429">
        <v>1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1</v>
      </c>
      <c r="AY429">
        <v>21</v>
      </c>
      <c r="AZ429">
        <v>2</v>
      </c>
      <c r="BA429">
        <v>203</v>
      </c>
      <c r="BB429">
        <v>25</v>
      </c>
      <c r="BC429">
        <v>11</v>
      </c>
      <c r="BD429">
        <v>1</v>
      </c>
      <c r="BE429">
        <v>2</v>
      </c>
      <c r="BF429">
        <v>5</v>
      </c>
      <c r="BG429">
        <v>2</v>
      </c>
      <c r="BH429">
        <v>1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1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1</v>
      </c>
      <c r="BW429">
        <v>0</v>
      </c>
      <c r="BX429">
        <v>1</v>
      </c>
      <c r="BY429">
        <v>25</v>
      </c>
      <c r="BZ429">
        <v>2</v>
      </c>
      <c r="CA429">
        <v>1</v>
      </c>
      <c r="CB429">
        <v>0</v>
      </c>
      <c r="CC429">
        <v>0</v>
      </c>
      <c r="CD429">
        <v>0</v>
      </c>
      <c r="CE429">
        <v>1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2</v>
      </c>
      <c r="CP429">
        <v>6</v>
      </c>
      <c r="CQ429">
        <v>3</v>
      </c>
      <c r="CR429">
        <v>0</v>
      </c>
      <c r="CS429">
        <v>0</v>
      </c>
      <c r="CT429">
        <v>0</v>
      </c>
      <c r="CU429">
        <v>0</v>
      </c>
      <c r="CV429">
        <v>2</v>
      </c>
      <c r="CW429">
        <v>0</v>
      </c>
      <c r="CX429">
        <v>0</v>
      </c>
      <c r="CY429">
        <v>1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6</v>
      </c>
      <c r="DP429">
        <v>33</v>
      </c>
      <c r="DQ429">
        <v>0</v>
      </c>
      <c r="DR429">
        <v>0</v>
      </c>
      <c r="DS429">
        <v>1</v>
      </c>
      <c r="DT429">
        <v>3</v>
      </c>
      <c r="DU429">
        <v>26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1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1</v>
      </c>
      <c r="EJ429">
        <v>0</v>
      </c>
      <c r="EK429">
        <v>0</v>
      </c>
      <c r="EL429">
        <v>1</v>
      </c>
      <c r="EM429">
        <v>0</v>
      </c>
      <c r="EN429">
        <v>0</v>
      </c>
      <c r="EO429">
        <v>33</v>
      </c>
      <c r="EP429">
        <v>5</v>
      </c>
      <c r="EQ429">
        <v>3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2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5</v>
      </c>
      <c r="FN429">
        <v>21</v>
      </c>
      <c r="FO429">
        <v>9</v>
      </c>
      <c r="FP429">
        <v>1</v>
      </c>
      <c r="FQ429">
        <v>1</v>
      </c>
      <c r="FR429">
        <v>0</v>
      </c>
      <c r="FS429">
        <v>0</v>
      </c>
      <c r="FT429">
        <v>1</v>
      </c>
      <c r="FU429">
        <v>1</v>
      </c>
      <c r="FV429">
        <v>0</v>
      </c>
      <c r="FW429">
        <v>0</v>
      </c>
      <c r="FX429">
        <v>1</v>
      </c>
      <c r="FY429">
        <v>0</v>
      </c>
      <c r="FZ429">
        <v>0</v>
      </c>
      <c r="GA429">
        <v>0</v>
      </c>
      <c r="GB429">
        <v>0</v>
      </c>
      <c r="GC429">
        <v>1</v>
      </c>
      <c r="GD429">
        <v>0</v>
      </c>
      <c r="GE429">
        <v>0</v>
      </c>
      <c r="GF429">
        <v>2</v>
      </c>
      <c r="GG429">
        <v>0</v>
      </c>
      <c r="GH429">
        <v>2</v>
      </c>
      <c r="GI429">
        <v>1</v>
      </c>
      <c r="GJ429">
        <v>1</v>
      </c>
      <c r="GK429">
        <v>21</v>
      </c>
      <c r="GL429">
        <v>3</v>
      </c>
      <c r="GM429">
        <v>3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3</v>
      </c>
      <c r="HF429">
        <v>1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1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1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</row>
    <row r="430" spans="1:268">
      <c r="A430" t="s">
        <v>783</v>
      </c>
      <c r="B430" t="s">
        <v>774</v>
      </c>
      <c r="C430" t="str">
        <f>"141607"</f>
        <v>141607</v>
      </c>
      <c r="D430" t="s">
        <v>529</v>
      </c>
      <c r="E430">
        <v>7</v>
      </c>
      <c r="F430">
        <v>766</v>
      </c>
      <c r="G430">
        <v>589</v>
      </c>
      <c r="H430">
        <v>287</v>
      </c>
      <c r="I430">
        <v>302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302</v>
      </c>
      <c r="T430">
        <v>0</v>
      </c>
      <c r="U430">
        <v>0</v>
      </c>
      <c r="V430">
        <v>302</v>
      </c>
      <c r="W430">
        <v>9</v>
      </c>
      <c r="X430">
        <v>6</v>
      </c>
      <c r="Y430">
        <v>3</v>
      </c>
      <c r="Z430">
        <v>0</v>
      </c>
      <c r="AA430">
        <v>293</v>
      </c>
      <c r="AB430">
        <v>159</v>
      </c>
      <c r="AC430">
        <v>9</v>
      </c>
      <c r="AD430">
        <v>2</v>
      </c>
      <c r="AE430">
        <v>26</v>
      </c>
      <c r="AF430">
        <v>37</v>
      </c>
      <c r="AG430">
        <v>10</v>
      </c>
      <c r="AH430">
        <v>0</v>
      </c>
      <c r="AI430">
        <v>0</v>
      </c>
      <c r="AJ430">
        <v>6</v>
      </c>
      <c r="AK430">
        <v>0</v>
      </c>
      <c r="AL430">
        <v>40</v>
      </c>
      <c r="AM430">
        <v>1</v>
      </c>
      <c r="AN430">
        <v>0</v>
      </c>
      <c r="AO430">
        <v>0</v>
      </c>
      <c r="AP430">
        <v>0</v>
      </c>
      <c r="AQ430">
        <v>1</v>
      </c>
      <c r="AR430">
        <v>2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0</v>
      </c>
      <c r="AY430">
        <v>23</v>
      </c>
      <c r="AZ430">
        <v>1</v>
      </c>
      <c r="BA430">
        <v>159</v>
      </c>
      <c r="BB430">
        <v>10</v>
      </c>
      <c r="BC430">
        <v>2</v>
      </c>
      <c r="BD430">
        <v>0</v>
      </c>
      <c r="BE430">
        <v>2</v>
      </c>
      <c r="BF430">
        <v>1</v>
      </c>
      <c r="BG430">
        <v>0</v>
      </c>
      <c r="BH430">
        <v>1</v>
      </c>
      <c r="BI430">
        <v>0</v>
      </c>
      <c r="BJ430">
        <v>0</v>
      </c>
      <c r="BK430">
        <v>1</v>
      </c>
      <c r="BL430">
        <v>0</v>
      </c>
      <c r="BM430">
        <v>1</v>
      </c>
      <c r="BN430">
        <v>0</v>
      </c>
      <c r="BO430">
        <v>0</v>
      </c>
      <c r="BP430">
        <v>0</v>
      </c>
      <c r="BQ430">
        <v>1</v>
      </c>
      <c r="BR430">
        <v>0</v>
      </c>
      <c r="BS430">
        <v>0</v>
      </c>
      <c r="BT430">
        <v>1</v>
      </c>
      <c r="BU430">
        <v>0</v>
      </c>
      <c r="BV430">
        <v>0</v>
      </c>
      <c r="BW430">
        <v>0</v>
      </c>
      <c r="BX430">
        <v>0</v>
      </c>
      <c r="BY430">
        <v>10</v>
      </c>
      <c r="BZ430">
        <v>8</v>
      </c>
      <c r="CA430">
        <v>3</v>
      </c>
      <c r="CB430">
        <v>1</v>
      </c>
      <c r="CC430">
        <v>0</v>
      </c>
      <c r="CD430">
        <v>0</v>
      </c>
      <c r="CE430">
        <v>1</v>
      </c>
      <c r="CF430">
        <v>0</v>
      </c>
      <c r="CG430">
        <v>1</v>
      </c>
      <c r="CH430">
        <v>0</v>
      </c>
      <c r="CI430">
        <v>1</v>
      </c>
      <c r="CJ430">
        <v>0</v>
      </c>
      <c r="CK430">
        <v>1</v>
      </c>
      <c r="CL430">
        <v>0</v>
      </c>
      <c r="CM430">
        <v>0</v>
      </c>
      <c r="CN430">
        <v>0</v>
      </c>
      <c r="CO430">
        <v>8</v>
      </c>
      <c r="CP430">
        <v>11</v>
      </c>
      <c r="CQ430">
        <v>3</v>
      </c>
      <c r="CR430">
        <v>1</v>
      </c>
      <c r="CS430">
        <v>0</v>
      </c>
      <c r="CT430">
        <v>0</v>
      </c>
      <c r="CU430">
        <v>0</v>
      </c>
      <c r="CV430">
        <v>2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5</v>
      </c>
      <c r="DM430">
        <v>0</v>
      </c>
      <c r="DN430">
        <v>0</v>
      </c>
      <c r="DO430">
        <v>11</v>
      </c>
      <c r="DP430">
        <v>69</v>
      </c>
      <c r="DQ430">
        <v>2</v>
      </c>
      <c r="DR430">
        <v>1</v>
      </c>
      <c r="DS430">
        <v>0</v>
      </c>
      <c r="DT430">
        <v>2</v>
      </c>
      <c r="DU430">
        <v>60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1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3</v>
      </c>
      <c r="EK430">
        <v>0</v>
      </c>
      <c r="EL430">
        <v>0</v>
      </c>
      <c r="EM430">
        <v>0</v>
      </c>
      <c r="EN430">
        <v>0</v>
      </c>
      <c r="EO430">
        <v>69</v>
      </c>
      <c r="EP430">
        <v>5</v>
      </c>
      <c r="EQ430">
        <v>1</v>
      </c>
      <c r="ER430">
        <v>3</v>
      </c>
      <c r="ES430">
        <v>0</v>
      </c>
      <c r="ET430">
        <v>0</v>
      </c>
      <c r="EU430">
        <v>1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5</v>
      </c>
      <c r="FN430">
        <v>22</v>
      </c>
      <c r="FO430">
        <v>7</v>
      </c>
      <c r="FP430">
        <v>3</v>
      </c>
      <c r="FQ430">
        <v>1</v>
      </c>
      <c r="FR430">
        <v>1</v>
      </c>
      <c r="FS430">
        <v>1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2</v>
      </c>
      <c r="GB430">
        <v>0</v>
      </c>
      <c r="GC430">
        <v>1</v>
      </c>
      <c r="GD430">
        <v>0</v>
      </c>
      <c r="GE430">
        <v>1</v>
      </c>
      <c r="GF430">
        <v>1</v>
      </c>
      <c r="GG430">
        <v>0</v>
      </c>
      <c r="GH430">
        <v>2</v>
      </c>
      <c r="GI430">
        <v>1</v>
      </c>
      <c r="GJ430">
        <v>1</v>
      </c>
      <c r="GK430">
        <v>22</v>
      </c>
      <c r="GL430">
        <v>9</v>
      </c>
      <c r="GM430">
        <v>4</v>
      </c>
      <c r="GN430">
        <v>0</v>
      </c>
      <c r="GO430">
        <v>0</v>
      </c>
      <c r="GP430">
        <v>1</v>
      </c>
      <c r="GQ430">
        <v>0</v>
      </c>
      <c r="GR430">
        <v>1</v>
      </c>
      <c r="GS430">
        <v>2</v>
      </c>
      <c r="GT430">
        <v>0</v>
      </c>
      <c r="GU430">
        <v>0</v>
      </c>
      <c r="GV430">
        <v>1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9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</row>
    <row r="431" spans="1:268">
      <c r="A431" t="s">
        <v>782</v>
      </c>
      <c r="B431" t="s">
        <v>774</v>
      </c>
      <c r="C431" t="str">
        <f>"141607"</f>
        <v>141607</v>
      </c>
      <c r="D431" t="s">
        <v>743</v>
      </c>
      <c r="E431">
        <v>8</v>
      </c>
      <c r="F431">
        <v>754</v>
      </c>
      <c r="G431">
        <v>580</v>
      </c>
      <c r="H431">
        <v>257</v>
      </c>
      <c r="I431">
        <v>323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323</v>
      </c>
      <c r="T431">
        <v>0</v>
      </c>
      <c r="U431">
        <v>0</v>
      </c>
      <c r="V431">
        <v>323</v>
      </c>
      <c r="W431">
        <v>6</v>
      </c>
      <c r="X431">
        <v>4</v>
      </c>
      <c r="Y431">
        <v>2</v>
      </c>
      <c r="Z431">
        <v>0</v>
      </c>
      <c r="AA431">
        <v>317</v>
      </c>
      <c r="AB431">
        <v>171</v>
      </c>
      <c r="AC431">
        <v>14</v>
      </c>
      <c r="AD431">
        <v>1</v>
      </c>
      <c r="AE431">
        <v>11</v>
      </c>
      <c r="AF431">
        <v>42</v>
      </c>
      <c r="AG431">
        <v>12</v>
      </c>
      <c r="AH431">
        <v>3</v>
      </c>
      <c r="AI431">
        <v>0</v>
      </c>
      <c r="AJ431">
        <v>3</v>
      </c>
      <c r="AK431">
        <v>1</v>
      </c>
      <c r="AL431">
        <v>57</v>
      </c>
      <c r="AM431">
        <v>0</v>
      </c>
      <c r="AN431">
        <v>0</v>
      </c>
      <c r="AO431">
        <v>0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v>1</v>
      </c>
      <c r="AY431">
        <v>18</v>
      </c>
      <c r="AZ431">
        <v>6</v>
      </c>
      <c r="BA431">
        <v>171</v>
      </c>
      <c r="BB431">
        <v>31</v>
      </c>
      <c r="BC431">
        <v>7</v>
      </c>
      <c r="BD431">
        <v>4</v>
      </c>
      <c r="BE431">
        <v>2</v>
      </c>
      <c r="BF431">
        <v>0</v>
      </c>
      <c r="BG431">
        <v>1</v>
      </c>
      <c r="BH431">
        <v>1</v>
      </c>
      <c r="BI431">
        <v>0</v>
      </c>
      <c r="BJ431">
        <v>0</v>
      </c>
      <c r="BK431">
        <v>0</v>
      </c>
      <c r="BL431">
        <v>0</v>
      </c>
      <c r="BM431">
        <v>12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2</v>
      </c>
      <c r="BT431">
        <v>0</v>
      </c>
      <c r="BU431">
        <v>0</v>
      </c>
      <c r="BV431">
        <v>0</v>
      </c>
      <c r="BW431">
        <v>2</v>
      </c>
      <c r="BX431">
        <v>0</v>
      </c>
      <c r="BY431">
        <v>31</v>
      </c>
      <c r="BZ431">
        <v>14</v>
      </c>
      <c r="CA431">
        <v>10</v>
      </c>
      <c r="CB431">
        <v>1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1</v>
      </c>
      <c r="CI431">
        <v>0</v>
      </c>
      <c r="CJ431">
        <v>0</v>
      </c>
      <c r="CK431">
        <v>2</v>
      </c>
      <c r="CL431">
        <v>0</v>
      </c>
      <c r="CM431">
        <v>0</v>
      </c>
      <c r="CN431">
        <v>0</v>
      </c>
      <c r="CO431">
        <v>14</v>
      </c>
      <c r="CP431">
        <v>7</v>
      </c>
      <c r="CQ431">
        <v>4</v>
      </c>
      <c r="CR431">
        <v>0</v>
      </c>
      <c r="CS431">
        <v>0</v>
      </c>
      <c r="CT431">
        <v>0</v>
      </c>
      <c r="CU431">
        <v>0</v>
      </c>
      <c r="CV431">
        <v>1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1</v>
      </c>
      <c r="DD431">
        <v>0</v>
      </c>
      <c r="DE431">
        <v>0</v>
      </c>
      <c r="DF431">
        <v>1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7</v>
      </c>
      <c r="DP431">
        <v>53</v>
      </c>
      <c r="DQ431">
        <v>9</v>
      </c>
      <c r="DR431">
        <v>1</v>
      </c>
      <c r="DS431">
        <v>1</v>
      </c>
      <c r="DT431">
        <v>0</v>
      </c>
      <c r="DU431">
        <v>41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1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53</v>
      </c>
      <c r="EP431">
        <v>12</v>
      </c>
      <c r="EQ431">
        <v>6</v>
      </c>
      <c r="ER431">
        <v>2</v>
      </c>
      <c r="ES431">
        <v>0</v>
      </c>
      <c r="ET431">
        <v>0</v>
      </c>
      <c r="EU431">
        <v>1</v>
      </c>
      <c r="EV431">
        <v>0</v>
      </c>
      <c r="EW431">
        <v>3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12</v>
      </c>
      <c r="FN431">
        <v>16</v>
      </c>
      <c r="FO431">
        <v>6</v>
      </c>
      <c r="FP431">
        <v>1</v>
      </c>
      <c r="FQ431">
        <v>1</v>
      </c>
      <c r="FR431">
        <v>0</v>
      </c>
      <c r="FS431">
        <v>0</v>
      </c>
      <c r="FT431">
        <v>2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2</v>
      </c>
      <c r="GA431">
        <v>0</v>
      </c>
      <c r="GB431">
        <v>0</v>
      </c>
      <c r="GC431">
        <v>0</v>
      </c>
      <c r="GD431">
        <v>1</v>
      </c>
      <c r="GE431">
        <v>0</v>
      </c>
      <c r="GF431">
        <v>0</v>
      </c>
      <c r="GG431">
        <v>0</v>
      </c>
      <c r="GH431">
        <v>1</v>
      </c>
      <c r="GI431">
        <v>1</v>
      </c>
      <c r="GJ431">
        <v>1</v>
      </c>
      <c r="GK431">
        <v>16</v>
      </c>
      <c r="GL431">
        <v>9</v>
      </c>
      <c r="GM431">
        <v>3</v>
      </c>
      <c r="GN431">
        <v>0</v>
      </c>
      <c r="GO431">
        <v>0</v>
      </c>
      <c r="GP431">
        <v>0</v>
      </c>
      <c r="GQ431">
        <v>1</v>
      </c>
      <c r="GR431">
        <v>2</v>
      </c>
      <c r="GS431">
        <v>1</v>
      </c>
      <c r="GT431">
        <v>0</v>
      </c>
      <c r="GU431">
        <v>0</v>
      </c>
      <c r="GV431">
        <v>1</v>
      </c>
      <c r="GW431">
        <v>0</v>
      </c>
      <c r="GX431">
        <v>1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9</v>
      </c>
      <c r="HF431">
        <v>1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1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1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3</v>
      </c>
      <c r="IS431">
        <v>0</v>
      </c>
      <c r="IT431">
        <v>2</v>
      </c>
      <c r="IU431">
        <v>0</v>
      </c>
      <c r="IV431">
        <v>0</v>
      </c>
      <c r="IW431">
        <v>0</v>
      </c>
      <c r="IX431">
        <v>0</v>
      </c>
      <c r="IY431">
        <v>1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3</v>
      </c>
    </row>
    <row r="432" spans="1:268">
      <c r="A432" t="s">
        <v>781</v>
      </c>
      <c r="B432" t="s">
        <v>774</v>
      </c>
      <c r="C432" t="str">
        <f>"141607"</f>
        <v>141607</v>
      </c>
      <c r="D432" t="s">
        <v>658</v>
      </c>
      <c r="E432">
        <v>9</v>
      </c>
      <c r="F432">
        <v>537</v>
      </c>
      <c r="G432">
        <v>410</v>
      </c>
      <c r="H432">
        <v>184</v>
      </c>
      <c r="I432">
        <v>226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226</v>
      </c>
      <c r="T432">
        <v>0</v>
      </c>
      <c r="U432">
        <v>0</v>
      </c>
      <c r="V432">
        <v>226</v>
      </c>
      <c r="W432">
        <v>5</v>
      </c>
      <c r="X432">
        <v>3</v>
      </c>
      <c r="Y432">
        <v>2</v>
      </c>
      <c r="Z432">
        <v>0</v>
      </c>
      <c r="AA432">
        <v>221</v>
      </c>
      <c r="AB432">
        <v>165</v>
      </c>
      <c r="AC432">
        <v>8</v>
      </c>
      <c r="AD432">
        <v>5</v>
      </c>
      <c r="AE432">
        <v>22</v>
      </c>
      <c r="AF432">
        <v>47</v>
      </c>
      <c r="AG432">
        <v>8</v>
      </c>
      <c r="AH432">
        <v>0</v>
      </c>
      <c r="AI432">
        <v>0</v>
      </c>
      <c r="AJ432">
        <v>3</v>
      </c>
      <c r="AK432">
        <v>0</v>
      </c>
      <c r="AL432">
        <v>59</v>
      </c>
      <c r="AM432">
        <v>3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1</v>
      </c>
      <c r="AU432">
        <v>0</v>
      </c>
      <c r="AV432">
        <v>0</v>
      </c>
      <c r="AW432">
        <v>0</v>
      </c>
      <c r="AX432">
        <v>3</v>
      </c>
      <c r="AY432">
        <v>6</v>
      </c>
      <c r="AZ432">
        <v>0</v>
      </c>
      <c r="BA432">
        <v>165</v>
      </c>
      <c r="BB432">
        <v>15</v>
      </c>
      <c r="BC432">
        <v>10</v>
      </c>
      <c r="BD432">
        <v>0</v>
      </c>
      <c r="BE432">
        <v>0</v>
      </c>
      <c r="BF432">
        <v>0</v>
      </c>
      <c r="BG432">
        <v>1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2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2</v>
      </c>
      <c r="BY432">
        <v>15</v>
      </c>
      <c r="BZ432">
        <v>6</v>
      </c>
      <c r="CA432">
        <v>2</v>
      </c>
      <c r="CB432">
        <v>0</v>
      </c>
      <c r="CC432">
        <v>0</v>
      </c>
      <c r="CD432">
        <v>0</v>
      </c>
      <c r="CE432">
        <v>2</v>
      </c>
      <c r="CF432">
        <v>0</v>
      </c>
      <c r="CG432">
        <v>1</v>
      </c>
      <c r="CH432">
        <v>0</v>
      </c>
      <c r="CI432">
        <v>0</v>
      </c>
      <c r="CJ432">
        <v>0</v>
      </c>
      <c r="CK432">
        <v>0</v>
      </c>
      <c r="CL432">
        <v>1</v>
      </c>
      <c r="CM432">
        <v>0</v>
      </c>
      <c r="CN432">
        <v>0</v>
      </c>
      <c r="CO432">
        <v>6</v>
      </c>
      <c r="CP432">
        <v>7</v>
      </c>
      <c r="CQ432">
        <v>2</v>
      </c>
      <c r="CR432">
        <v>0</v>
      </c>
      <c r="CS432">
        <v>0</v>
      </c>
      <c r="CT432">
        <v>0</v>
      </c>
      <c r="CU432">
        <v>0</v>
      </c>
      <c r="CV432">
        <v>1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4</v>
      </c>
      <c r="DM432">
        <v>0</v>
      </c>
      <c r="DN432">
        <v>0</v>
      </c>
      <c r="DO432">
        <v>7</v>
      </c>
      <c r="DP432">
        <v>13</v>
      </c>
      <c r="DQ432">
        <v>5</v>
      </c>
      <c r="DR432">
        <v>0</v>
      </c>
      <c r="DS432">
        <v>0</v>
      </c>
      <c r="DT432">
        <v>0</v>
      </c>
      <c r="DU432">
        <v>7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1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13</v>
      </c>
      <c r="EP432">
        <v>1</v>
      </c>
      <c r="EQ432">
        <v>0</v>
      </c>
      <c r="ER432">
        <v>0</v>
      </c>
      <c r="ES432">
        <v>1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1</v>
      </c>
      <c r="FN432">
        <v>8</v>
      </c>
      <c r="FO432">
        <v>2</v>
      </c>
      <c r="FP432">
        <v>1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1</v>
      </c>
      <c r="FY432">
        <v>1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1</v>
      </c>
      <c r="GI432">
        <v>0</v>
      </c>
      <c r="GJ432">
        <v>2</v>
      </c>
      <c r="GK432">
        <v>8</v>
      </c>
      <c r="GL432">
        <v>6</v>
      </c>
      <c r="GM432">
        <v>1</v>
      </c>
      <c r="GN432">
        <v>0</v>
      </c>
      <c r="GO432">
        <v>0</v>
      </c>
      <c r="GP432">
        <v>0</v>
      </c>
      <c r="GQ432">
        <v>1</v>
      </c>
      <c r="GR432">
        <v>2</v>
      </c>
      <c r="GS432">
        <v>0</v>
      </c>
      <c r="GT432">
        <v>1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1</v>
      </c>
      <c r="HE432">
        <v>6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</row>
    <row r="433" spans="1:268">
      <c r="A433" t="s">
        <v>780</v>
      </c>
      <c r="B433" t="s">
        <v>774</v>
      </c>
      <c r="C433" t="str">
        <f>"141607"</f>
        <v>141607</v>
      </c>
      <c r="D433" t="s">
        <v>743</v>
      </c>
      <c r="E433">
        <v>10</v>
      </c>
      <c r="F433">
        <v>720</v>
      </c>
      <c r="G433">
        <v>539</v>
      </c>
      <c r="H433">
        <v>251</v>
      </c>
      <c r="I433">
        <v>288</v>
      </c>
      <c r="J433">
        <v>3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288</v>
      </c>
      <c r="T433">
        <v>0</v>
      </c>
      <c r="U433">
        <v>0</v>
      </c>
      <c r="V433">
        <v>288</v>
      </c>
      <c r="W433">
        <v>2</v>
      </c>
      <c r="X433">
        <v>1</v>
      </c>
      <c r="Y433">
        <v>1</v>
      </c>
      <c r="Z433">
        <v>0</v>
      </c>
      <c r="AA433">
        <v>286</v>
      </c>
      <c r="AB433">
        <v>182</v>
      </c>
      <c r="AC433">
        <v>11</v>
      </c>
      <c r="AD433">
        <v>5</v>
      </c>
      <c r="AE433">
        <v>10</v>
      </c>
      <c r="AF433">
        <v>58</v>
      </c>
      <c r="AG433">
        <v>8</v>
      </c>
      <c r="AH433">
        <v>2</v>
      </c>
      <c r="AI433">
        <v>0</v>
      </c>
      <c r="AJ433">
        <v>0</v>
      </c>
      <c r="AK433">
        <v>0</v>
      </c>
      <c r="AL433">
        <v>51</v>
      </c>
      <c r="AM433">
        <v>2</v>
      </c>
      <c r="AN433">
        <v>0</v>
      </c>
      <c r="AO433">
        <v>1</v>
      </c>
      <c r="AP433">
        <v>1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3</v>
      </c>
      <c r="AX433">
        <v>1</v>
      </c>
      <c r="AY433">
        <v>26</v>
      </c>
      <c r="AZ433">
        <v>2</v>
      </c>
      <c r="BA433">
        <v>182</v>
      </c>
      <c r="BB433">
        <v>17</v>
      </c>
      <c r="BC433">
        <v>8</v>
      </c>
      <c r="BD433">
        <v>1</v>
      </c>
      <c r="BE433">
        <v>0</v>
      </c>
      <c r="BF433">
        <v>2</v>
      </c>
      <c r="BG433">
        <v>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2</v>
      </c>
      <c r="BN433">
        <v>0</v>
      </c>
      <c r="BO433">
        <v>1</v>
      </c>
      <c r="BP433">
        <v>0</v>
      </c>
      <c r="BQ433">
        <v>0</v>
      </c>
      <c r="BR433">
        <v>0</v>
      </c>
      <c r="BS433">
        <v>0</v>
      </c>
      <c r="BT433">
        <v>1</v>
      </c>
      <c r="BU433">
        <v>0</v>
      </c>
      <c r="BV433">
        <v>0</v>
      </c>
      <c r="BW433">
        <v>0</v>
      </c>
      <c r="BX433">
        <v>1</v>
      </c>
      <c r="BY433">
        <v>17</v>
      </c>
      <c r="BZ433">
        <v>10</v>
      </c>
      <c r="CA433">
        <v>5</v>
      </c>
      <c r="CB433">
        <v>2</v>
      </c>
      <c r="CC433">
        <v>1</v>
      </c>
      <c r="CD433">
        <v>0</v>
      </c>
      <c r="CE433">
        <v>0</v>
      </c>
      <c r="CF433">
        <v>1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1</v>
      </c>
      <c r="CO433">
        <v>10</v>
      </c>
      <c r="CP433">
        <v>1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1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1</v>
      </c>
      <c r="DP433">
        <v>42</v>
      </c>
      <c r="DQ433">
        <v>5</v>
      </c>
      <c r="DR433">
        <v>0</v>
      </c>
      <c r="DS433">
        <v>0</v>
      </c>
      <c r="DT433">
        <v>0</v>
      </c>
      <c r="DU433">
        <v>29</v>
      </c>
      <c r="DV433">
        <v>0</v>
      </c>
      <c r="DW433">
        <v>1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7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42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21</v>
      </c>
      <c r="FO433">
        <v>10</v>
      </c>
      <c r="FP433">
        <v>4</v>
      </c>
      <c r="FQ433">
        <v>3</v>
      </c>
      <c r="FR433">
        <v>0</v>
      </c>
      <c r="FS433">
        <v>0</v>
      </c>
      <c r="FT433">
        <v>1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1</v>
      </c>
      <c r="GA433">
        <v>0</v>
      </c>
      <c r="GB433">
        <v>1</v>
      </c>
      <c r="GC433">
        <v>0</v>
      </c>
      <c r="GD433">
        <v>0</v>
      </c>
      <c r="GE433">
        <v>1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21</v>
      </c>
      <c r="GL433">
        <v>11</v>
      </c>
      <c r="GM433">
        <v>8</v>
      </c>
      <c r="GN433">
        <v>0</v>
      </c>
      <c r="GO433">
        <v>0</v>
      </c>
      <c r="GP433">
        <v>0</v>
      </c>
      <c r="GQ433">
        <v>0</v>
      </c>
      <c r="GR433">
        <v>2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1</v>
      </c>
      <c r="HD433">
        <v>0</v>
      </c>
      <c r="HE433">
        <v>11</v>
      </c>
      <c r="HF433">
        <v>1</v>
      </c>
      <c r="HG433">
        <v>0</v>
      </c>
      <c r="HH433">
        <v>0</v>
      </c>
      <c r="HI433">
        <v>0</v>
      </c>
      <c r="HJ433">
        <v>1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1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1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1</v>
      </c>
      <c r="JG433">
        <v>0</v>
      </c>
      <c r="JH433">
        <v>1</v>
      </c>
    </row>
    <row r="434" spans="1:268">
      <c r="A434" t="s">
        <v>779</v>
      </c>
      <c r="B434" t="s">
        <v>774</v>
      </c>
      <c r="C434" t="str">
        <f>"141607"</f>
        <v>141607</v>
      </c>
      <c r="D434" t="s">
        <v>743</v>
      </c>
      <c r="E434">
        <v>11</v>
      </c>
      <c r="F434">
        <v>518</v>
      </c>
      <c r="G434">
        <v>390</v>
      </c>
      <c r="H434">
        <v>173</v>
      </c>
      <c r="I434">
        <v>217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217</v>
      </c>
      <c r="T434">
        <v>0</v>
      </c>
      <c r="U434">
        <v>0</v>
      </c>
      <c r="V434">
        <v>217</v>
      </c>
      <c r="W434">
        <v>5</v>
      </c>
      <c r="X434">
        <v>4</v>
      </c>
      <c r="Y434">
        <v>1</v>
      </c>
      <c r="Z434">
        <v>0</v>
      </c>
      <c r="AA434">
        <v>212</v>
      </c>
      <c r="AB434">
        <v>125</v>
      </c>
      <c r="AC434">
        <v>11</v>
      </c>
      <c r="AD434">
        <v>2</v>
      </c>
      <c r="AE434">
        <v>9</v>
      </c>
      <c r="AF434">
        <v>30</v>
      </c>
      <c r="AG434">
        <v>3</v>
      </c>
      <c r="AH434">
        <v>0</v>
      </c>
      <c r="AI434">
        <v>0</v>
      </c>
      <c r="AJ434">
        <v>0</v>
      </c>
      <c r="AK434">
        <v>2</v>
      </c>
      <c r="AL434">
        <v>45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22</v>
      </c>
      <c r="AZ434">
        <v>0</v>
      </c>
      <c r="BA434">
        <v>125</v>
      </c>
      <c r="BB434">
        <v>21</v>
      </c>
      <c r="BC434">
        <v>5</v>
      </c>
      <c r="BD434">
        <v>3</v>
      </c>
      <c r="BE434">
        <v>4</v>
      </c>
      <c r="BF434">
        <v>0</v>
      </c>
      <c r="BG434">
        <v>1</v>
      </c>
      <c r="BH434">
        <v>1</v>
      </c>
      <c r="BI434">
        <v>0</v>
      </c>
      <c r="BJ434">
        <v>2</v>
      </c>
      <c r="BK434">
        <v>0</v>
      </c>
      <c r="BL434">
        <v>1</v>
      </c>
      <c r="BM434">
        <v>4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21</v>
      </c>
      <c r="BZ434">
        <v>7</v>
      </c>
      <c r="CA434">
        <v>3</v>
      </c>
      <c r="CB434">
        <v>1</v>
      </c>
      <c r="CC434">
        <v>0</v>
      </c>
      <c r="CD434">
        <v>0</v>
      </c>
      <c r="CE434">
        <v>1</v>
      </c>
      <c r="CF434">
        <v>1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1</v>
      </c>
      <c r="CN434">
        <v>0</v>
      </c>
      <c r="CO434">
        <v>7</v>
      </c>
      <c r="CP434">
        <v>5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1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1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1</v>
      </c>
      <c r="DL434">
        <v>2</v>
      </c>
      <c r="DM434">
        <v>0</v>
      </c>
      <c r="DN434">
        <v>0</v>
      </c>
      <c r="DO434">
        <v>5</v>
      </c>
      <c r="DP434">
        <v>28</v>
      </c>
      <c r="DQ434">
        <v>6</v>
      </c>
      <c r="DR434">
        <v>0</v>
      </c>
      <c r="DS434">
        <v>1</v>
      </c>
      <c r="DT434">
        <v>0</v>
      </c>
      <c r="DU434">
        <v>14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7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28</v>
      </c>
      <c r="EP434">
        <v>2</v>
      </c>
      <c r="EQ434">
        <v>0</v>
      </c>
      <c r="ER434">
        <v>0</v>
      </c>
      <c r="ES434">
        <v>2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2</v>
      </c>
      <c r="FN434">
        <v>19</v>
      </c>
      <c r="FO434">
        <v>6</v>
      </c>
      <c r="FP434">
        <v>1</v>
      </c>
      <c r="FQ434">
        <v>3</v>
      </c>
      <c r="FR434">
        <v>0</v>
      </c>
      <c r="FS434">
        <v>0</v>
      </c>
      <c r="FT434">
        <v>1</v>
      </c>
      <c r="FU434">
        <v>2</v>
      </c>
      <c r="FV434">
        <v>1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1</v>
      </c>
      <c r="GF434">
        <v>1</v>
      </c>
      <c r="GG434">
        <v>2</v>
      </c>
      <c r="GH434">
        <v>0</v>
      </c>
      <c r="GI434">
        <v>0</v>
      </c>
      <c r="GJ434">
        <v>1</v>
      </c>
      <c r="GK434">
        <v>19</v>
      </c>
      <c r="GL434">
        <v>4</v>
      </c>
      <c r="GM434">
        <v>2</v>
      </c>
      <c r="GN434">
        <v>1</v>
      </c>
      <c r="GO434">
        <v>0</v>
      </c>
      <c r="GP434">
        <v>1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4</v>
      </c>
      <c r="HF434">
        <v>1</v>
      </c>
      <c r="HG434">
        <v>0</v>
      </c>
      <c r="HH434">
        <v>0</v>
      </c>
      <c r="HI434">
        <v>0</v>
      </c>
      <c r="HJ434">
        <v>0</v>
      </c>
      <c r="HK434">
        <v>1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1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</row>
    <row r="435" spans="1:268">
      <c r="A435" t="s">
        <v>778</v>
      </c>
      <c r="B435" t="s">
        <v>774</v>
      </c>
      <c r="C435" t="str">
        <f>"141607"</f>
        <v>141607</v>
      </c>
      <c r="D435" t="s">
        <v>658</v>
      </c>
      <c r="E435">
        <v>12</v>
      </c>
      <c r="F435">
        <v>633</v>
      </c>
      <c r="G435">
        <v>480</v>
      </c>
      <c r="H435">
        <v>236</v>
      </c>
      <c r="I435">
        <v>244</v>
      </c>
      <c r="J435">
        <v>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244</v>
      </c>
      <c r="T435">
        <v>0</v>
      </c>
      <c r="U435">
        <v>0</v>
      </c>
      <c r="V435">
        <v>244</v>
      </c>
      <c r="W435">
        <v>7</v>
      </c>
      <c r="X435">
        <v>6</v>
      </c>
      <c r="Y435">
        <v>1</v>
      </c>
      <c r="Z435">
        <v>0</v>
      </c>
      <c r="AA435">
        <v>237</v>
      </c>
      <c r="AB435">
        <v>148</v>
      </c>
      <c r="AC435">
        <v>21</v>
      </c>
      <c r="AD435">
        <v>2</v>
      </c>
      <c r="AE435">
        <v>12</v>
      </c>
      <c r="AF435">
        <v>31</v>
      </c>
      <c r="AG435">
        <v>7</v>
      </c>
      <c r="AH435">
        <v>0</v>
      </c>
      <c r="AI435">
        <v>2</v>
      </c>
      <c r="AJ435">
        <v>1</v>
      </c>
      <c r="AK435">
        <v>1</v>
      </c>
      <c r="AL435">
        <v>53</v>
      </c>
      <c r="AM435">
        <v>2</v>
      </c>
      <c r="AN435">
        <v>0</v>
      </c>
      <c r="AO435">
        <v>0</v>
      </c>
      <c r="AP435">
        <v>1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</v>
      </c>
      <c r="AY435">
        <v>13</v>
      </c>
      <c r="AZ435">
        <v>0</v>
      </c>
      <c r="BA435">
        <v>148</v>
      </c>
      <c r="BB435">
        <v>20</v>
      </c>
      <c r="BC435">
        <v>8</v>
      </c>
      <c r="BD435">
        <v>1</v>
      </c>
      <c r="BE435">
        <v>6</v>
      </c>
      <c r="BF435">
        <v>0</v>
      </c>
      <c r="BG435">
        <v>1</v>
      </c>
      <c r="BH435">
        <v>0</v>
      </c>
      <c r="BI435">
        <v>0</v>
      </c>
      <c r="BJ435">
        <v>0</v>
      </c>
      <c r="BK435">
        <v>1</v>
      </c>
      <c r="BL435">
        <v>0</v>
      </c>
      <c r="BM435">
        <v>2</v>
      </c>
      <c r="BN435">
        <v>0</v>
      </c>
      <c r="BO435">
        <v>0</v>
      </c>
      <c r="BP435">
        <v>1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20</v>
      </c>
      <c r="BZ435">
        <v>8</v>
      </c>
      <c r="CA435">
        <v>2</v>
      </c>
      <c r="CB435">
        <v>4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1</v>
      </c>
      <c r="CJ435">
        <v>0</v>
      </c>
      <c r="CK435">
        <v>0</v>
      </c>
      <c r="CL435">
        <v>1</v>
      </c>
      <c r="CM435">
        <v>0</v>
      </c>
      <c r="CN435">
        <v>0</v>
      </c>
      <c r="CO435">
        <v>8</v>
      </c>
      <c r="CP435">
        <v>13</v>
      </c>
      <c r="CQ435">
        <v>4</v>
      </c>
      <c r="CR435">
        <v>0</v>
      </c>
      <c r="CS435">
        <v>0</v>
      </c>
      <c r="CT435">
        <v>0</v>
      </c>
      <c r="CU435">
        <v>0</v>
      </c>
      <c r="CV435">
        <v>4</v>
      </c>
      <c r="CW435">
        <v>0</v>
      </c>
      <c r="CX435">
        <v>1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1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1</v>
      </c>
      <c r="DL435">
        <v>1</v>
      </c>
      <c r="DM435">
        <v>1</v>
      </c>
      <c r="DN435">
        <v>0</v>
      </c>
      <c r="DO435">
        <v>13</v>
      </c>
      <c r="DP435">
        <v>25</v>
      </c>
      <c r="DQ435">
        <v>4</v>
      </c>
      <c r="DR435">
        <v>0</v>
      </c>
      <c r="DS435">
        <v>3</v>
      </c>
      <c r="DT435">
        <v>0</v>
      </c>
      <c r="DU435">
        <v>15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1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1</v>
      </c>
      <c r="EJ435">
        <v>0</v>
      </c>
      <c r="EK435">
        <v>0</v>
      </c>
      <c r="EL435">
        <v>1</v>
      </c>
      <c r="EM435">
        <v>0</v>
      </c>
      <c r="EN435">
        <v>0</v>
      </c>
      <c r="EO435">
        <v>25</v>
      </c>
      <c r="EP435">
        <v>2</v>
      </c>
      <c r="EQ435">
        <v>0</v>
      </c>
      <c r="ER435">
        <v>0</v>
      </c>
      <c r="ES435">
        <v>0</v>
      </c>
      <c r="ET435">
        <v>0</v>
      </c>
      <c r="EU435">
        <v>2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2</v>
      </c>
      <c r="FN435">
        <v>14</v>
      </c>
      <c r="FO435">
        <v>3</v>
      </c>
      <c r="FP435">
        <v>1</v>
      </c>
      <c r="FQ435">
        <v>0</v>
      </c>
      <c r="FR435">
        <v>0</v>
      </c>
      <c r="FS435">
        <v>0</v>
      </c>
      <c r="FT435">
        <v>0</v>
      </c>
      <c r="FU435">
        <v>1</v>
      </c>
      <c r="FV435">
        <v>0</v>
      </c>
      <c r="FW435">
        <v>0</v>
      </c>
      <c r="FX435">
        <v>0</v>
      </c>
      <c r="FY435">
        <v>0</v>
      </c>
      <c r="FZ435">
        <v>1</v>
      </c>
      <c r="GA435">
        <v>0</v>
      </c>
      <c r="GB435">
        <v>2</v>
      </c>
      <c r="GC435">
        <v>0</v>
      </c>
      <c r="GD435">
        <v>0</v>
      </c>
      <c r="GE435">
        <v>2</v>
      </c>
      <c r="GF435">
        <v>0</v>
      </c>
      <c r="GG435">
        <v>0</v>
      </c>
      <c r="GH435">
        <v>0</v>
      </c>
      <c r="GI435">
        <v>1</v>
      </c>
      <c r="GJ435">
        <v>3</v>
      </c>
      <c r="GK435">
        <v>14</v>
      </c>
      <c r="GL435">
        <v>7</v>
      </c>
      <c r="GM435">
        <v>0</v>
      </c>
      <c r="GN435">
        <v>1</v>
      </c>
      <c r="GO435">
        <v>0</v>
      </c>
      <c r="GP435">
        <v>1</v>
      </c>
      <c r="GQ435">
        <v>0</v>
      </c>
      <c r="GR435">
        <v>0</v>
      </c>
      <c r="GS435">
        <v>0</v>
      </c>
      <c r="GT435">
        <v>3</v>
      </c>
      <c r="GU435">
        <v>0</v>
      </c>
      <c r="GV435">
        <v>2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7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</row>
    <row r="436" spans="1:268">
      <c r="A436" t="s">
        <v>777</v>
      </c>
      <c r="B436" t="s">
        <v>774</v>
      </c>
      <c r="C436" t="str">
        <f>"141607"</f>
        <v>141607</v>
      </c>
      <c r="D436" t="s">
        <v>743</v>
      </c>
      <c r="E436">
        <v>13</v>
      </c>
      <c r="F436">
        <v>740</v>
      </c>
      <c r="G436">
        <v>560</v>
      </c>
      <c r="H436">
        <v>235</v>
      </c>
      <c r="I436">
        <v>325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324</v>
      </c>
      <c r="T436">
        <v>0</v>
      </c>
      <c r="U436">
        <v>0</v>
      </c>
      <c r="V436">
        <v>324</v>
      </c>
      <c r="W436">
        <v>9</v>
      </c>
      <c r="X436">
        <v>4</v>
      </c>
      <c r="Y436">
        <v>5</v>
      </c>
      <c r="Z436">
        <v>0</v>
      </c>
      <c r="AA436">
        <v>315</v>
      </c>
      <c r="AB436">
        <v>211</v>
      </c>
      <c r="AC436">
        <v>24</v>
      </c>
      <c r="AD436">
        <v>1</v>
      </c>
      <c r="AE436">
        <v>3</v>
      </c>
      <c r="AF436">
        <v>24</v>
      </c>
      <c r="AG436">
        <v>23</v>
      </c>
      <c r="AH436">
        <v>1</v>
      </c>
      <c r="AI436">
        <v>0</v>
      </c>
      <c r="AJ436">
        <v>0</v>
      </c>
      <c r="AK436">
        <v>0</v>
      </c>
      <c r="AL436">
        <v>81</v>
      </c>
      <c r="AM436">
        <v>3</v>
      </c>
      <c r="AN436">
        <v>3</v>
      </c>
      <c r="AO436">
        <v>1</v>
      </c>
      <c r="AP436">
        <v>2</v>
      </c>
      <c r="AQ436">
        <v>0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2</v>
      </c>
      <c r="AX436">
        <v>2</v>
      </c>
      <c r="AY436">
        <v>28</v>
      </c>
      <c r="AZ436">
        <v>12</v>
      </c>
      <c r="BA436">
        <v>211</v>
      </c>
      <c r="BB436">
        <v>21</v>
      </c>
      <c r="BC436">
        <v>13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3</v>
      </c>
      <c r="BK436">
        <v>0</v>
      </c>
      <c r="BL436">
        <v>1</v>
      </c>
      <c r="BM436">
        <v>1</v>
      </c>
      <c r="BN436">
        <v>0</v>
      </c>
      <c r="BO436">
        <v>1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2</v>
      </c>
      <c r="BY436">
        <v>21</v>
      </c>
      <c r="BZ436">
        <v>3</v>
      </c>
      <c r="CA436">
        <v>1</v>
      </c>
      <c r="CB436">
        <v>0</v>
      </c>
      <c r="CC436">
        <v>0</v>
      </c>
      <c r="CD436">
        <v>0</v>
      </c>
      <c r="CE436">
        <v>2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3</v>
      </c>
      <c r="CP436">
        <v>13</v>
      </c>
      <c r="CQ436">
        <v>6</v>
      </c>
      <c r="CR436">
        <v>0</v>
      </c>
      <c r="CS436">
        <v>0</v>
      </c>
      <c r="CT436">
        <v>0</v>
      </c>
      <c r="CU436">
        <v>0</v>
      </c>
      <c r="CV436">
        <v>3</v>
      </c>
      <c r="CW436">
        <v>1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1</v>
      </c>
      <c r="DI436">
        <v>0</v>
      </c>
      <c r="DJ436">
        <v>0</v>
      </c>
      <c r="DK436">
        <v>0</v>
      </c>
      <c r="DL436">
        <v>2</v>
      </c>
      <c r="DM436">
        <v>0</v>
      </c>
      <c r="DN436">
        <v>0</v>
      </c>
      <c r="DO436">
        <v>13</v>
      </c>
      <c r="DP436">
        <v>33</v>
      </c>
      <c r="DQ436">
        <v>2</v>
      </c>
      <c r="DR436">
        <v>0</v>
      </c>
      <c r="DS436">
        <v>0</v>
      </c>
      <c r="DT436">
        <v>0</v>
      </c>
      <c r="DU436">
        <v>21</v>
      </c>
      <c r="DV436">
        <v>0</v>
      </c>
      <c r="DW436">
        <v>1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6</v>
      </c>
      <c r="EJ436">
        <v>2</v>
      </c>
      <c r="EK436">
        <v>0</v>
      </c>
      <c r="EL436">
        <v>0</v>
      </c>
      <c r="EM436">
        <v>1</v>
      </c>
      <c r="EN436">
        <v>0</v>
      </c>
      <c r="EO436">
        <v>33</v>
      </c>
      <c r="EP436">
        <v>3</v>
      </c>
      <c r="EQ436">
        <v>2</v>
      </c>
      <c r="ER436">
        <v>0</v>
      </c>
      <c r="ES436">
        <v>0</v>
      </c>
      <c r="ET436">
        <v>0</v>
      </c>
      <c r="EU436">
        <v>1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3</v>
      </c>
      <c r="FN436">
        <v>21</v>
      </c>
      <c r="FO436">
        <v>10</v>
      </c>
      <c r="FP436">
        <v>2</v>
      </c>
      <c r="FQ436">
        <v>0</v>
      </c>
      <c r="FR436">
        <v>0</v>
      </c>
      <c r="FS436">
        <v>0</v>
      </c>
      <c r="FT436">
        <v>3</v>
      </c>
      <c r="FU436">
        <v>1</v>
      </c>
      <c r="FV436">
        <v>0</v>
      </c>
      <c r="FW436">
        <v>0</v>
      </c>
      <c r="FX436">
        <v>0</v>
      </c>
      <c r="FY436">
        <v>0</v>
      </c>
      <c r="FZ436">
        <v>1</v>
      </c>
      <c r="GA436">
        <v>1</v>
      </c>
      <c r="GB436">
        <v>0</v>
      </c>
      <c r="GC436">
        <v>2</v>
      </c>
      <c r="GD436">
        <v>0</v>
      </c>
      <c r="GE436">
        <v>0</v>
      </c>
      <c r="GF436">
        <v>1</v>
      </c>
      <c r="GG436">
        <v>0</v>
      </c>
      <c r="GH436">
        <v>0</v>
      </c>
      <c r="GI436">
        <v>0</v>
      </c>
      <c r="GJ436">
        <v>0</v>
      </c>
      <c r="GK436">
        <v>21</v>
      </c>
      <c r="GL436">
        <v>8</v>
      </c>
      <c r="GM436">
        <v>3</v>
      </c>
      <c r="GN436">
        <v>0</v>
      </c>
      <c r="GO436">
        <v>0</v>
      </c>
      <c r="GP436">
        <v>0</v>
      </c>
      <c r="GQ436">
        <v>0</v>
      </c>
      <c r="GR436">
        <v>2</v>
      </c>
      <c r="GS436">
        <v>2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1</v>
      </c>
      <c r="HC436">
        <v>0</v>
      </c>
      <c r="HD436">
        <v>0</v>
      </c>
      <c r="HE436">
        <v>8</v>
      </c>
      <c r="HF436">
        <v>2</v>
      </c>
      <c r="HG436">
        <v>0</v>
      </c>
      <c r="HH436">
        <v>2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2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</row>
    <row r="437" spans="1:268">
      <c r="A437" t="s">
        <v>776</v>
      </c>
      <c r="B437" t="s">
        <v>774</v>
      </c>
      <c r="C437" t="str">
        <f>"141607"</f>
        <v>141607</v>
      </c>
      <c r="D437" t="s">
        <v>743</v>
      </c>
      <c r="E437">
        <v>14</v>
      </c>
      <c r="F437">
        <v>792</v>
      </c>
      <c r="G437">
        <v>610</v>
      </c>
      <c r="H437">
        <v>305</v>
      </c>
      <c r="I437">
        <v>305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305</v>
      </c>
      <c r="T437">
        <v>0</v>
      </c>
      <c r="U437">
        <v>0</v>
      </c>
      <c r="V437">
        <v>305</v>
      </c>
      <c r="W437">
        <v>7</v>
      </c>
      <c r="X437">
        <v>4</v>
      </c>
      <c r="Y437">
        <v>3</v>
      </c>
      <c r="Z437">
        <v>0</v>
      </c>
      <c r="AA437">
        <v>298</v>
      </c>
      <c r="AB437">
        <v>194</v>
      </c>
      <c r="AC437">
        <v>16</v>
      </c>
      <c r="AD437">
        <v>1</v>
      </c>
      <c r="AE437">
        <v>4</v>
      </c>
      <c r="AF437">
        <v>29</v>
      </c>
      <c r="AG437">
        <v>22</v>
      </c>
      <c r="AH437">
        <v>0</v>
      </c>
      <c r="AI437">
        <v>3</v>
      </c>
      <c r="AJ437">
        <v>1</v>
      </c>
      <c r="AK437">
        <v>1</v>
      </c>
      <c r="AL437">
        <v>74</v>
      </c>
      <c r="AM437">
        <v>1</v>
      </c>
      <c r="AN437">
        <v>0</v>
      </c>
      <c r="AO437">
        <v>1</v>
      </c>
      <c r="AP437">
        <v>0</v>
      </c>
      <c r="AQ437">
        <v>0</v>
      </c>
      <c r="AR437">
        <v>2</v>
      </c>
      <c r="AS437">
        <v>1</v>
      </c>
      <c r="AT437">
        <v>0</v>
      </c>
      <c r="AU437">
        <v>2</v>
      </c>
      <c r="AV437">
        <v>0</v>
      </c>
      <c r="AW437">
        <v>7</v>
      </c>
      <c r="AX437">
        <v>0</v>
      </c>
      <c r="AY437">
        <v>27</v>
      </c>
      <c r="AZ437">
        <v>2</v>
      </c>
      <c r="BA437">
        <v>194</v>
      </c>
      <c r="BB437">
        <v>23</v>
      </c>
      <c r="BC437">
        <v>15</v>
      </c>
      <c r="BD437">
        <v>0</v>
      </c>
      <c r="BE437">
        <v>3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0</v>
      </c>
      <c r="BM437">
        <v>3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1</v>
      </c>
      <c r="BX437">
        <v>0</v>
      </c>
      <c r="BY437">
        <v>23</v>
      </c>
      <c r="BZ437">
        <v>7</v>
      </c>
      <c r="CA437">
        <v>2</v>
      </c>
      <c r="CB437">
        <v>0</v>
      </c>
      <c r="CC437">
        <v>3</v>
      </c>
      <c r="CD437">
        <v>0</v>
      </c>
      <c r="CE437">
        <v>1</v>
      </c>
      <c r="CF437">
        <v>0</v>
      </c>
      <c r="CG437">
        <v>0</v>
      </c>
      <c r="CH437">
        <v>1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7</v>
      </c>
      <c r="CP437">
        <v>7</v>
      </c>
      <c r="CQ437">
        <v>2</v>
      </c>
      <c r="CR437">
        <v>0</v>
      </c>
      <c r="CS437">
        <v>0</v>
      </c>
      <c r="CT437">
        <v>0</v>
      </c>
      <c r="CU437">
        <v>0</v>
      </c>
      <c r="CV437">
        <v>1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1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3</v>
      </c>
      <c r="DM437">
        <v>0</v>
      </c>
      <c r="DN437">
        <v>0</v>
      </c>
      <c r="DO437">
        <v>7</v>
      </c>
      <c r="DP437">
        <v>24</v>
      </c>
      <c r="DQ437">
        <v>4</v>
      </c>
      <c r="DR437">
        <v>0</v>
      </c>
      <c r="DS437">
        <v>0</v>
      </c>
      <c r="DT437">
        <v>0</v>
      </c>
      <c r="DU437">
        <v>16</v>
      </c>
      <c r="DV437">
        <v>0</v>
      </c>
      <c r="DW437">
        <v>3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1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24</v>
      </c>
      <c r="EP437">
        <v>7</v>
      </c>
      <c r="EQ437">
        <v>4</v>
      </c>
      <c r="ER437">
        <v>0</v>
      </c>
      <c r="ES437">
        <v>1</v>
      </c>
      <c r="ET437">
        <v>0</v>
      </c>
      <c r="EU437">
        <v>0</v>
      </c>
      <c r="EV437">
        <v>1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1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7</v>
      </c>
      <c r="FN437">
        <v>26</v>
      </c>
      <c r="FO437">
        <v>8</v>
      </c>
      <c r="FP437">
        <v>5</v>
      </c>
      <c r="FQ437">
        <v>1</v>
      </c>
      <c r="FR437">
        <v>1</v>
      </c>
      <c r="FS437">
        <v>1</v>
      </c>
      <c r="FT437">
        <v>0</v>
      </c>
      <c r="FU437">
        <v>1</v>
      </c>
      <c r="FV437">
        <v>3</v>
      </c>
      <c r="FW437">
        <v>1</v>
      </c>
      <c r="FX437">
        <v>0</v>
      </c>
      <c r="FY437">
        <v>0</v>
      </c>
      <c r="FZ437">
        <v>0</v>
      </c>
      <c r="GA437">
        <v>1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1</v>
      </c>
      <c r="GH437">
        <v>0</v>
      </c>
      <c r="GI437">
        <v>2</v>
      </c>
      <c r="GJ437">
        <v>1</v>
      </c>
      <c r="GK437">
        <v>26</v>
      </c>
      <c r="GL437">
        <v>6</v>
      </c>
      <c r="GM437">
        <v>3</v>
      </c>
      <c r="GN437">
        <v>0</v>
      </c>
      <c r="GO437">
        <v>0</v>
      </c>
      <c r="GP437">
        <v>0</v>
      </c>
      <c r="GQ437">
        <v>1</v>
      </c>
      <c r="GR437">
        <v>2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6</v>
      </c>
      <c r="HF437">
        <v>4</v>
      </c>
      <c r="HG437">
        <v>0</v>
      </c>
      <c r="HH437">
        <v>3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1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4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</row>
    <row r="438" spans="1:268">
      <c r="A438" t="s">
        <v>775</v>
      </c>
      <c r="B438" t="s">
        <v>774</v>
      </c>
      <c r="C438" t="str">
        <f>"141607"</f>
        <v>141607</v>
      </c>
      <c r="D438" t="s">
        <v>773</v>
      </c>
      <c r="E438">
        <v>15</v>
      </c>
      <c r="F438">
        <v>661</v>
      </c>
      <c r="G438">
        <v>500</v>
      </c>
      <c r="H438">
        <v>180</v>
      </c>
      <c r="I438">
        <v>320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320</v>
      </c>
      <c r="T438">
        <v>0</v>
      </c>
      <c r="U438">
        <v>0</v>
      </c>
      <c r="V438">
        <v>320</v>
      </c>
      <c r="W438">
        <v>5</v>
      </c>
      <c r="X438">
        <v>2</v>
      </c>
      <c r="Y438">
        <v>0</v>
      </c>
      <c r="Z438">
        <v>0</v>
      </c>
      <c r="AA438">
        <v>315</v>
      </c>
      <c r="AB438">
        <v>104</v>
      </c>
      <c r="AC438">
        <v>5</v>
      </c>
      <c r="AD438">
        <v>2</v>
      </c>
      <c r="AE438">
        <v>10</v>
      </c>
      <c r="AF438">
        <v>3</v>
      </c>
      <c r="AG438">
        <v>15</v>
      </c>
      <c r="AH438">
        <v>1</v>
      </c>
      <c r="AI438">
        <v>0</v>
      </c>
      <c r="AJ438">
        <v>0</v>
      </c>
      <c r="AK438">
        <v>1</v>
      </c>
      <c r="AL438">
        <v>48</v>
      </c>
      <c r="AM438">
        <v>1</v>
      </c>
      <c r="AN438">
        <v>0</v>
      </c>
      <c r="AO438">
        <v>0</v>
      </c>
      <c r="AP438">
        <v>1</v>
      </c>
      <c r="AQ438">
        <v>0</v>
      </c>
      <c r="AR438">
        <v>1</v>
      </c>
      <c r="AS438">
        <v>1</v>
      </c>
      <c r="AT438">
        <v>0</v>
      </c>
      <c r="AU438">
        <v>1</v>
      </c>
      <c r="AV438">
        <v>0</v>
      </c>
      <c r="AW438">
        <v>1</v>
      </c>
      <c r="AX438">
        <v>2</v>
      </c>
      <c r="AY438">
        <v>11</v>
      </c>
      <c r="AZ438">
        <v>0</v>
      </c>
      <c r="BA438">
        <v>104</v>
      </c>
      <c r="BB438">
        <v>61</v>
      </c>
      <c r="BC438">
        <v>34</v>
      </c>
      <c r="BD438">
        <v>5</v>
      </c>
      <c r="BE438">
        <v>6</v>
      </c>
      <c r="BF438">
        <v>3</v>
      </c>
      <c r="BG438">
        <v>4</v>
      </c>
      <c r="BH438">
        <v>0</v>
      </c>
      <c r="BI438">
        <v>0</v>
      </c>
      <c r="BJ438">
        <v>1</v>
      </c>
      <c r="BK438">
        <v>0</v>
      </c>
      <c r="BL438">
        <v>1</v>
      </c>
      <c r="BM438">
        <v>4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2</v>
      </c>
      <c r="BX438">
        <v>1</v>
      </c>
      <c r="BY438">
        <v>61</v>
      </c>
      <c r="BZ438">
        <v>25</v>
      </c>
      <c r="CA438">
        <v>11</v>
      </c>
      <c r="CB438">
        <v>1</v>
      </c>
      <c r="CC438">
        <v>2</v>
      </c>
      <c r="CD438">
        <v>0</v>
      </c>
      <c r="CE438">
        <v>1</v>
      </c>
      <c r="CF438">
        <v>2</v>
      </c>
      <c r="CG438">
        <v>0</v>
      </c>
      <c r="CH438">
        <v>0</v>
      </c>
      <c r="CI438">
        <v>4</v>
      </c>
      <c r="CJ438">
        <v>0</v>
      </c>
      <c r="CK438">
        <v>0</v>
      </c>
      <c r="CL438">
        <v>0</v>
      </c>
      <c r="CM438">
        <v>1</v>
      </c>
      <c r="CN438">
        <v>3</v>
      </c>
      <c r="CO438">
        <v>25</v>
      </c>
      <c r="CP438">
        <v>10</v>
      </c>
      <c r="CQ438">
        <v>5</v>
      </c>
      <c r="CR438">
        <v>0</v>
      </c>
      <c r="CS438">
        <v>0</v>
      </c>
      <c r="CT438">
        <v>0</v>
      </c>
      <c r="CU438">
        <v>0</v>
      </c>
      <c r="CV438">
        <v>1</v>
      </c>
      <c r="CW438">
        <v>0</v>
      </c>
      <c r="CX438">
        <v>0</v>
      </c>
      <c r="CY438">
        <v>2</v>
      </c>
      <c r="CZ438">
        <v>0</v>
      </c>
      <c r="DA438">
        <v>0</v>
      </c>
      <c r="DB438">
        <v>0</v>
      </c>
      <c r="DC438">
        <v>1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1</v>
      </c>
      <c r="DL438">
        <v>0</v>
      </c>
      <c r="DM438">
        <v>0</v>
      </c>
      <c r="DN438">
        <v>0</v>
      </c>
      <c r="DO438">
        <v>10</v>
      </c>
      <c r="DP438">
        <v>35</v>
      </c>
      <c r="DQ438">
        <v>5</v>
      </c>
      <c r="DR438">
        <v>2</v>
      </c>
      <c r="DS438">
        <v>0</v>
      </c>
      <c r="DT438">
        <v>0</v>
      </c>
      <c r="DU438">
        <v>26</v>
      </c>
      <c r="DV438">
        <v>0</v>
      </c>
      <c r="DW438">
        <v>0</v>
      </c>
      <c r="DX438">
        <v>2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35</v>
      </c>
      <c r="EP438">
        <v>31</v>
      </c>
      <c r="EQ438">
        <v>23</v>
      </c>
      <c r="ER438">
        <v>0</v>
      </c>
      <c r="ES438">
        <v>2</v>
      </c>
      <c r="ET438">
        <v>2</v>
      </c>
      <c r="EU438">
        <v>1</v>
      </c>
      <c r="EV438">
        <v>1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1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1</v>
      </c>
      <c r="FM438">
        <v>31</v>
      </c>
      <c r="FN438">
        <v>31</v>
      </c>
      <c r="FO438">
        <v>10</v>
      </c>
      <c r="FP438">
        <v>1</v>
      </c>
      <c r="FQ438">
        <v>3</v>
      </c>
      <c r="FR438">
        <v>0</v>
      </c>
      <c r="FS438">
        <v>2</v>
      </c>
      <c r="FT438">
        <v>1</v>
      </c>
      <c r="FU438">
        <v>2</v>
      </c>
      <c r="FV438">
        <v>2</v>
      </c>
      <c r="FW438">
        <v>0</v>
      </c>
      <c r="FX438">
        <v>0</v>
      </c>
      <c r="FY438">
        <v>0</v>
      </c>
      <c r="FZ438">
        <v>0</v>
      </c>
      <c r="GA438">
        <v>2</v>
      </c>
      <c r="GB438">
        <v>1</v>
      </c>
      <c r="GC438">
        <v>4</v>
      </c>
      <c r="GD438">
        <v>0</v>
      </c>
      <c r="GE438">
        <v>0</v>
      </c>
      <c r="GF438">
        <v>0</v>
      </c>
      <c r="GG438">
        <v>0</v>
      </c>
      <c r="GH438">
        <v>1</v>
      </c>
      <c r="GI438">
        <v>2</v>
      </c>
      <c r="GJ438">
        <v>0</v>
      </c>
      <c r="GK438">
        <v>31</v>
      </c>
      <c r="GL438">
        <v>17</v>
      </c>
      <c r="GM438">
        <v>7</v>
      </c>
      <c r="GN438">
        <v>1</v>
      </c>
      <c r="GO438">
        <v>0</v>
      </c>
      <c r="GP438">
        <v>0</v>
      </c>
      <c r="GQ438">
        <v>0</v>
      </c>
      <c r="GR438">
        <v>6</v>
      </c>
      <c r="GS438">
        <v>0</v>
      </c>
      <c r="GT438">
        <v>1</v>
      </c>
      <c r="GU438">
        <v>0</v>
      </c>
      <c r="GV438">
        <v>1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1</v>
      </c>
      <c r="HE438">
        <v>17</v>
      </c>
      <c r="HF438">
        <v>1</v>
      </c>
      <c r="HG438">
        <v>0</v>
      </c>
      <c r="HH438">
        <v>0</v>
      </c>
      <c r="HI438">
        <v>0</v>
      </c>
      <c r="HJ438">
        <v>0</v>
      </c>
      <c r="HK438">
        <v>1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1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</row>
    <row r="439" spans="1:268">
      <c r="A439" t="s">
        <v>772</v>
      </c>
      <c r="B439" t="s">
        <v>766</v>
      </c>
      <c r="C439" t="str">
        <f>"141608"</f>
        <v>141608</v>
      </c>
      <c r="D439" t="s">
        <v>159</v>
      </c>
      <c r="E439">
        <v>1</v>
      </c>
      <c r="F439">
        <v>1299</v>
      </c>
      <c r="G439">
        <v>990</v>
      </c>
      <c r="H439">
        <v>430</v>
      </c>
      <c r="I439">
        <v>560</v>
      </c>
      <c r="J439">
        <v>0</v>
      </c>
      <c r="K439">
        <v>0</v>
      </c>
      <c r="L439">
        <v>1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560</v>
      </c>
      <c r="T439">
        <v>0</v>
      </c>
      <c r="U439">
        <v>0</v>
      </c>
      <c r="V439">
        <v>560</v>
      </c>
      <c r="W439">
        <v>23</v>
      </c>
      <c r="X439">
        <v>15</v>
      </c>
      <c r="Y439">
        <v>8</v>
      </c>
      <c r="Z439">
        <v>0</v>
      </c>
      <c r="AA439">
        <v>537</v>
      </c>
      <c r="AB439">
        <v>378</v>
      </c>
      <c r="AC439">
        <v>35</v>
      </c>
      <c r="AD439">
        <v>3</v>
      </c>
      <c r="AE439">
        <v>93</v>
      </c>
      <c r="AF439">
        <v>154</v>
      </c>
      <c r="AG439">
        <v>16</v>
      </c>
      <c r="AH439">
        <v>0</v>
      </c>
      <c r="AI439">
        <v>1</v>
      </c>
      <c r="AJ439">
        <v>0</v>
      </c>
      <c r="AK439">
        <v>1</v>
      </c>
      <c r="AL439">
        <v>33</v>
      </c>
      <c r="AM439">
        <v>2</v>
      </c>
      <c r="AN439">
        <v>0</v>
      </c>
      <c r="AO439">
        <v>1</v>
      </c>
      <c r="AP439">
        <v>3</v>
      </c>
      <c r="AQ439">
        <v>5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17</v>
      </c>
      <c r="AZ439">
        <v>13</v>
      </c>
      <c r="BA439">
        <v>378</v>
      </c>
      <c r="BB439">
        <v>24</v>
      </c>
      <c r="BC439">
        <v>14</v>
      </c>
      <c r="BD439">
        <v>2</v>
      </c>
      <c r="BE439">
        <v>0</v>
      </c>
      <c r="BF439">
        <v>0</v>
      </c>
      <c r="BG439">
        <v>0</v>
      </c>
      <c r="BH439">
        <v>1</v>
      </c>
      <c r="BI439">
        <v>1</v>
      </c>
      <c r="BJ439">
        <v>0</v>
      </c>
      <c r="BK439">
        <v>0</v>
      </c>
      <c r="BL439">
        <v>0</v>
      </c>
      <c r="BM439">
        <v>3</v>
      </c>
      <c r="BN439">
        <v>0</v>
      </c>
      <c r="BO439">
        <v>2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24</v>
      </c>
      <c r="BZ439">
        <v>12</v>
      </c>
      <c r="CA439">
        <v>5</v>
      </c>
      <c r="CB439">
        <v>2</v>
      </c>
      <c r="CC439">
        <v>3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1</v>
      </c>
      <c r="CJ439">
        <v>1</v>
      </c>
      <c r="CK439">
        <v>0</v>
      </c>
      <c r="CL439">
        <v>0</v>
      </c>
      <c r="CM439">
        <v>0</v>
      </c>
      <c r="CN439">
        <v>0</v>
      </c>
      <c r="CO439">
        <v>12</v>
      </c>
      <c r="CP439">
        <v>8</v>
      </c>
      <c r="CQ439">
        <v>6</v>
      </c>
      <c r="CR439">
        <v>0</v>
      </c>
      <c r="CS439">
        <v>0</v>
      </c>
      <c r="CT439">
        <v>0</v>
      </c>
      <c r="CU439">
        <v>0</v>
      </c>
      <c r="CV439">
        <v>2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8</v>
      </c>
      <c r="DP439">
        <v>83</v>
      </c>
      <c r="DQ439">
        <v>13</v>
      </c>
      <c r="DR439">
        <v>0</v>
      </c>
      <c r="DS439">
        <v>1</v>
      </c>
      <c r="DT439">
        <v>0</v>
      </c>
      <c r="DU439">
        <v>68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1</v>
      </c>
      <c r="EM439">
        <v>0</v>
      </c>
      <c r="EN439">
        <v>0</v>
      </c>
      <c r="EO439">
        <v>83</v>
      </c>
      <c r="EP439">
        <v>5</v>
      </c>
      <c r="EQ439">
        <v>4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1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5</v>
      </c>
      <c r="FN439">
        <v>21</v>
      </c>
      <c r="FO439">
        <v>8</v>
      </c>
      <c r="FP439">
        <v>1</v>
      </c>
      <c r="FQ439">
        <v>3</v>
      </c>
      <c r="FR439">
        <v>0</v>
      </c>
      <c r="FS439">
        <v>1</v>
      </c>
      <c r="FT439">
        <v>0</v>
      </c>
      <c r="FU439">
        <v>1</v>
      </c>
      <c r="FV439">
        <v>0</v>
      </c>
      <c r="FW439">
        <v>0</v>
      </c>
      <c r="FX439">
        <v>0</v>
      </c>
      <c r="FY439">
        <v>0</v>
      </c>
      <c r="FZ439">
        <v>1</v>
      </c>
      <c r="GA439">
        <v>0</v>
      </c>
      <c r="GB439">
        <v>0</v>
      </c>
      <c r="GC439">
        <v>0</v>
      </c>
      <c r="GD439">
        <v>0</v>
      </c>
      <c r="GE439">
        <v>2</v>
      </c>
      <c r="GF439">
        <v>1</v>
      </c>
      <c r="GG439">
        <v>0</v>
      </c>
      <c r="GH439">
        <v>0</v>
      </c>
      <c r="GI439">
        <v>2</v>
      </c>
      <c r="GJ439">
        <v>1</v>
      </c>
      <c r="GK439">
        <v>21</v>
      </c>
      <c r="GL439">
        <v>4</v>
      </c>
      <c r="GM439">
        <v>1</v>
      </c>
      <c r="GN439">
        <v>0</v>
      </c>
      <c r="GO439">
        <v>0</v>
      </c>
      <c r="GP439">
        <v>0</v>
      </c>
      <c r="GQ439">
        <v>0</v>
      </c>
      <c r="GR439">
        <v>1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1</v>
      </c>
      <c r="GY439">
        <v>0</v>
      </c>
      <c r="GZ439">
        <v>0</v>
      </c>
      <c r="HA439">
        <v>0</v>
      </c>
      <c r="HB439">
        <v>0</v>
      </c>
      <c r="HC439">
        <v>1</v>
      </c>
      <c r="HD439">
        <v>0</v>
      </c>
      <c r="HE439">
        <v>4</v>
      </c>
      <c r="HF439">
        <v>1</v>
      </c>
      <c r="HG439">
        <v>0</v>
      </c>
      <c r="HH439">
        <v>1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1</v>
      </c>
      <c r="HZ439">
        <v>1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1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1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</row>
    <row r="440" spans="1:268">
      <c r="A440" t="s">
        <v>771</v>
      </c>
      <c r="B440" t="s">
        <v>766</v>
      </c>
      <c r="C440" t="str">
        <f>"141608"</f>
        <v>141608</v>
      </c>
      <c r="D440" t="s">
        <v>159</v>
      </c>
      <c r="E440">
        <v>2</v>
      </c>
      <c r="F440">
        <v>342</v>
      </c>
      <c r="G440">
        <v>260</v>
      </c>
      <c r="H440">
        <v>92</v>
      </c>
      <c r="I440">
        <v>168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168</v>
      </c>
      <c r="T440">
        <v>0</v>
      </c>
      <c r="U440">
        <v>0</v>
      </c>
      <c r="V440">
        <v>168</v>
      </c>
      <c r="W440">
        <v>3</v>
      </c>
      <c r="X440">
        <v>2</v>
      </c>
      <c r="Y440">
        <v>1</v>
      </c>
      <c r="Z440">
        <v>0</v>
      </c>
      <c r="AA440">
        <v>165</v>
      </c>
      <c r="AB440">
        <v>118</v>
      </c>
      <c r="AC440">
        <v>11</v>
      </c>
      <c r="AD440">
        <v>4</v>
      </c>
      <c r="AE440">
        <v>40</v>
      </c>
      <c r="AF440">
        <v>27</v>
      </c>
      <c r="AG440">
        <v>5</v>
      </c>
      <c r="AH440">
        <v>0</v>
      </c>
      <c r="AI440">
        <v>0</v>
      </c>
      <c r="AJ440">
        <v>0</v>
      </c>
      <c r="AK440">
        <v>0</v>
      </c>
      <c r="AL440">
        <v>19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4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5</v>
      </c>
      <c r="AZ440">
        <v>2</v>
      </c>
      <c r="BA440">
        <v>118</v>
      </c>
      <c r="BB440">
        <v>2</v>
      </c>
      <c r="BC440">
        <v>0</v>
      </c>
      <c r="BD440">
        <v>0</v>
      </c>
      <c r="BE440">
        <v>0</v>
      </c>
      <c r="BF440">
        <v>1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1</v>
      </c>
      <c r="BY440">
        <v>2</v>
      </c>
      <c r="BZ440">
        <v>1</v>
      </c>
      <c r="CA440">
        <v>1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1</v>
      </c>
      <c r="CP440">
        <v>2</v>
      </c>
      <c r="CQ440">
        <v>0</v>
      </c>
      <c r="CR440">
        <v>0</v>
      </c>
      <c r="CS440">
        <v>1</v>
      </c>
      <c r="CT440">
        <v>0</v>
      </c>
      <c r="CU440">
        <v>0</v>
      </c>
      <c r="CV440">
        <v>1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2</v>
      </c>
      <c r="DP440">
        <v>23</v>
      </c>
      <c r="DQ440">
        <v>2</v>
      </c>
      <c r="DR440">
        <v>0</v>
      </c>
      <c r="DS440">
        <v>0</v>
      </c>
      <c r="DT440">
        <v>0</v>
      </c>
      <c r="DU440">
        <v>20</v>
      </c>
      <c r="DV440">
        <v>0</v>
      </c>
      <c r="DW440">
        <v>1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23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16</v>
      </c>
      <c r="FO440">
        <v>9</v>
      </c>
      <c r="FP440">
        <v>2</v>
      </c>
      <c r="FQ440">
        <v>2</v>
      </c>
      <c r="FR440">
        <v>1</v>
      </c>
      <c r="FS440">
        <v>0</v>
      </c>
      <c r="FT440">
        <v>0</v>
      </c>
      <c r="FU440">
        <v>1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1</v>
      </c>
      <c r="GH440">
        <v>0</v>
      </c>
      <c r="GI440">
        <v>0</v>
      </c>
      <c r="GJ440">
        <v>0</v>
      </c>
      <c r="GK440">
        <v>16</v>
      </c>
      <c r="GL440">
        <v>2</v>
      </c>
      <c r="GM440">
        <v>2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2</v>
      </c>
      <c r="HF440">
        <v>1</v>
      </c>
      <c r="HG440">
        <v>0</v>
      </c>
      <c r="HH440">
        <v>1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1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</row>
    <row r="441" spans="1:268">
      <c r="A441" t="s">
        <v>770</v>
      </c>
      <c r="B441" t="s">
        <v>766</v>
      </c>
      <c r="C441" t="str">
        <f>"141608"</f>
        <v>141608</v>
      </c>
      <c r="D441" t="s">
        <v>159</v>
      </c>
      <c r="E441">
        <v>3</v>
      </c>
      <c r="F441">
        <v>491</v>
      </c>
      <c r="G441">
        <v>380</v>
      </c>
      <c r="H441">
        <v>173</v>
      </c>
      <c r="I441">
        <v>207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207</v>
      </c>
      <c r="T441">
        <v>0</v>
      </c>
      <c r="U441">
        <v>0</v>
      </c>
      <c r="V441">
        <v>207</v>
      </c>
      <c r="W441">
        <v>6</v>
      </c>
      <c r="X441">
        <v>3</v>
      </c>
      <c r="Y441">
        <v>3</v>
      </c>
      <c r="Z441">
        <v>0</v>
      </c>
      <c r="AA441">
        <v>201</v>
      </c>
      <c r="AB441">
        <v>135</v>
      </c>
      <c r="AC441">
        <v>9</v>
      </c>
      <c r="AD441">
        <v>0</v>
      </c>
      <c r="AE441">
        <v>20</v>
      </c>
      <c r="AF441">
        <v>43</v>
      </c>
      <c r="AG441">
        <v>8</v>
      </c>
      <c r="AH441">
        <v>0</v>
      </c>
      <c r="AI441">
        <v>0</v>
      </c>
      <c r="AJ441">
        <v>2</v>
      </c>
      <c r="AK441">
        <v>1</v>
      </c>
      <c r="AL441">
        <v>34</v>
      </c>
      <c r="AM441">
        <v>0</v>
      </c>
      <c r="AN441">
        <v>0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6</v>
      </c>
      <c r="AY441">
        <v>7</v>
      </c>
      <c r="AZ441">
        <v>1</v>
      </c>
      <c r="BA441">
        <v>135</v>
      </c>
      <c r="BB441">
        <v>11</v>
      </c>
      <c r="BC441">
        <v>4</v>
      </c>
      <c r="BD441">
        <v>2</v>
      </c>
      <c r="BE441">
        <v>1</v>
      </c>
      <c r="BF441">
        <v>0</v>
      </c>
      <c r="BG441">
        <v>2</v>
      </c>
      <c r="BH441">
        <v>0</v>
      </c>
      <c r="BI441">
        <v>0</v>
      </c>
      <c r="BJ441">
        <v>0</v>
      </c>
      <c r="BK441">
        <v>0</v>
      </c>
      <c r="BL441">
        <v>1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1</v>
      </c>
      <c r="BX441">
        <v>0</v>
      </c>
      <c r="BY441">
        <v>11</v>
      </c>
      <c r="BZ441">
        <v>4</v>
      </c>
      <c r="CA441">
        <v>2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1</v>
      </c>
      <c r="CJ441">
        <v>0</v>
      </c>
      <c r="CK441">
        <v>0</v>
      </c>
      <c r="CL441">
        <v>0</v>
      </c>
      <c r="CM441">
        <v>0</v>
      </c>
      <c r="CN441">
        <v>1</v>
      </c>
      <c r="CO441">
        <v>4</v>
      </c>
      <c r="CP441">
        <v>2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1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1</v>
      </c>
      <c r="DM441">
        <v>0</v>
      </c>
      <c r="DN441">
        <v>0</v>
      </c>
      <c r="DO441">
        <v>2</v>
      </c>
      <c r="DP441">
        <v>31</v>
      </c>
      <c r="DQ441">
        <v>3</v>
      </c>
      <c r="DR441">
        <v>0</v>
      </c>
      <c r="DS441">
        <v>0</v>
      </c>
      <c r="DT441">
        <v>1</v>
      </c>
      <c r="DU441">
        <v>26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1</v>
      </c>
      <c r="EK441">
        <v>0</v>
      </c>
      <c r="EL441">
        <v>0</v>
      </c>
      <c r="EM441">
        <v>0</v>
      </c>
      <c r="EN441">
        <v>0</v>
      </c>
      <c r="EO441">
        <v>31</v>
      </c>
      <c r="EP441">
        <v>2</v>
      </c>
      <c r="EQ441">
        <v>0</v>
      </c>
      <c r="ER441">
        <v>1</v>
      </c>
      <c r="ES441">
        <v>1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2</v>
      </c>
      <c r="FN441">
        <v>12</v>
      </c>
      <c r="FO441">
        <v>3</v>
      </c>
      <c r="FP441">
        <v>1</v>
      </c>
      <c r="FQ441">
        <v>2</v>
      </c>
      <c r="FR441">
        <v>0</v>
      </c>
      <c r="FS441">
        <v>0</v>
      </c>
      <c r="FT441">
        <v>3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3</v>
      </c>
      <c r="GK441">
        <v>12</v>
      </c>
      <c r="GL441">
        <v>4</v>
      </c>
      <c r="GM441">
        <v>4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4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</row>
    <row r="442" spans="1:268">
      <c r="A442" t="s">
        <v>769</v>
      </c>
      <c r="B442" t="s">
        <v>766</v>
      </c>
      <c r="C442" t="str">
        <f>"141608"</f>
        <v>141608</v>
      </c>
      <c r="D442" t="s">
        <v>176</v>
      </c>
      <c r="E442">
        <v>4</v>
      </c>
      <c r="F442">
        <v>504</v>
      </c>
      <c r="G442">
        <v>390</v>
      </c>
      <c r="H442">
        <v>119</v>
      </c>
      <c r="I442">
        <v>271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271</v>
      </c>
      <c r="T442">
        <v>0</v>
      </c>
      <c r="U442">
        <v>0</v>
      </c>
      <c r="V442">
        <v>271</v>
      </c>
      <c r="W442">
        <v>16</v>
      </c>
      <c r="X442">
        <v>9</v>
      </c>
      <c r="Y442">
        <v>7</v>
      </c>
      <c r="Z442">
        <v>0</v>
      </c>
      <c r="AA442">
        <v>255</v>
      </c>
      <c r="AB442">
        <v>209</v>
      </c>
      <c r="AC442">
        <v>13</v>
      </c>
      <c r="AD442">
        <v>2</v>
      </c>
      <c r="AE442">
        <v>43</v>
      </c>
      <c r="AF442">
        <v>106</v>
      </c>
      <c r="AG442">
        <v>5</v>
      </c>
      <c r="AH442">
        <v>1</v>
      </c>
      <c r="AI442">
        <v>0</v>
      </c>
      <c r="AJ442">
        <v>0</v>
      </c>
      <c r="AK442">
        <v>0</v>
      </c>
      <c r="AL442">
        <v>17</v>
      </c>
      <c r="AM442">
        <v>3</v>
      </c>
      <c r="AN442">
        <v>0</v>
      </c>
      <c r="AO442">
        <v>0</v>
      </c>
      <c r="AP442">
        <v>2</v>
      </c>
      <c r="AQ442">
        <v>0</v>
      </c>
      <c r="AR442">
        <v>1</v>
      </c>
      <c r="AS442">
        <v>1</v>
      </c>
      <c r="AT442">
        <v>0</v>
      </c>
      <c r="AU442">
        <v>0</v>
      </c>
      <c r="AV442">
        <v>0</v>
      </c>
      <c r="AW442">
        <v>1</v>
      </c>
      <c r="AX442">
        <v>2</v>
      </c>
      <c r="AY442">
        <v>11</v>
      </c>
      <c r="AZ442">
        <v>1</v>
      </c>
      <c r="BA442">
        <v>209</v>
      </c>
      <c r="BB442">
        <v>3</v>
      </c>
      <c r="BC442">
        <v>2</v>
      </c>
      <c r="BD442">
        <v>1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3</v>
      </c>
      <c r="BZ442">
        <v>3</v>
      </c>
      <c r="CA442">
        <v>1</v>
      </c>
      <c r="CB442">
        <v>0</v>
      </c>
      <c r="CC442">
        <v>1</v>
      </c>
      <c r="CD442">
        <v>0</v>
      </c>
      <c r="CE442">
        <v>0</v>
      </c>
      <c r="CF442">
        <v>0</v>
      </c>
      <c r="CG442">
        <v>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3</v>
      </c>
      <c r="CP442">
        <v>5</v>
      </c>
      <c r="CQ442">
        <v>1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1</v>
      </c>
      <c r="DL442">
        <v>2</v>
      </c>
      <c r="DM442">
        <v>1</v>
      </c>
      <c r="DN442">
        <v>0</v>
      </c>
      <c r="DO442">
        <v>5</v>
      </c>
      <c r="DP442">
        <v>29</v>
      </c>
      <c r="DQ442">
        <v>4</v>
      </c>
      <c r="DR442">
        <v>0</v>
      </c>
      <c r="DS442">
        <v>0</v>
      </c>
      <c r="DT442">
        <v>0</v>
      </c>
      <c r="DU442">
        <v>23</v>
      </c>
      <c r="DV442">
        <v>0</v>
      </c>
      <c r="DW442">
        <v>0</v>
      </c>
      <c r="DX442">
        <v>2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29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4</v>
      </c>
      <c r="FO442">
        <v>3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1</v>
      </c>
      <c r="GK442">
        <v>4</v>
      </c>
      <c r="GL442">
        <v>2</v>
      </c>
      <c r="GM442">
        <v>1</v>
      </c>
      <c r="GN442">
        <v>0</v>
      </c>
      <c r="GO442">
        <v>0</v>
      </c>
      <c r="GP442">
        <v>0</v>
      </c>
      <c r="GQ442">
        <v>0</v>
      </c>
      <c r="GR442">
        <v>1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2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</row>
    <row r="443" spans="1:268">
      <c r="A443" t="s">
        <v>768</v>
      </c>
      <c r="B443" t="s">
        <v>766</v>
      </c>
      <c r="C443" t="str">
        <f>"141608"</f>
        <v>141608</v>
      </c>
      <c r="D443" t="s">
        <v>176</v>
      </c>
      <c r="E443">
        <v>5</v>
      </c>
      <c r="F443">
        <v>186</v>
      </c>
      <c r="G443">
        <v>150</v>
      </c>
      <c r="H443">
        <v>62</v>
      </c>
      <c r="I443">
        <v>88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88</v>
      </c>
      <c r="T443">
        <v>0</v>
      </c>
      <c r="U443">
        <v>0</v>
      </c>
      <c r="V443">
        <v>88</v>
      </c>
      <c r="W443">
        <v>6</v>
      </c>
      <c r="X443">
        <v>3</v>
      </c>
      <c r="Y443">
        <v>3</v>
      </c>
      <c r="Z443">
        <v>0</v>
      </c>
      <c r="AA443">
        <v>82</v>
      </c>
      <c r="AB443">
        <v>47</v>
      </c>
      <c r="AC443">
        <v>4</v>
      </c>
      <c r="AD443">
        <v>0</v>
      </c>
      <c r="AE443">
        <v>3</v>
      </c>
      <c r="AF443">
        <v>28</v>
      </c>
      <c r="AG443">
        <v>3</v>
      </c>
      <c r="AH443">
        <v>1</v>
      </c>
      <c r="AI443">
        <v>0</v>
      </c>
      <c r="AJ443">
        <v>1</v>
      </c>
      <c r="AK443">
        <v>0</v>
      </c>
      <c r="AL443">
        <v>2</v>
      </c>
      <c r="AM443">
        <v>2</v>
      </c>
      <c r="AN443">
        <v>0</v>
      </c>
      <c r="AO443">
        <v>0</v>
      </c>
      <c r="AP443">
        <v>0</v>
      </c>
      <c r="AQ443">
        <v>0</v>
      </c>
      <c r="AR443">
        <v>2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0</v>
      </c>
      <c r="AY443">
        <v>0</v>
      </c>
      <c r="AZ443">
        <v>0</v>
      </c>
      <c r="BA443">
        <v>47</v>
      </c>
      <c r="BB443">
        <v>10</v>
      </c>
      <c r="BC443">
        <v>3</v>
      </c>
      <c r="BD443">
        <v>3</v>
      </c>
      <c r="BE443">
        <v>0</v>
      </c>
      <c r="BF443">
        <v>1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1</v>
      </c>
      <c r="BT443">
        <v>0</v>
      </c>
      <c r="BU443">
        <v>0</v>
      </c>
      <c r="BV443">
        <v>1</v>
      </c>
      <c r="BW443">
        <v>0</v>
      </c>
      <c r="BX443">
        <v>1</v>
      </c>
      <c r="BY443">
        <v>10</v>
      </c>
      <c r="BZ443">
        <v>4</v>
      </c>
      <c r="CA443">
        <v>2</v>
      </c>
      <c r="CB443">
        <v>0</v>
      </c>
      <c r="CC443">
        <v>0</v>
      </c>
      <c r="CD443">
        <v>1</v>
      </c>
      <c r="CE443">
        <v>0</v>
      </c>
      <c r="CF443">
        <v>0</v>
      </c>
      <c r="CG443">
        <v>0</v>
      </c>
      <c r="CH443">
        <v>0</v>
      </c>
      <c r="CI443">
        <v>1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4</v>
      </c>
      <c r="CP443">
        <v>1</v>
      </c>
      <c r="CQ443">
        <v>1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1</v>
      </c>
      <c r="DP443">
        <v>14</v>
      </c>
      <c r="DQ443">
        <v>3</v>
      </c>
      <c r="DR443">
        <v>1</v>
      </c>
      <c r="DS443">
        <v>0</v>
      </c>
      <c r="DT443">
        <v>0</v>
      </c>
      <c r="DU443">
        <v>10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14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5</v>
      </c>
      <c r="FO443">
        <v>3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2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5</v>
      </c>
      <c r="GL443">
        <v>1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1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1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</row>
    <row r="444" spans="1:268">
      <c r="A444" t="s">
        <v>767</v>
      </c>
      <c r="B444" t="s">
        <v>766</v>
      </c>
      <c r="C444" t="str">
        <f>"141608"</f>
        <v>141608</v>
      </c>
      <c r="D444" t="s">
        <v>176</v>
      </c>
      <c r="E444">
        <v>6</v>
      </c>
      <c r="F444">
        <v>203</v>
      </c>
      <c r="G444">
        <v>160</v>
      </c>
      <c r="H444">
        <v>95</v>
      </c>
      <c r="I444">
        <v>65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65</v>
      </c>
      <c r="T444">
        <v>0</v>
      </c>
      <c r="U444">
        <v>0</v>
      </c>
      <c r="V444">
        <v>65</v>
      </c>
      <c r="W444">
        <v>1</v>
      </c>
      <c r="X444">
        <v>0</v>
      </c>
      <c r="Y444">
        <v>1</v>
      </c>
      <c r="Z444">
        <v>0</v>
      </c>
      <c r="AA444">
        <v>64</v>
      </c>
      <c r="AB444">
        <v>45</v>
      </c>
      <c r="AC444">
        <v>5</v>
      </c>
      <c r="AD444">
        <v>1</v>
      </c>
      <c r="AE444">
        <v>4</v>
      </c>
      <c r="AF444">
        <v>22</v>
      </c>
      <c r="AG444">
        <v>1</v>
      </c>
      <c r="AH444">
        <v>2</v>
      </c>
      <c r="AI444">
        <v>0</v>
      </c>
      <c r="AJ444">
        <v>0</v>
      </c>
      <c r="AK444">
        <v>1</v>
      </c>
      <c r="AL444">
        <v>3</v>
      </c>
      <c r="AM444">
        <v>1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1</v>
      </c>
      <c r="AY444">
        <v>1</v>
      </c>
      <c r="AZ444">
        <v>2</v>
      </c>
      <c r="BA444">
        <v>45</v>
      </c>
      <c r="BB444">
        <v>2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0</v>
      </c>
      <c r="BI444">
        <v>0</v>
      </c>
      <c r="BJ444">
        <v>0</v>
      </c>
      <c r="BK444">
        <v>0</v>
      </c>
      <c r="BL444">
        <v>1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2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4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1</v>
      </c>
      <c r="DL444">
        <v>3</v>
      </c>
      <c r="DM444">
        <v>0</v>
      </c>
      <c r="DN444">
        <v>0</v>
      </c>
      <c r="DO444">
        <v>4</v>
      </c>
      <c r="DP444">
        <v>8</v>
      </c>
      <c r="DQ444">
        <v>3</v>
      </c>
      <c r="DR444">
        <v>0</v>
      </c>
      <c r="DS444">
        <v>0</v>
      </c>
      <c r="DT444">
        <v>0</v>
      </c>
      <c r="DU444">
        <v>4</v>
      </c>
      <c r="DV444">
        <v>0</v>
      </c>
      <c r="DW444">
        <v>0</v>
      </c>
      <c r="DX444">
        <v>1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8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2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1</v>
      </c>
      <c r="GE444">
        <v>0</v>
      </c>
      <c r="GF444">
        <v>1</v>
      </c>
      <c r="GG444">
        <v>0</v>
      </c>
      <c r="GH444">
        <v>0</v>
      </c>
      <c r="GI444">
        <v>0</v>
      </c>
      <c r="GJ444">
        <v>0</v>
      </c>
      <c r="GK444">
        <v>2</v>
      </c>
      <c r="GL444">
        <v>3</v>
      </c>
      <c r="GM444">
        <v>1</v>
      </c>
      <c r="GN444">
        <v>0</v>
      </c>
      <c r="GO444">
        <v>0</v>
      </c>
      <c r="GP444">
        <v>0</v>
      </c>
      <c r="GQ444">
        <v>1</v>
      </c>
      <c r="GR444">
        <v>0</v>
      </c>
      <c r="GS444">
        <v>0</v>
      </c>
      <c r="GT444">
        <v>1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3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</row>
    <row r="445" spans="1:268">
      <c r="A445" t="s">
        <v>765</v>
      </c>
      <c r="B445" t="s">
        <v>762</v>
      </c>
      <c r="C445" t="str">
        <f>"141609"</f>
        <v>141609</v>
      </c>
      <c r="D445" t="s">
        <v>764</v>
      </c>
      <c r="E445">
        <v>1</v>
      </c>
      <c r="F445">
        <v>780</v>
      </c>
      <c r="G445">
        <v>600</v>
      </c>
      <c r="H445">
        <v>211</v>
      </c>
      <c r="I445">
        <v>389</v>
      </c>
      <c r="J445">
        <v>1</v>
      </c>
      <c r="K445">
        <v>3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389</v>
      </c>
      <c r="T445">
        <v>0</v>
      </c>
      <c r="U445">
        <v>0</v>
      </c>
      <c r="V445">
        <v>389</v>
      </c>
      <c r="W445">
        <v>14</v>
      </c>
      <c r="X445">
        <v>9</v>
      </c>
      <c r="Y445">
        <v>5</v>
      </c>
      <c r="Z445">
        <v>0</v>
      </c>
      <c r="AA445">
        <v>375</v>
      </c>
      <c r="AB445">
        <v>195</v>
      </c>
      <c r="AC445">
        <v>25</v>
      </c>
      <c r="AD445">
        <v>6</v>
      </c>
      <c r="AE445">
        <v>20</v>
      </c>
      <c r="AF445">
        <v>78</v>
      </c>
      <c r="AG445">
        <v>4</v>
      </c>
      <c r="AH445">
        <v>2</v>
      </c>
      <c r="AI445">
        <v>1</v>
      </c>
      <c r="AJ445">
        <v>2</v>
      </c>
      <c r="AK445">
        <v>3</v>
      </c>
      <c r="AL445">
        <v>8</v>
      </c>
      <c r="AM445">
        <v>1</v>
      </c>
      <c r="AN445">
        <v>0</v>
      </c>
      <c r="AO445">
        <v>1</v>
      </c>
      <c r="AP445">
        <v>0</v>
      </c>
      <c r="AQ445">
        <v>2</v>
      </c>
      <c r="AR445">
        <v>0</v>
      </c>
      <c r="AS445">
        <v>3</v>
      </c>
      <c r="AT445">
        <v>0</v>
      </c>
      <c r="AU445">
        <v>0</v>
      </c>
      <c r="AV445">
        <v>0</v>
      </c>
      <c r="AW445">
        <v>3</v>
      </c>
      <c r="AX445">
        <v>2</v>
      </c>
      <c r="AY445">
        <v>32</v>
      </c>
      <c r="AZ445">
        <v>2</v>
      </c>
      <c r="BA445">
        <v>195</v>
      </c>
      <c r="BB445">
        <v>26</v>
      </c>
      <c r="BC445">
        <v>4</v>
      </c>
      <c r="BD445">
        <v>2</v>
      </c>
      <c r="BE445">
        <v>1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18</v>
      </c>
      <c r="BX445">
        <v>0</v>
      </c>
      <c r="BY445">
        <v>26</v>
      </c>
      <c r="BZ445">
        <v>9</v>
      </c>
      <c r="CA445">
        <v>2</v>
      </c>
      <c r="CB445">
        <v>1</v>
      </c>
      <c r="CC445">
        <v>1</v>
      </c>
      <c r="CD445">
        <v>3</v>
      </c>
      <c r="CE445">
        <v>0</v>
      </c>
      <c r="CF445">
        <v>0</v>
      </c>
      <c r="CG445">
        <v>0</v>
      </c>
      <c r="CH445">
        <v>0</v>
      </c>
      <c r="CI445">
        <v>1</v>
      </c>
      <c r="CJ445">
        <v>0</v>
      </c>
      <c r="CK445">
        <v>0</v>
      </c>
      <c r="CL445">
        <v>0</v>
      </c>
      <c r="CM445">
        <v>0</v>
      </c>
      <c r="CN445">
        <v>1</v>
      </c>
      <c r="CO445">
        <v>9</v>
      </c>
      <c r="CP445">
        <v>12</v>
      </c>
      <c r="CQ445">
        <v>2</v>
      </c>
      <c r="CR445">
        <v>1</v>
      </c>
      <c r="CS445">
        <v>0</v>
      </c>
      <c r="CT445">
        <v>0</v>
      </c>
      <c r="CU445">
        <v>0</v>
      </c>
      <c r="CV445">
        <v>2</v>
      </c>
      <c r="CW445">
        <v>0</v>
      </c>
      <c r="CX445">
        <v>1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4</v>
      </c>
      <c r="DM445">
        <v>0</v>
      </c>
      <c r="DN445">
        <v>1</v>
      </c>
      <c r="DO445">
        <v>12</v>
      </c>
      <c r="DP445">
        <v>102</v>
      </c>
      <c r="DQ445">
        <v>9</v>
      </c>
      <c r="DR445">
        <v>21</v>
      </c>
      <c r="DS445">
        <v>3</v>
      </c>
      <c r="DT445">
        <v>2</v>
      </c>
      <c r="DU445">
        <v>63</v>
      </c>
      <c r="DV445">
        <v>0</v>
      </c>
      <c r="DW445">
        <v>1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1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1</v>
      </c>
      <c r="EJ445">
        <v>0</v>
      </c>
      <c r="EK445">
        <v>1</v>
      </c>
      <c r="EL445">
        <v>0</v>
      </c>
      <c r="EM445">
        <v>0</v>
      </c>
      <c r="EN445">
        <v>0</v>
      </c>
      <c r="EO445">
        <v>102</v>
      </c>
      <c r="EP445">
        <v>6</v>
      </c>
      <c r="EQ445">
        <v>4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1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1</v>
      </c>
      <c r="FM445">
        <v>6</v>
      </c>
      <c r="FN445">
        <v>16</v>
      </c>
      <c r="FO445">
        <v>6</v>
      </c>
      <c r="FP445">
        <v>3</v>
      </c>
      <c r="FQ445">
        <v>1</v>
      </c>
      <c r="FR445">
        <v>1</v>
      </c>
      <c r="FS445">
        <v>0</v>
      </c>
      <c r="FT445">
        <v>0</v>
      </c>
      <c r="FU445">
        <v>1</v>
      </c>
      <c r="FV445">
        <v>1</v>
      </c>
      <c r="FW445">
        <v>1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2</v>
      </c>
      <c r="GJ445">
        <v>0</v>
      </c>
      <c r="GK445">
        <v>16</v>
      </c>
      <c r="GL445">
        <v>7</v>
      </c>
      <c r="GM445">
        <v>1</v>
      </c>
      <c r="GN445">
        <v>1</v>
      </c>
      <c r="GO445">
        <v>1</v>
      </c>
      <c r="GP445">
        <v>0</v>
      </c>
      <c r="GQ445">
        <v>3</v>
      </c>
      <c r="GR445">
        <v>0</v>
      </c>
      <c r="GS445">
        <v>0</v>
      </c>
      <c r="GT445">
        <v>1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7</v>
      </c>
      <c r="HF445">
        <v>2</v>
      </c>
      <c r="HG445">
        <v>0</v>
      </c>
      <c r="HH445">
        <v>1</v>
      </c>
      <c r="HI445">
        <v>0</v>
      </c>
      <c r="HJ445">
        <v>0</v>
      </c>
      <c r="HK445">
        <v>1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2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</row>
    <row r="446" spans="1:268">
      <c r="A446" t="s">
        <v>763</v>
      </c>
      <c r="B446" t="s">
        <v>762</v>
      </c>
      <c r="C446" t="str">
        <f>"141609"</f>
        <v>141609</v>
      </c>
      <c r="D446" t="s">
        <v>761</v>
      </c>
      <c r="E446">
        <v>2</v>
      </c>
      <c r="F446">
        <v>700</v>
      </c>
      <c r="G446">
        <v>530</v>
      </c>
      <c r="H446">
        <v>205</v>
      </c>
      <c r="I446">
        <v>325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325</v>
      </c>
      <c r="T446">
        <v>0</v>
      </c>
      <c r="U446">
        <v>0</v>
      </c>
      <c r="V446">
        <v>325</v>
      </c>
      <c r="W446">
        <v>9</v>
      </c>
      <c r="X446">
        <v>5</v>
      </c>
      <c r="Y446">
        <v>4</v>
      </c>
      <c r="Z446">
        <v>0</v>
      </c>
      <c r="AA446">
        <v>316</v>
      </c>
      <c r="AB446">
        <v>172</v>
      </c>
      <c r="AC446">
        <v>32</v>
      </c>
      <c r="AD446">
        <v>3</v>
      </c>
      <c r="AE446">
        <v>24</v>
      </c>
      <c r="AF446">
        <v>59</v>
      </c>
      <c r="AG446">
        <v>11</v>
      </c>
      <c r="AH446">
        <v>0</v>
      </c>
      <c r="AI446">
        <v>2</v>
      </c>
      <c r="AJ446">
        <v>1</v>
      </c>
      <c r="AK446">
        <v>3</v>
      </c>
      <c r="AL446">
        <v>3</v>
      </c>
      <c r="AM446">
        <v>4</v>
      </c>
      <c r="AN446">
        <v>0</v>
      </c>
      <c r="AO446">
        <v>0</v>
      </c>
      <c r="AP446">
        <v>2</v>
      </c>
      <c r="AQ446">
        <v>9</v>
      </c>
      <c r="AR446">
        <v>1</v>
      </c>
      <c r="AS446">
        <v>3</v>
      </c>
      <c r="AT446">
        <v>2</v>
      </c>
      <c r="AU446">
        <v>1</v>
      </c>
      <c r="AV446">
        <v>0</v>
      </c>
      <c r="AW446">
        <v>1</v>
      </c>
      <c r="AX446">
        <v>0</v>
      </c>
      <c r="AY446">
        <v>9</v>
      </c>
      <c r="AZ446">
        <v>2</v>
      </c>
      <c r="BA446">
        <v>172</v>
      </c>
      <c r="BB446">
        <v>14</v>
      </c>
      <c r="BC446">
        <v>7</v>
      </c>
      <c r="BD446">
        <v>1</v>
      </c>
      <c r="BE446">
        <v>2</v>
      </c>
      <c r="BF446">
        <v>1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1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2</v>
      </c>
      <c r="BX446">
        <v>0</v>
      </c>
      <c r="BY446">
        <v>14</v>
      </c>
      <c r="BZ446">
        <v>8</v>
      </c>
      <c r="CA446">
        <v>2</v>
      </c>
      <c r="CB446">
        <v>0</v>
      </c>
      <c r="CC446">
        <v>0</v>
      </c>
      <c r="CD446">
        <v>1</v>
      </c>
      <c r="CE446">
        <v>3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1</v>
      </c>
      <c r="CL446">
        <v>1</v>
      </c>
      <c r="CM446">
        <v>0</v>
      </c>
      <c r="CN446">
        <v>0</v>
      </c>
      <c r="CO446">
        <v>8</v>
      </c>
      <c r="CP446">
        <v>9</v>
      </c>
      <c r="CQ446">
        <v>6</v>
      </c>
      <c r="CR446">
        <v>0</v>
      </c>
      <c r="CS446">
        <v>0</v>
      </c>
      <c r="CT446">
        <v>0</v>
      </c>
      <c r="CU446">
        <v>0</v>
      </c>
      <c r="CV446">
        <v>1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2</v>
      </c>
      <c r="DM446">
        <v>0</v>
      </c>
      <c r="DN446">
        <v>0</v>
      </c>
      <c r="DO446">
        <v>9</v>
      </c>
      <c r="DP446">
        <v>96</v>
      </c>
      <c r="DQ446">
        <v>11</v>
      </c>
      <c r="DR446">
        <v>46</v>
      </c>
      <c r="DS446">
        <v>0</v>
      </c>
      <c r="DT446">
        <v>0</v>
      </c>
      <c r="DU446">
        <v>38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1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96</v>
      </c>
      <c r="EP446">
        <v>4</v>
      </c>
      <c r="EQ446">
        <v>1</v>
      </c>
      <c r="ER446">
        <v>0</v>
      </c>
      <c r="ES446">
        <v>2</v>
      </c>
      <c r="ET446">
        <v>0</v>
      </c>
      <c r="EU446">
        <v>0</v>
      </c>
      <c r="EV446">
        <v>1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4</v>
      </c>
      <c r="FN446">
        <v>12</v>
      </c>
      <c r="FO446">
        <v>5</v>
      </c>
      <c r="FP446">
        <v>1</v>
      </c>
      <c r="FQ446">
        <v>2</v>
      </c>
      <c r="FR446">
        <v>0</v>
      </c>
      <c r="FS446">
        <v>1</v>
      </c>
      <c r="FT446">
        <v>0</v>
      </c>
      <c r="FU446">
        <v>1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2</v>
      </c>
      <c r="GK446">
        <v>12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1</v>
      </c>
      <c r="HG446">
        <v>0</v>
      </c>
      <c r="HH446">
        <v>1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1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</row>
    <row r="447" spans="1:268">
      <c r="A447" t="s">
        <v>760</v>
      </c>
      <c r="B447" t="s">
        <v>753</v>
      </c>
      <c r="C447" t="str">
        <f>"141610"</f>
        <v>141610</v>
      </c>
      <c r="D447" t="s">
        <v>759</v>
      </c>
      <c r="E447">
        <v>1</v>
      </c>
      <c r="F447">
        <v>1468</v>
      </c>
      <c r="G447">
        <v>1140</v>
      </c>
      <c r="H447">
        <v>313</v>
      </c>
      <c r="I447">
        <v>827</v>
      </c>
      <c r="J447">
        <v>8</v>
      </c>
      <c r="K447">
        <v>4</v>
      </c>
      <c r="L447">
        <v>8</v>
      </c>
      <c r="M447">
        <v>8</v>
      </c>
      <c r="N447">
        <v>0</v>
      </c>
      <c r="O447">
        <v>1</v>
      </c>
      <c r="P447">
        <v>0</v>
      </c>
      <c r="Q447">
        <v>0</v>
      </c>
      <c r="R447">
        <v>7</v>
      </c>
      <c r="S447">
        <v>834</v>
      </c>
      <c r="T447">
        <v>7</v>
      </c>
      <c r="U447">
        <v>0</v>
      </c>
      <c r="V447">
        <v>834</v>
      </c>
      <c r="W447">
        <v>24</v>
      </c>
      <c r="X447">
        <v>15</v>
      </c>
      <c r="Y447">
        <v>3</v>
      </c>
      <c r="Z447">
        <v>0</v>
      </c>
      <c r="AA447">
        <v>810</v>
      </c>
      <c r="AB447">
        <v>309</v>
      </c>
      <c r="AC447">
        <v>18</v>
      </c>
      <c r="AD447">
        <v>7</v>
      </c>
      <c r="AE447">
        <v>83</v>
      </c>
      <c r="AF447">
        <v>110</v>
      </c>
      <c r="AG447">
        <v>18</v>
      </c>
      <c r="AH447">
        <v>1</v>
      </c>
      <c r="AI447">
        <v>0</v>
      </c>
      <c r="AJ447">
        <v>2</v>
      </c>
      <c r="AK447">
        <v>15</v>
      </c>
      <c r="AL447">
        <v>20</v>
      </c>
      <c r="AM447">
        <v>2</v>
      </c>
      <c r="AN447">
        <v>1</v>
      </c>
      <c r="AO447">
        <v>0</v>
      </c>
      <c r="AP447">
        <v>5</v>
      </c>
      <c r="AQ447">
        <v>1</v>
      </c>
      <c r="AR447">
        <v>2</v>
      </c>
      <c r="AS447">
        <v>0</v>
      </c>
      <c r="AT447">
        <v>0</v>
      </c>
      <c r="AU447">
        <v>2</v>
      </c>
      <c r="AV447">
        <v>0</v>
      </c>
      <c r="AW447">
        <v>2</v>
      </c>
      <c r="AX447">
        <v>1</v>
      </c>
      <c r="AY447">
        <v>10</v>
      </c>
      <c r="AZ447">
        <v>9</v>
      </c>
      <c r="BA447">
        <v>309</v>
      </c>
      <c r="BB447">
        <v>23</v>
      </c>
      <c r="BC447">
        <v>10</v>
      </c>
      <c r="BD447">
        <v>4</v>
      </c>
      <c r="BE447">
        <v>0</v>
      </c>
      <c r="BF447">
        <v>1</v>
      </c>
      <c r="BG447">
        <v>0</v>
      </c>
      <c r="BH447">
        <v>1</v>
      </c>
      <c r="BI447">
        <v>0</v>
      </c>
      <c r="BJ447">
        <v>0</v>
      </c>
      <c r="BK447">
        <v>1</v>
      </c>
      <c r="BL447">
        <v>0</v>
      </c>
      <c r="BM447">
        <v>2</v>
      </c>
      <c r="BN447">
        <v>0</v>
      </c>
      <c r="BO447">
        <v>0</v>
      </c>
      <c r="BP447">
        <v>2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2</v>
      </c>
      <c r="BY447">
        <v>23</v>
      </c>
      <c r="BZ447">
        <v>7</v>
      </c>
      <c r="CA447">
        <v>4</v>
      </c>
      <c r="CB447">
        <v>1</v>
      </c>
      <c r="CC447">
        <v>0</v>
      </c>
      <c r="CD447">
        <v>0</v>
      </c>
      <c r="CE447">
        <v>0</v>
      </c>
      <c r="CF447">
        <v>1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1</v>
      </c>
      <c r="CO447">
        <v>7</v>
      </c>
      <c r="CP447">
        <v>11</v>
      </c>
      <c r="CQ447">
        <v>1</v>
      </c>
      <c r="CR447">
        <v>1</v>
      </c>
      <c r="CS447">
        <v>0</v>
      </c>
      <c r="CT447">
        <v>0</v>
      </c>
      <c r="CU447">
        <v>0</v>
      </c>
      <c r="CV447">
        <v>4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1</v>
      </c>
      <c r="DK447">
        <v>0</v>
      </c>
      <c r="DL447">
        <v>3</v>
      </c>
      <c r="DM447">
        <v>1</v>
      </c>
      <c r="DN447">
        <v>0</v>
      </c>
      <c r="DO447">
        <v>11</v>
      </c>
      <c r="DP447">
        <v>407</v>
      </c>
      <c r="DQ447">
        <v>10</v>
      </c>
      <c r="DR447">
        <v>0</v>
      </c>
      <c r="DS447">
        <v>0</v>
      </c>
      <c r="DT447">
        <v>4</v>
      </c>
      <c r="DU447">
        <v>389</v>
      </c>
      <c r="DV447">
        <v>0</v>
      </c>
      <c r="DW447">
        <v>2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1</v>
      </c>
      <c r="EJ447">
        <v>1</v>
      </c>
      <c r="EK447">
        <v>0</v>
      </c>
      <c r="EL447">
        <v>0</v>
      </c>
      <c r="EM447">
        <v>0</v>
      </c>
      <c r="EN447">
        <v>0</v>
      </c>
      <c r="EO447">
        <v>407</v>
      </c>
      <c r="EP447">
        <v>18</v>
      </c>
      <c r="EQ447">
        <v>10</v>
      </c>
      <c r="ER447">
        <v>2</v>
      </c>
      <c r="ES447">
        <v>1</v>
      </c>
      <c r="ET447">
        <v>0</v>
      </c>
      <c r="EU447">
        <v>0</v>
      </c>
      <c r="EV447">
        <v>1</v>
      </c>
      <c r="EW447">
        <v>0</v>
      </c>
      <c r="EX447">
        <v>0</v>
      </c>
      <c r="EY447">
        <v>0</v>
      </c>
      <c r="EZ447">
        <v>2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1</v>
      </c>
      <c r="FG447">
        <v>0</v>
      </c>
      <c r="FH447">
        <v>0</v>
      </c>
      <c r="FI447">
        <v>0</v>
      </c>
      <c r="FJ447">
        <v>1</v>
      </c>
      <c r="FK447">
        <v>0</v>
      </c>
      <c r="FL447">
        <v>0</v>
      </c>
      <c r="FM447">
        <v>18</v>
      </c>
      <c r="FN447">
        <v>31</v>
      </c>
      <c r="FO447">
        <v>15</v>
      </c>
      <c r="FP447">
        <v>1</v>
      </c>
      <c r="FQ447">
        <v>1</v>
      </c>
      <c r="FR447">
        <v>1</v>
      </c>
      <c r="FS447">
        <v>1</v>
      </c>
      <c r="FT447">
        <v>1</v>
      </c>
      <c r="FU447">
        <v>0</v>
      </c>
      <c r="FV447">
        <v>2</v>
      </c>
      <c r="FW447">
        <v>0</v>
      </c>
      <c r="FX447">
        <v>4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3</v>
      </c>
      <c r="GE447">
        <v>1</v>
      </c>
      <c r="GF447">
        <v>1</v>
      </c>
      <c r="GG447">
        <v>0</v>
      </c>
      <c r="GH447">
        <v>0</v>
      </c>
      <c r="GI447">
        <v>0</v>
      </c>
      <c r="GJ447">
        <v>0</v>
      </c>
      <c r="GK447">
        <v>31</v>
      </c>
      <c r="GL447">
        <v>3</v>
      </c>
      <c r="GM447">
        <v>2</v>
      </c>
      <c r="GN447">
        <v>0</v>
      </c>
      <c r="GO447">
        <v>0</v>
      </c>
      <c r="GP447">
        <v>0</v>
      </c>
      <c r="GQ447">
        <v>0</v>
      </c>
      <c r="GR447">
        <v>1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3</v>
      </c>
      <c r="HF447">
        <v>1</v>
      </c>
      <c r="HG447">
        <v>1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1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</row>
    <row r="448" spans="1:268">
      <c r="A448" t="s">
        <v>758</v>
      </c>
      <c r="B448" t="s">
        <v>753</v>
      </c>
      <c r="C448" t="str">
        <f>"141610"</f>
        <v>141610</v>
      </c>
      <c r="D448" t="s">
        <v>757</v>
      </c>
      <c r="E448">
        <v>2</v>
      </c>
      <c r="F448">
        <v>512</v>
      </c>
      <c r="G448">
        <v>400</v>
      </c>
      <c r="H448">
        <v>166</v>
      </c>
      <c r="I448">
        <v>234</v>
      </c>
      <c r="J448">
        <v>1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234</v>
      </c>
      <c r="T448">
        <v>0</v>
      </c>
      <c r="U448">
        <v>0</v>
      </c>
      <c r="V448">
        <v>234</v>
      </c>
      <c r="W448">
        <v>11</v>
      </c>
      <c r="X448">
        <v>9</v>
      </c>
      <c r="Y448">
        <v>2</v>
      </c>
      <c r="Z448">
        <v>0</v>
      </c>
      <c r="AA448">
        <v>223</v>
      </c>
      <c r="AB448">
        <v>92</v>
      </c>
      <c r="AC448">
        <v>8</v>
      </c>
      <c r="AD448">
        <v>1</v>
      </c>
      <c r="AE448">
        <v>27</v>
      </c>
      <c r="AF448">
        <v>25</v>
      </c>
      <c r="AG448">
        <v>2</v>
      </c>
      <c r="AH448">
        <v>0</v>
      </c>
      <c r="AI448">
        <v>0</v>
      </c>
      <c r="AJ448">
        <v>0</v>
      </c>
      <c r="AK448">
        <v>4</v>
      </c>
      <c r="AL448">
        <v>11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2</v>
      </c>
      <c r="AY448">
        <v>8</v>
      </c>
      <c r="AZ448">
        <v>3</v>
      </c>
      <c r="BA448">
        <v>92</v>
      </c>
      <c r="BB448">
        <v>7</v>
      </c>
      <c r="BC448">
        <v>3</v>
      </c>
      <c r="BD448">
        <v>2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1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1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7</v>
      </c>
      <c r="BZ448">
        <v>8</v>
      </c>
      <c r="CA448">
        <v>1</v>
      </c>
      <c r="CB448">
        <v>3</v>
      </c>
      <c r="CC448">
        <v>0</v>
      </c>
      <c r="CD448">
        <v>0</v>
      </c>
      <c r="CE448">
        <v>1</v>
      </c>
      <c r="CF448">
        <v>2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1</v>
      </c>
      <c r="CO448">
        <v>8</v>
      </c>
      <c r="CP448">
        <v>5</v>
      </c>
      <c r="CQ448">
        <v>0</v>
      </c>
      <c r="CR448">
        <v>0</v>
      </c>
      <c r="CS448">
        <v>1</v>
      </c>
      <c r="CT448">
        <v>1</v>
      </c>
      <c r="CU448">
        <v>0</v>
      </c>
      <c r="CV448">
        <v>2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1</v>
      </c>
      <c r="DM448">
        <v>0</v>
      </c>
      <c r="DN448">
        <v>0</v>
      </c>
      <c r="DO448">
        <v>5</v>
      </c>
      <c r="DP448">
        <v>102</v>
      </c>
      <c r="DQ448">
        <v>3</v>
      </c>
      <c r="DR448">
        <v>1</v>
      </c>
      <c r="DS448">
        <v>3</v>
      </c>
      <c r="DT448">
        <v>0</v>
      </c>
      <c r="DU448">
        <v>95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102</v>
      </c>
      <c r="EP448">
        <v>2</v>
      </c>
      <c r="EQ448">
        <v>2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2</v>
      </c>
      <c r="FN448">
        <v>7</v>
      </c>
      <c r="FO448">
        <v>3</v>
      </c>
      <c r="FP448">
        <v>0</v>
      </c>
      <c r="FQ448">
        <v>0</v>
      </c>
      <c r="FR448">
        <v>0</v>
      </c>
      <c r="FS448">
        <v>1</v>
      </c>
      <c r="FT448">
        <v>2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1</v>
      </c>
      <c r="GJ448">
        <v>0</v>
      </c>
      <c r="GK448">
        <v>7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</row>
    <row r="449" spans="1:268">
      <c r="A449" t="s">
        <v>756</v>
      </c>
      <c r="B449" t="s">
        <v>753</v>
      </c>
      <c r="C449" t="str">
        <f>"141610"</f>
        <v>141610</v>
      </c>
      <c r="D449" t="s">
        <v>755</v>
      </c>
      <c r="E449">
        <v>3</v>
      </c>
      <c r="F449">
        <v>898</v>
      </c>
      <c r="G449">
        <v>690</v>
      </c>
      <c r="H449">
        <v>268</v>
      </c>
      <c r="I449">
        <v>422</v>
      </c>
      <c r="J449">
        <v>4</v>
      </c>
      <c r="K449">
        <v>1</v>
      </c>
      <c r="L449">
        <v>2</v>
      </c>
      <c r="M449">
        <v>2</v>
      </c>
      <c r="N449">
        <v>0</v>
      </c>
      <c r="O449">
        <v>0</v>
      </c>
      <c r="P449">
        <v>0</v>
      </c>
      <c r="Q449">
        <v>0</v>
      </c>
      <c r="R449">
        <v>2</v>
      </c>
      <c r="S449">
        <v>424</v>
      </c>
      <c r="T449">
        <v>2</v>
      </c>
      <c r="U449">
        <v>0</v>
      </c>
      <c r="V449">
        <v>424</v>
      </c>
      <c r="W449">
        <v>11</v>
      </c>
      <c r="X449">
        <v>7</v>
      </c>
      <c r="Y449">
        <v>4</v>
      </c>
      <c r="Z449">
        <v>0</v>
      </c>
      <c r="AA449">
        <v>413</v>
      </c>
      <c r="AB449">
        <v>133</v>
      </c>
      <c r="AC449">
        <v>15</v>
      </c>
      <c r="AD449">
        <v>5</v>
      </c>
      <c r="AE449">
        <v>21</v>
      </c>
      <c r="AF449">
        <v>30</v>
      </c>
      <c r="AG449">
        <v>4</v>
      </c>
      <c r="AH449">
        <v>0</v>
      </c>
      <c r="AI449">
        <v>0</v>
      </c>
      <c r="AJ449">
        <v>0</v>
      </c>
      <c r="AK449">
        <v>0</v>
      </c>
      <c r="AL449">
        <v>23</v>
      </c>
      <c r="AM449">
        <v>0</v>
      </c>
      <c r="AN449">
        <v>0</v>
      </c>
      <c r="AO449">
        <v>1</v>
      </c>
      <c r="AP449">
        <v>0</v>
      </c>
      <c r="AQ449">
        <v>0</v>
      </c>
      <c r="AR449">
        <v>1</v>
      </c>
      <c r="AS449">
        <v>1</v>
      </c>
      <c r="AT449">
        <v>1</v>
      </c>
      <c r="AU449">
        <v>0</v>
      </c>
      <c r="AV449">
        <v>0</v>
      </c>
      <c r="AW449">
        <v>1</v>
      </c>
      <c r="AX449">
        <v>2</v>
      </c>
      <c r="AY449">
        <v>24</v>
      </c>
      <c r="AZ449">
        <v>4</v>
      </c>
      <c r="BA449">
        <v>133</v>
      </c>
      <c r="BB449">
        <v>3</v>
      </c>
      <c r="BC449">
        <v>1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</v>
      </c>
      <c r="BN449">
        <v>0</v>
      </c>
      <c r="BO449">
        <v>1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3</v>
      </c>
      <c r="BZ449">
        <v>2</v>
      </c>
      <c r="CA449">
        <v>1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1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2</v>
      </c>
      <c r="CP449">
        <v>8</v>
      </c>
      <c r="CQ449">
        <v>4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1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3</v>
      </c>
      <c r="DM449">
        <v>0</v>
      </c>
      <c r="DN449">
        <v>0</v>
      </c>
      <c r="DO449">
        <v>8</v>
      </c>
      <c r="DP449">
        <v>232</v>
      </c>
      <c r="DQ449">
        <v>2</v>
      </c>
      <c r="DR449">
        <v>0</v>
      </c>
      <c r="DS449">
        <v>0</v>
      </c>
      <c r="DT449">
        <v>1</v>
      </c>
      <c r="DU449">
        <v>228</v>
      </c>
      <c r="DV449">
        <v>0</v>
      </c>
      <c r="DW449">
        <v>1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232</v>
      </c>
      <c r="EP449">
        <v>16</v>
      </c>
      <c r="EQ449">
        <v>12</v>
      </c>
      <c r="ER449">
        <v>0</v>
      </c>
      <c r="ES449">
        <v>1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1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2</v>
      </c>
      <c r="FM449">
        <v>16</v>
      </c>
      <c r="FN449">
        <v>13</v>
      </c>
      <c r="FO449">
        <v>8</v>
      </c>
      <c r="FP449">
        <v>1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1</v>
      </c>
      <c r="FY449">
        <v>0</v>
      </c>
      <c r="FZ449">
        <v>2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1</v>
      </c>
      <c r="GG449">
        <v>0</v>
      </c>
      <c r="GH449">
        <v>0</v>
      </c>
      <c r="GI449">
        <v>0</v>
      </c>
      <c r="GJ449">
        <v>0</v>
      </c>
      <c r="GK449">
        <v>13</v>
      </c>
      <c r="GL449">
        <v>4</v>
      </c>
      <c r="GM449">
        <v>1</v>
      </c>
      <c r="GN449">
        <v>0</v>
      </c>
      <c r="GO449">
        <v>0</v>
      </c>
      <c r="GP449">
        <v>0</v>
      </c>
      <c r="GQ449">
        <v>1</v>
      </c>
      <c r="GR449">
        <v>1</v>
      </c>
      <c r="GS449">
        <v>1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4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1</v>
      </c>
      <c r="IA449">
        <v>1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1</v>
      </c>
      <c r="IR449">
        <v>1</v>
      </c>
      <c r="IS449">
        <v>0</v>
      </c>
      <c r="IT449">
        <v>0</v>
      </c>
      <c r="IU449">
        <v>1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1</v>
      </c>
    </row>
    <row r="450" spans="1:268">
      <c r="A450" t="s">
        <v>754</v>
      </c>
      <c r="B450" t="s">
        <v>753</v>
      </c>
      <c r="C450" t="str">
        <f>"141610"</f>
        <v>141610</v>
      </c>
      <c r="D450" t="s">
        <v>752</v>
      </c>
      <c r="E450">
        <v>4</v>
      </c>
      <c r="F450">
        <v>683</v>
      </c>
      <c r="G450">
        <v>520</v>
      </c>
      <c r="H450">
        <v>175</v>
      </c>
      <c r="I450">
        <v>345</v>
      </c>
      <c r="J450">
        <v>2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345</v>
      </c>
      <c r="T450">
        <v>0</v>
      </c>
      <c r="U450">
        <v>0</v>
      </c>
      <c r="V450">
        <v>345</v>
      </c>
      <c r="W450">
        <v>13</v>
      </c>
      <c r="X450">
        <v>9</v>
      </c>
      <c r="Y450">
        <v>4</v>
      </c>
      <c r="Z450">
        <v>0</v>
      </c>
      <c r="AA450">
        <v>332</v>
      </c>
      <c r="AB450">
        <v>95</v>
      </c>
      <c r="AC450">
        <v>8</v>
      </c>
      <c r="AD450">
        <v>0</v>
      </c>
      <c r="AE450">
        <v>19</v>
      </c>
      <c r="AF450">
        <v>26</v>
      </c>
      <c r="AG450">
        <v>8</v>
      </c>
      <c r="AH450">
        <v>1</v>
      </c>
      <c r="AI450">
        <v>1</v>
      </c>
      <c r="AJ450">
        <v>0</v>
      </c>
      <c r="AK450">
        <v>0</v>
      </c>
      <c r="AL450">
        <v>19</v>
      </c>
      <c r="AM450">
        <v>1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2</v>
      </c>
      <c r="AX450">
        <v>1</v>
      </c>
      <c r="AY450">
        <v>4</v>
      </c>
      <c r="AZ450">
        <v>3</v>
      </c>
      <c r="BA450">
        <v>95</v>
      </c>
      <c r="BB450">
        <v>10</v>
      </c>
      <c r="BC450">
        <v>5</v>
      </c>
      <c r="BD450">
        <v>1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2</v>
      </c>
      <c r="BK450">
        <v>0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1</v>
      </c>
      <c r="BW450">
        <v>0</v>
      </c>
      <c r="BX450">
        <v>0</v>
      </c>
      <c r="BY450">
        <v>10</v>
      </c>
      <c r="BZ450">
        <v>4</v>
      </c>
      <c r="CA450">
        <v>3</v>
      </c>
      <c r="CB450">
        <v>0</v>
      </c>
      <c r="CC450">
        <v>0</v>
      </c>
      <c r="CD450">
        <v>1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4</v>
      </c>
      <c r="CP450">
        <v>14</v>
      </c>
      <c r="CQ450">
        <v>6</v>
      </c>
      <c r="CR450">
        <v>0</v>
      </c>
      <c r="CS450">
        <v>0</v>
      </c>
      <c r="CT450">
        <v>0</v>
      </c>
      <c r="CU450">
        <v>0</v>
      </c>
      <c r="CV450">
        <v>6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2</v>
      </c>
      <c r="DM450">
        <v>0</v>
      </c>
      <c r="DN450">
        <v>0</v>
      </c>
      <c r="DO450">
        <v>14</v>
      </c>
      <c r="DP450">
        <v>173</v>
      </c>
      <c r="DQ450">
        <v>2</v>
      </c>
      <c r="DR450">
        <v>0</v>
      </c>
      <c r="DS450">
        <v>1</v>
      </c>
      <c r="DT450">
        <v>2</v>
      </c>
      <c r="DU450">
        <v>166</v>
      </c>
      <c r="DV450">
        <v>0</v>
      </c>
      <c r="DW450">
        <v>1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1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173</v>
      </c>
      <c r="EP450">
        <v>8</v>
      </c>
      <c r="EQ450">
        <v>5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2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1</v>
      </c>
      <c r="FK450">
        <v>0</v>
      </c>
      <c r="FL450">
        <v>0</v>
      </c>
      <c r="FM450">
        <v>8</v>
      </c>
      <c r="FN450">
        <v>19</v>
      </c>
      <c r="FO450">
        <v>12</v>
      </c>
      <c r="FP450">
        <v>0</v>
      </c>
      <c r="FQ450">
        <v>0</v>
      </c>
      <c r="FR450">
        <v>3</v>
      </c>
      <c r="FS450">
        <v>1</v>
      </c>
      <c r="FT450">
        <v>1</v>
      </c>
      <c r="FU450">
        <v>1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1</v>
      </c>
      <c r="GG450">
        <v>0</v>
      </c>
      <c r="GH450">
        <v>0</v>
      </c>
      <c r="GI450">
        <v>0</v>
      </c>
      <c r="GJ450">
        <v>0</v>
      </c>
      <c r="GK450">
        <v>19</v>
      </c>
      <c r="GL450">
        <v>8</v>
      </c>
      <c r="GM450">
        <v>4</v>
      </c>
      <c r="GN450">
        <v>0</v>
      </c>
      <c r="GO450">
        <v>0</v>
      </c>
      <c r="GP450">
        <v>0</v>
      </c>
      <c r="GQ450">
        <v>0</v>
      </c>
      <c r="GR450">
        <v>2</v>
      </c>
      <c r="GS450">
        <v>1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1</v>
      </c>
      <c r="HE450">
        <v>8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1</v>
      </c>
      <c r="IS450">
        <v>1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1</v>
      </c>
    </row>
    <row r="451" spans="1:268">
      <c r="A451" t="s">
        <v>751</v>
      </c>
      <c r="B451" t="s">
        <v>747</v>
      </c>
      <c r="C451" t="str">
        <f>"141611"</f>
        <v>141611</v>
      </c>
      <c r="D451" t="s">
        <v>743</v>
      </c>
      <c r="E451">
        <v>1</v>
      </c>
      <c r="F451">
        <v>1068</v>
      </c>
      <c r="G451">
        <v>780</v>
      </c>
      <c r="H451">
        <v>292</v>
      </c>
      <c r="I451">
        <v>488</v>
      </c>
      <c r="J451">
        <v>0</v>
      </c>
      <c r="K451">
        <v>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488</v>
      </c>
      <c r="T451">
        <v>0</v>
      </c>
      <c r="U451">
        <v>0</v>
      </c>
      <c r="V451">
        <v>488</v>
      </c>
      <c r="W451">
        <v>11</v>
      </c>
      <c r="X451">
        <v>9</v>
      </c>
      <c r="Y451">
        <v>2</v>
      </c>
      <c r="Z451">
        <v>0</v>
      </c>
      <c r="AA451">
        <v>477</v>
      </c>
      <c r="AB451">
        <v>341</v>
      </c>
      <c r="AC451">
        <v>40</v>
      </c>
      <c r="AD451">
        <v>2</v>
      </c>
      <c r="AE451">
        <v>25</v>
      </c>
      <c r="AF451">
        <v>84</v>
      </c>
      <c r="AG451">
        <v>23</v>
      </c>
      <c r="AH451">
        <v>0</v>
      </c>
      <c r="AI451">
        <v>2</v>
      </c>
      <c r="AJ451">
        <v>4</v>
      </c>
      <c r="AK451">
        <v>2</v>
      </c>
      <c r="AL451">
        <v>30</v>
      </c>
      <c r="AM451">
        <v>2</v>
      </c>
      <c r="AN451">
        <v>1</v>
      </c>
      <c r="AO451">
        <v>0</v>
      </c>
      <c r="AP451">
        <v>2</v>
      </c>
      <c r="AQ451">
        <v>6</v>
      </c>
      <c r="AR451">
        <v>2</v>
      </c>
      <c r="AS451">
        <v>0</v>
      </c>
      <c r="AT451">
        <v>0</v>
      </c>
      <c r="AU451">
        <v>0</v>
      </c>
      <c r="AV451">
        <v>0</v>
      </c>
      <c r="AW451">
        <v>5</v>
      </c>
      <c r="AX451">
        <v>0</v>
      </c>
      <c r="AY451">
        <v>100</v>
      </c>
      <c r="AZ451">
        <v>11</v>
      </c>
      <c r="BA451">
        <v>341</v>
      </c>
      <c r="BB451">
        <v>12</v>
      </c>
      <c r="BC451">
        <v>3</v>
      </c>
      <c r="BD451">
        <v>1</v>
      </c>
      <c r="BE451">
        <v>1</v>
      </c>
      <c r="BF451">
        <v>0</v>
      </c>
      <c r="BG451">
        <v>1</v>
      </c>
      <c r="BH451">
        <v>0</v>
      </c>
      <c r="BI451">
        <v>0</v>
      </c>
      <c r="BJ451">
        <v>0</v>
      </c>
      <c r="BK451">
        <v>0</v>
      </c>
      <c r="BL451">
        <v>1</v>
      </c>
      <c r="BM451">
        <v>4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1</v>
      </c>
      <c r="BX451">
        <v>0</v>
      </c>
      <c r="BY451">
        <v>12</v>
      </c>
      <c r="BZ451">
        <v>3</v>
      </c>
      <c r="CA451">
        <v>1</v>
      </c>
      <c r="CB451">
        <v>2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3</v>
      </c>
      <c r="CP451">
        <v>8</v>
      </c>
      <c r="CQ451">
        <v>3</v>
      </c>
      <c r="CR451">
        <v>1</v>
      </c>
      <c r="CS451">
        <v>0</v>
      </c>
      <c r="CT451">
        <v>0</v>
      </c>
      <c r="CU451">
        <v>0</v>
      </c>
      <c r="CV451">
        <v>0</v>
      </c>
      <c r="CW451">
        <v>1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1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1</v>
      </c>
      <c r="DM451">
        <v>0</v>
      </c>
      <c r="DN451">
        <v>1</v>
      </c>
      <c r="DO451">
        <v>8</v>
      </c>
      <c r="DP451">
        <v>60</v>
      </c>
      <c r="DQ451">
        <v>10</v>
      </c>
      <c r="DR451">
        <v>13</v>
      </c>
      <c r="DS451">
        <v>1</v>
      </c>
      <c r="DT451">
        <v>2</v>
      </c>
      <c r="DU451">
        <v>32</v>
      </c>
      <c r="DV451">
        <v>0</v>
      </c>
      <c r="DW451">
        <v>2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60</v>
      </c>
      <c r="EP451">
        <v>2</v>
      </c>
      <c r="EQ451">
        <v>1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1</v>
      </c>
      <c r="FI451">
        <v>0</v>
      </c>
      <c r="FJ451">
        <v>0</v>
      </c>
      <c r="FK451">
        <v>0</v>
      </c>
      <c r="FL451">
        <v>0</v>
      </c>
      <c r="FM451">
        <v>2</v>
      </c>
      <c r="FN451">
        <v>35</v>
      </c>
      <c r="FO451">
        <v>12</v>
      </c>
      <c r="FP451">
        <v>4</v>
      </c>
      <c r="FQ451">
        <v>8</v>
      </c>
      <c r="FR451">
        <v>2</v>
      </c>
      <c r="FS451">
        <v>0</v>
      </c>
      <c r="FT451">
        <v>1</v>
      </c>
      <c r="FU451">
        <v>1</v>
      </c>
      <c r="FV451">
        <v>0</v>
      </c>
      <c r="FW451">
        <v>2</v>
      </c>
      <c r="FX451">
        <v>1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1</v>
      </c>
      <c r="GE451">
        <v>0</v>
      </c>
      <c r="GF451">
        <v>1</v>
      </c>
      <c r="GG451">
        <v>0</v>
      </c>
      <c r="GH451">
        <v>0</v>
      </c>
      <c r="GI451">
        <v>2</v>
      </c>
      <c r="GJ451">
        <v>0</v>
      </c>
      <c r="GK451">
        <v>35</v>
      </c>
      <c r="GL451">
        <v>14</v>
      </c>
      <c r="GM451">
        <v>2</v>
      </c>
      <c r="GN451">
        <v>0</v>
      </c>
      <c r="GO451">
        <v>0</v>
      </c>
      <c r="GP451">
        <v>0</v>
      </c>
      <c r="GQ451">
        <v>1</v>
      </c>
      <c r="GR451">
        <v>0</v>
      </c>
      <c r="GS451">
        <v>0</v>
      </c>
      <c r="GT451">
        <v>11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14</v>
      </c>
      <c r="HF451">
        <v>1</v>
      </c>
      <c r="HG451">
        <v>1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1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1</v>
      </c>
      <c r="IS451">
        <v>0</v>
      </c>
      <c r="IT451">
        <v>1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1</v>
      </c>
    </row>
    <row r="452" spans="1:268">
      <c r="A452" t="s">
        <v>750</v>
      </c>
      <c r="B452" t="s">
        <v>747</v>
      </c>
      <c r="C452" t="str">
        <f>"141611"</f>
        <v>141611</v>
      </c>
      <c r="D452" t="s">
        <v>749</v>
      </c>
      <c r="E452">
        <v>2</v>
      </c>
      <c r="F452">
        <v>773</v>
      </c>
      <c r="G452">
        <v>590</v>
      </c>
      <c r="H452">
        <v>263</v>
      </c>
      <c r="I452">
        <v>327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327</v>
      </c>
      <c r="T452">
        <v>0</v>
      </c>
      <c r="U452">
        <v>0</v>
      </c>
      <c r="V452">
        <v>327</v>
      </c>
      <c r="W452">
        <v>12</v>
      </c>
      <c r="X452">
        <v>9</v>
      </c>
      <c r="Y452">
        <v>3</v>
      </c>
      <c r="Z452">
        <v>0</v>
      </c>
      <c r="AA452">
        <v>315</v>
      </c>
      <c r="AB452">
        <v>224</v>
      </c>
      <c r="AC452">
        <v>27</v>
      </c>
      <c r="AD452">
        <v>3</v>
      </c>
      <c r="AE452">
        <v>13</v>
      </c>
      <c r="AF452">
        <v>63</v>
      </c>
      <c r="AG452">
        <v>3</v>
      </c>
      <c r="AH452">
        <v>3</v>
      </c>
      <c r="AI452">
        <v>3</v>
      </c>
      <c r="AJ452">
        <v>2</v>
      </c>
      <c r="AK452">
        <v>0</v>
      </c>
      <c r="AL452">
        <v>34</v>
      </c>
      <c r="AM452">
        <v>1</v>
      </c>
      <c r="AN452">
        <v>2</v>
      </c>
      <c r="AO452">
        <v>0</v>
      </c>
      <c r="AP452">
        <v>0</v>
      </c>
      <c r="AQ452">
        <v>8</v>
      </c>
      <c r="AR452">
        <v>0</v>
      </c>
      <c r="AS452">
        <v>1</v>
      </c>
      <c r="AT452">
        <v>1</v>
      </c>
      <c r="AU452">
        <v>0</v>
      </c>
      <c r="AV452">
        <v>0</v>
      </c>
      <c r="AW452">
        <v>2</v>
      </c>
      <c r="AX452">
        <v>1</v>
      </c>
      <c r="AY452">
        <v>52</v>
      </c>
      <c r="AZ452">
        <v>5</v>
      </c>
      <c r="BA452">
        <v>224</v>
      </c>
      <c r="BB452">
        <v>18</v>
      </c>
      <c r="BC452">
        <v>5</v>
      </c>
      <c r="BD452">
        <v>5</v>
      </c>
      <c r="BE452">
        <v>1</v>
      </c>
      <c r="BF452">
        <v>0</v>
      </c>
      <c r="BG452">
        <v>0</v>
      </c>
      <c r="BH452">
        <v>2</v>
      </c>
      <c r="BI452">
        <v>0</v>
      </c>
      <c r="BJ452">
        <v>0</v>
      </c>
      <c r="BK452">
        <v>0</v>
      </c>
      <c r="BL452">
        <v>0</v>
      </c>
      <c r="BM452">
        <v>5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18</v>
      </c>
      <c r="BZ452">
        <v>1</v>
      </c>
      <c r="CA452">
        <v>0</v>
      </c>
      <c r="CB452">
        <v>1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1</v>
      </c>
      <c r="CP452">
        <v>11</v>
      </c>
      <c r="CQ452">
        <v>4</v>
      </c>
      <c r="CR452">
        <v>0</v>
      </c>
      <c r="CS452">
        <v>0</v>
      </c>
      <c r="CT452">
        <v>0</v>
      </c>
      <c r="CU452">
        <v>0</v>
      </c>
      <c r="CV452">
        <v>2</v>
      </c>
      <c r="CW452">
        <v>0</v>
      </c>
      <c r="CX452">
        <v>0</v>
      </c>
      <c r="CY452">
        <v>1</v>
      </c>
      <c r="CZ452">
        <v>0</v>
      </c>
      <c r="DA452">
        <v>0</v>
      </c>
      <c r="DB452">
        <v>0</v>
      </c>
      <c r="DC452">
        <v>1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3</v>
      </c>
      <c r="DM452">
        <v>0</v>
      </c>
      <c r="DN452">
        <v>0</v>
      </c>
      <c r="DO452">
        <v>11</v>
      </c>
      <c r="DP452">
        <v>30</v>
      </c>
      <c r="DQ452">
        <v>8</v>
      </c>
      <c r="DR452">
        <v>2</v>
      </c>
      <c r="DS452">
        <v>0</v>
      </c>
      <c r="DT452">
        <v>0</v>
      </c>
      <c r="DU452">
        <v>19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1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30</v>
      </c>
      <c r="EP452">
        <v>10</v>
      </c>
      <c r="EQ452">
        <v>7</v>
      </c>
      <c r="ER452">
        <v>1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1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1</v>
      </c>
      <c r="FM452">
        <v>10</v>
      </c>
      <c r="FN452">
        <v>13</v>
      </c>
      <c r="FO452">
        <v>5</v>
      </c>
      <c r="FP452">
        <v>1</v>
      </c>
      <c r="FQ452">
        <v>1</v>
      </c>
      <c r="FR452">
        <v>1</v>
      </c>
      <c r="FS452">
        <v>0</v>
      </c>
      <c r="FT452">
        <v>0</v>
      </c>
      <c r="FU452">
        <v>1</v>
      </c>
      <c r="FV452">
        <v>1</v>
      </c>
      <c r="FW452">
        <v>0</v>
      </c>
      <c r="FX452">
        <v>0</v>
      </c>
      <c r="FY452">
        <v>0</v>
      </c>
      <c r="FZ452">
        <v>1</v>
      </c>
      <c r="GA452">
        <v>0</v>
      </c>
      <c r="GB452">
        <v>0</v>
      </c>
      <c r="GC452">
        <v>0</v>
      </c>
      <c r="GD452">
        <v>1</v>
      </c>
      <c r="GE452">
        <v>1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13</v>
      </c>
      <c r="GL452">
        <v>3</v>
      </c>
      <c r="GM452">
        <v>0</v>
      </c>
      <c r="GN452">
        <v>0</v>
      </c>
      <c r="GO452">
        <v>1</v>
      </c>
      <c r="GP452">
        <v>0</v>
      </c>
      <c r="GQ452">
        <v>1</v>
      </c>
      <c r="GR452">
        <v>1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3</v>
      </c>
      <c r="HF452">
        <v>4</v>
      </c>
      <c r="HG452">
        <v>0</v>
      </c>
      <c r="HH452">
        <v>4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4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1</v>
      </c>
      <c r="IS452">
        <v>1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1</v>
      </c>
    </row>
    <row r="453" spans="1:268">
      <c r="A453" t="s">
        <v>748</v>
      </c>
      <c r="B453" t="s">
        <v>747</v>
      </c>
      <c r="C453" t="str">
        <f>"141611"</f>
        <v>141611</v>
      </c>
      <c r="D453" t="s">
        <v>746</v>
      </c>
      <c r="E453">
        <v>3</v>
      </c>
      <c r="F453">
        <v>1192</v>
      </c>
      <c r="G453">
        <v>909</v>
      </c>
      <c r="H453">
        <v>305</v>
      </c>
      <c r="I453">
        <v>604</v>
      </c>
      <c r="J453">
        <v>1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604</v>
      </c>
      <c r="T453">
        <v>0</v>
      </c>
      <c r="U453">
        <v>0</v>
      </c>
      <c r="V453">
        <v>604</v>
      </c>
      <c r="W453">
        <v>11</v>
      </c>
      <c r="X453">
        <v>5</v>
      </c>
      <c r="Y453">
        <v>4</v>
      </c>
      <c r="Z453">
        <v>0</v>
      </c>
      <c r="AA453">
        <v>593</v>
      </c>
      <c r="AB453">
        <v>371</v>
      </c>
      <c r="AC453">
        <v>45</v>
      </c>
      <c r="AD453">
        <v>13</v>
      </c>
      <c r="AE453">
        <v>36</v>
      </c>
      <c r="AF453">
        <v>91</v>
      </c>
      <c r="AG453">
        <v>25</v>
      </c>
      <c r="AH453">
        <v>1</v>
      </c>
      <c r="AI453">
        <v>3</v>
      </c>
      <c r="AJ453">
        <v>5</v>
      </c>
      <c r="AK453">
        <v>2</v>
      </c>
      <c r="AL453">
        <v>23</v>
      </c>
      <c r="AM453">
        <v>0</v>
      </c>
      <c r="AN453">
        <v>2</v>
      </c>
      <c r="AO453">
        <v>0</v>
      </c>
      <c r="AP453">
        <v>2</v>
      </c>
      <c r="AQ453">
        <v>5</v>
      </c>
      <c r="AR453">
        <v>4</v>
      </c>
      <c r="AS453">
        <v>2</v>
      </c>
      <c r="AT453">
        <v>0</v>
      </c>
      <c r="AU453">
        <v>2</v>
      </c>
      <c r="AV453">
        <v>0</v>
      </c>
      <c r="AW453">
        <v>1</v>
      </c>
      <c r="AX453">
        <v>1</v>
      </c>
      <c r="AY453">
        <v>105</v>
      </c>
      <c r="AZ453">
        <v>3</v>
      </c>
      <c r="BA453">
        <v>371</v>
      </c>
      <c r="BB453">
        <v>28</v>
      </c>
      <c r="BC453">
        <v>11</v>
      </c>
      <c r="BD453">
        <v>2</v>
      </c>
      <c r="BE453">
        <v>2</v>
      </c>
      <c r="BF453">
        <v>4</v>
      </c>
      <c r="BG453">
        <v>0</v>
      </c>
      <c r="BH453">
        <v>0</v>
      </c>
      <c r="BI453">
        <v>1</v>
      </c>
      <c r="BJ453">
        <v>0</v>
      </c>
      <c r="BK453">
        <v>0</v>
      </c>
      <c r="BL453">
        <v>0</v>
      </c>
      <c r="BM453">
        <v>3</v>
      </c>
      <c r="BN453">
        <v>1</v>
      </c>
      <c r="BO453">
        <v>1</v>
      </c>
      <c r="BP453">
        <v>0</v>
      </c>
      <c r="BQ453">
        <v>0</v>
      </c>
      <c r="BR453">
        <v>0</v>
      </c>
      <c r="BS453">
        <v>2</v>
      </c>
      <c r="BT453">
        <v>0</v>
      </c>
      <c r="BU453">
        <v>0</v>
      </c>
      <c r="BV453">
        <v>0</v>
      </c>
      <c r="BW453">
        <v>0</v>
      </c>
      <c r="BX453">
        <v>1</v>
      </c>
      <c r="BY453">
        <v>28</v>
      </c>
      <c r="BZ453">
        <v>8</v>
      </c>
      <c r="CA453">
        <v>5</v>
      </c>
      <c r="CB453">
        <v>0</v>
      </c>
      <c r="CC453">
        <v>0</v>
      </c>
      <c r="CD453">
        <v>0</v>
      </c>
      <c r="CE453">
        <v>0</v>
      </c>
      <c r="CF453">
        <v>1</v>
      </c>
      <c r="CG453">
        <v>0</v>
      </c>
      <c r="CH453">
        <v>1</v>
      </c>
      <c r="CI453">
        <v>0</v>
      </c>
      <c r="CJ453">
        <v>0</v>
      </c>
      <c r="CK453">
        <v>1</v>
      </c>
      <c r="CL453">
        <v>0</v>
      </c>
      <c r="CM453">
        <v>0</v>
      </c>
      <c r="CN453">
        <v>0</v>
      </c>
      <c r="CO453">
        <v>8</v>
      </c>
      <c r="CP453">
        <v>5</v>
      </c>
      <c r="CQ453">
        <v>1</v>
      </c>
      <c r="CR453">
        <v>0</v>
      </c>
      <c r="CS453">
        <v>0</v>
      </c>
      <c r="CT453">
        <v>1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1</v>
      </c>
      <c r="DL453">
        <v>2</v>
      </c>
      <c r="DM453">
        <v>0</v>
      </c>
      <c r="DN453">
        <v>0</v>
      </c>
      <c r="DO453">
        <v>5</v>
      </c>
      <c r="DP453">
        <v>101</v>
      </c>
      <c r="DQ453">
        <v>17</v>
      </c>
      <c r="DR453">
        <v>18</v>
      </c>
      <c r="DS453">
        <v>0</v>
      </c>
      <c r="DT453">
        <v>0</v>
      </c>
      <c r="DU453">
        <v>62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1</v>
      </c>
      <c r="EC453">
        <v>0</v>
      </c>
      <c r="ED453">
        <v>1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2</v>
      </c>
      <c r="EL453">
        <v>0</v>
      </c>
      <c r="EM453">
        <v>0</v>
      </c>
      <c r="EN453">
        <v>0</v>
      </c>
      <c r="EO453">
        <v>101</v>
      </c>
      <c r="EP453">
        <v>32</v>
      </c>
      <c r="EQ453">
        <v>19</v>
      </c>
      <c r="ER453">
        <v>3</v>
      </c>
      <c r="ES453">
        <v>3</v>
      </c>
      <c r="ET453">
        <v>1</v>
      </c>
      <c r="EU453">
        <v>0</v>
      </c>
      <c r="EV453">
        <v>2</v>
      </c>
      <c r="EW453">
        <v>0</v>
      </c>
      <c r="EX453">
        <v>0</v>
      </c>
      <c r="EY453">
        <v>1</v>
      </c>
      <c r="EZ453">
        <v>0</v>
      </c>
      <c r="FA453">
        <v>2</v>
      </c>
      <c r="FB453">
        <v>1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32</v>
      </c>
      <c r="FN453">
        <v>26</v>
      </c>
      <c r="FO453">
        <v>10</v>
      </c>
      <c r="FP453">
        <v>4</v>
      </c>
      <c r="FQ453">
        <v>2</v>
      </c>
      <c r="FR453">
        <v>2</v>
      </c>
      <c r="FS453">
        <v>1</v>
      </c>
      <c r="FT453">
        <v>1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3</v>
      </c>
      <c r="GC453">
        <v>0</v>
      </c>
      <c r="GD453">
        <v>0</v>
      </c>
      <c r="GE453">
        <v>1</v>
      </c>
      <c r="GF453">
        <v>0</v>
      </c>
      <c r="GG453">
        <v>0</v>
      </c>
      <c r="GH453">
        <v>0</v>
      </c>
      <c r="GI453">
        <v>0</v>
      </c>
      <c r="GJ453">
        <v>2</v>
      </c>
      <c r="GK453">
        <v>26</v>
      </c>
      <c r="GL453">
        <v>20</v>
      </c>
      <c r="GM453">
        <v>12</v>
      </c>
      <c r="GN453">
        <v>1</v>
      </c>
      <c r="GO453">
        <v>1</v>
      </c>
      <c r="GP453">
        <v>0</v>
      </c>
      <c r="GQ453">
        <v>3</v>
      </c>
      <c r="GR453">
        <v>0</v>
      </c>
      <c r="GS453">
        <v>0</v>
      </c>
      <c r="GT453">
        <v>0</v>
      </c>
      <c r="GU453">
        <v>1</v>
      </c>
      <c r="GV453">
        <v>0</v>
      </c>
      <c r="GW453">
        <v>0</v>
      </c>
      <c r="GX453">
        <v>1</v>
      </c>
      <c r="GY453">
        <v>0</v>
      </c>
      <c r="GZ453">
        <v>0</v>
      </c>
      <c r="HA453">
        <v>0</v>
      </c>
      <c r="HB453">
        <v>0</v>
      </c>
      <c r="HC453">
        <v>1</v>
      </c>
      <c r="HD453">
        <v>0</v>
      </c>
      <c r="HE453">
        <v>20</v>
      </c>
      <c r="HF453">
        <v>2</v>
      </c>
      <c r="HG453">
        <v>0</v>
      </c>
      <c r="HH453">
        <v>0</v>
      </c>
      <c r="HI453">
        <v>0</v>
      </c>
      <c r="HJ453">
        <v>1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1</v>
      </c>
      <c r="HW453">
        <v>0</v>
      </c>
      <c r="HX453">
        <v>0</v>
      </c>
      <c r="HY453">
        <v>2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</row>
    <row r="454" spans="1:268">
      <c r="A454" t="s">
        <v>745</v>
      </c>
      <c r="B454" t="s">
        <v>737</v>
      </c>
      <c r="C454" t="str">
        <f>"142401"</f>
        <v>142401</v>
      </c>
      <c r="D454" t="s">
        <v>658</v>
      </c>
      <c r="E454">
        <v>1</v>
      </c>
      <c r="F454">
        <v>702</v>
      </c>
      <c r="G454">
        <v>530</v>
      </c>
      <c r="H454">
        <v>225</v>
      </c>
      <c r="I454">
        <v>305</v>
      </c>
      <c r="J454">
        <v>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305</v>
      </c>
      <c r="T454">
        <v>0</v>
      </c>
      <c r="U454">
        <v>0</v>
      </c>
      <c r="V454">
        <v>305</v>
      </c>
      <c r="W454">
        <v>9</v>
      </c>
      <c r="X454">
        <v>7</v>
      </c>
      <c r="Y454">
        <v>2</v>
      </c>
      <c r="Z454">
        <v>0</v>
      </c>
      <c r="AA454">
        <v>296</v>
      </c>
      <c r="AB454">
        <v>157</v>
      </c>
      <c r="AC454">
        <v>8</v>
      </c>
      <c r="AD454">
        <v>0</v>
      </c>
      <c r="AE454">
        <v>1</v>
      </c>
      <c r="AF454">
        <v>131</v>
      </c>
      <c r="AG454">
        <v>7</v>
      </c>
      <c r="AH454">
        <v>0</v>
      </c>
      <c r="AI454">
        <v>1</v>
      </c>
      <c r="AJ454">
        <v>0</v>
      </c>
      <c r="AK454">
        <v>2</v>
      </c>
      <c r="AL454">
        <v>1</v>
      </c>
      <c r="AM454">
        <v>0</v>
      </c>
      <c r="AN454">
        <v>0</v>
      </c>
      <c r="AO454">
        <v>0</v>
      </c>
      <c r="AP454">
        <v>1</v>
      </c>
      <c r="AQ454">
        <v>1</v>
      </c>
      <c r="AR454">
        <v>0</v>
      </c>
      <c r="AS454">
        <v>1</v>
      </c>
      <c r="AT454">
        <v>0</v>
      </c>
      <c r="AU454">
        <v>0</v>
      </c>
      <c r="AV454">
        <v>0</v>
      </c>
      <c r="AW454">
        <v>2</v>
      </c>
      <c r="AX454">
        <v>1</v>
      </c>
      <c r="AY454">
        <v>0</v>
      </c>
      <c r="AZ454">
        <v>0</v>
      </c>
      <c r="BA454">
        <v>157</v>
      </c>
      <c r="BB454">
        <v>12</v>
      </c>
      <c r="BC454">
        <v>8</v>
      </c>
      <c r="BD454">
        <v>2</v>
      </c>
      <c r="BE454">
        <v>1</v>
      </c>
      <c r="BF454">
        <v>0</v>
      </c>
      <c r="BG454">
        <v>0</v>
      </c>
      <c r="BH454">
        <v>0</v>
      </c>
      <c r="BI454">
        <v>0</v>
      </c>
      <c r="BJ454">
        <v>1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12</v>
      </c>
      <c r="BZ454">
        <v>4</v>
      </c>
      <c r="CA454">
        <v>3</v>
      </c>
      <c r="CB454">
        <v>0</v>
      </c>
      <c r="CC454">
        <v>1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4</v>
      </c>
      <c r="CP454">
        <v>6</v>
      </c>
      <c r="CQ454">
        <v>3</v>
      </c>
      <c r="CR454">
        <v>0</v>
      </c>
      <c r="CS454">
        <v>1</v>
      </c>
      <c r="CT454">
        <v>0</v>
      </c>
      <c r="CU454">
        <v>0</v>
      </c>
      <c r="CV454">
        <v>0</v>
      </c>
      <c r="CW454">
        <v>2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6</v>
      </c>
      <c r="DP454">
        <v>89</v>
      </c>
      <c r="DQ454">
        <v>1</v>
      </c>
      <c r="DR454">
        <v>83</v>
      </c>
      <c r="DS454">
        <v>1</v>
      </c>
      <c r="DT454">
        <v>3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1</v>
      </c>
      <c r="EL454">
        <v>0</v>
      </c>
      <c r="EM454">
        <v>0</v>
      </c>
      <c r="EN454">
        <v>0</v>
      </c>
      <c r="EO454">
        <v>89</v>
      </c>
      <c r="EP454">
        <v>4</v>
      </c>
      <c r="EQ454">
        <v>1</v>
      </c>
      <c r="ER454">
        <v>0</v>
      </c>
      <c r="ES454">
        <v>1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2</v>
      </c>
      <c r="FM454">
        <v>4</v>
      </c>
      <c r="FN454">
        <v>17</v>
      </c>
      <c r="FO454">
        <v>1</v>
      </c>
      <c r="FP454">
        <v>11</v>
      </c>
      <c r="FQ454">
        <v>0</v>
      </c>
      <c r="FR454">
        <v>0</v>
      </c>
      <c r="FS454">
        <v>0</v>
      </c>
      <c r="FT454">
        <v>0</v>
      </c>
      <c r="FU454">
        <v>1</v>
      </c>
      <c r="FV454">
        <v>0</v>
      </c>
      <c r="FW454">
        <v>0</v>
      </c>
      <c r="FX454">
        <v>0</v>
      </c>
      <c r="FY454">
        <v>0</v>
      </c>
      <c r="FZ454">
        <v>1</v>
      </c>
      <c r="GA454">
        <v>0</v>
      </c>
      <c r="GB454">
        <v>0</v>
      </c>
      <c r="GC454">
        <v>0</v>
      </c>
      <c r="GD454">
        <v>1</v>
      </c>
      <c r="GE454">
        <v>0</v>
      </c>
      <c r="GF454">
        <v>0</v>
      </c>
      <c r="GG454">
        <v>0</v>
      </c>
      <c r="GH454">
        <v>1</v>
      </c>
      <c r="GI454">
        <v>0</v>
      </c>
      <c r="GJ454">
        <v>1</v>
      </c>
      <c r="GK454">
        <v>17</v>
      </c>
      <c r="GL454">
        <v>5</v>
      </c>
      <c r="GM454">
        <v>3</v>
      </c>
      <c r="GN454">
        <v>0</v>
      </c>
      <c r="GO454">
        <v>1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1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5</v>
      </c>
      <c r="HF454">
        <v>1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1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1</v>
      </c>
      <c r="HZ454">
        <v>1</v>
      </c>
      <c r="IA454">
        <v>1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1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</row>
    <row r="455" spans="1:268">
      <c r="A455" t="s">
        <v>744</v>
      </c>
      <c r="B455" t="s">
        <v>737</v>
      </c>
      <c r="C455" t="str">
        <f>"142401"</f>
        <v>142401</v>
      </c>
      <c r="D455" t="s">
        <v>743</v>
      </c>
      <c r="E455">
        <v>2</v>
      </c>
      <c r="F455">
        <v>1108</v>
      </c>
      <c r="G455">
        <v>829</v>
      </c>
      <c r="H455">
        <v>271</v>
      </c>
      <c r="I455">
        <v>558</v>
      </c>
      <c r="J455">
        <v>1</v>
      </c>
      <c r="K455">
        <v>10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558</v>
      </c>
      <c r="T455">
        <v>0</v>
      </c>
      <c r="U455">
        <v>0</v>
      </c>
      <c r="V455">
        <v>558</v>
      </c>
      <c r="W455">
        <v>15</v>
      </c>
      <c r="X455">
        <v>11</v>
      </c>
      <c r="Y455">
        <v>4</v>
      </c>
      <c r="Z455">
        <v>0</v>
      </c>
      <c r="AA455">
        <v>543</v>
      </c>
      <c r="AB455">
        <v>284</v>
      </c>
      <c r="AC455">
        <v>7</v>
      </c>
      <c r="AD455">
        <v>1</v>
      </c>
      <c r="AE455">
        <v>3</v>
      </c>
      <c r="AF455">
        <v>244</v>
      </c>
      <c r="AG455">
        <v>9</v>
      </c>
      <c r="AH455">
        <v>2</v>
      </c>
      <c r="AI455">
        <v>0</v>
      </c>
      <c r="AJ455">
        <v>1</v>
      </c>
      <c r="AK455">
        <v>0</v>
      </c>
      <c r="AL455">
        <v>0</v>
      </c>
      <c r="AM455">
        <v>7</v>
      </c>
      <c r="AN455">
        <v>1</v>
      </c>
      <c r="AO455">
        <v>0</v>
      </c>
      <c r="AP455">
        <v>0</v>
      </c>
      <c r="AQ455">
        <v>1</v>
      </c>
      <c r="AR455">
        <v>0</v>
      </c>
      <c r="AS455">
        <v>3</v>
      </c>
      <c r="AT455">
        <v>1</v>
      </c>
      <c r="AU455">
        <v>2</v>
      </c>
      <c r="AV455">
        <v>0</v>
      </c>
      <c r="AW455">
        <v>0</v>
      </c>
      <c r="AX455">
        <v>0</v>
      </c>
      <c r="AY455">
        <v>1</v>
      </c>
      <c r="AZ455">
        <v>1</v>
      </c>
      <c r="BA455">
        <v>284</v>
      </c>
      <c r="BB455">
        <v>30</v>
      </c>
      <c r="BC455">
        <v>15</v>
      </c>
      <c r="BD455">
        <v>1</v>
      </c>
      <c r="BE455">
        <v>1</v>
      </c>
      <c r="BF455">
        <v>2</v>
      </c>
      <c r="BG455">
        <v>3</v>
      </c>
      <c r="BH455">
        <v>1</v>
      </c>
      <c r="BI455">
        <v>1</v>
      </c>
      <c r="BJ455">
        <v>1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3</v>
      </c>
      <c r="BT455">
        <v>0</v>
      </c>
      <c r="BU455">
        <v>0</v>
      </c>
      <c r="BV455">
        <v>1</v>
      </c>
      <c r="BW455">
        <v>0</v>
      </c>
      <c r="BX455">
        <v>1</v>
      </c>
      <c r="BY455">
        <v>30</v>
      </c>
      <c r="BZ455">
        <v>11</v>
      </c>
      <c r="CA455">
        <v>6</v>
      </c>
      <c r="CB455">
        <v>2</v>
      </c>
      <c r="CC455">
        <v>3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11</v>
      </c>
      <c r="CP455">
        <v>5</v>
      </c>
      <c r="CQ455">
        <v>3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1</v>
      </c>
      <c r="DM455">
        <v>0</v>
      </c>
      <c r="DN455">
        <v>0</v>
      </c>
      <c r="DO455">
        <v>5</v>
      </c>
      <c r="DP455">
        <v>178</v>
      </c>
      <c r="DQ455">
        <v>4</v>
      </c>
      <c r="DR455">
        <v>166</v>
      </c>
      <c r="DS455">
        <v>1</v>
      </c>
      <c r="DT455">
        <v>0</v>
      </c>
      <c r="DU455">
        <v>1</v>
      </c>
      <c r="DV455">
        <v>0</v>
      </c>
      <c r="DW455">
        <v>1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3</v>
      </c>
      <c r="EK455">
        <v>0</v>
      </c>
      <c r="EL455">
        <v>2</v>
      </c>
      <c r="EM455">
        <v>0</v>
      </c>
      <c r="EN455">
        <v>0</v>
      </c>
      <c r="EO455">
        <v>178</v>
      </c>
      <c r="EP455">
        <v>12</v>
      </c>
      <c r="EQ455">
        <v>7</v>
      </c>
      <c r="ER455">
        <v>1</v>
      </c>
      <c r="ES455">
        <v>1</v>
      </c>
      <c r="ET455">
        <v>0</v>
      </c>
      <c r="EU455">
        <v>0</v>
      </c>
      <c r="EV455">
        <v>1</v>
      </c>
      <c r="EW455">
        <v>0</v>
      </c>
      <c r="EX455">
        <v>0</v>
      </c>
      <c r="EY455">
        <v>1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1</v>
      </c>
      <c r="FM455">
        <v>12</v>
      </c>
      <c r="FN455">
        <v>22</v>
      </c>
      <c r="FO455">
        <v>8</v>
      </c>
      <c r="FP455">
        <v>6</v>
      </c>
      <c r="FQ455">
        <v>2</v>
      </c>
      <c r="FR455">
        <v>1</v>
      </c>
      <c r="FS455">
        <v>0</v>
      </c>
      <c r="FT455">
        <v>0</v>
      </c>
      <c r="FU455">
        <v>0</v>
      </c>
      <c r="FV455">
        <v>1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2</v>
      </c>
      <c r="GC455">
        <v>0</v>
      </c>
      <c r="GD455">
        <v>0</v>
      </c>
      <c r="GE455">
        <v>1</v>
      </c>
      <c r="GF455">
        <v>0</v>
      </c>
      <c r="GG455">
        <v>1</v>
      </c>
      <c r="GH455">
        <v>0</v>
      </c>
      <c r="GI455">
        <v>0</v>
      </c>
      <c r="GJ455">
        <v>0</v>
      </c>
      <c r="GK455">
        <v>22</v>
      </c>
      <c r="GL455">
        <v>1</v>
      </c>
      <c r="GM455">
        <v>1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1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</row>
    <row r="456" spans="1:268">
      <c r="A456" t="s">
        <v>742</v>
      </c>
      <c r="B456" t="s">
        <v>737</v>
      </c>
      <c r="C456" t="str">
        <f>"142401"</f>
        <v>142401</v>
      </c>
      <c r="D456" t="s">
        <v>740</v>
      </c>
      <c r="E456">
        <v>3</v>
      </c>
      <c r="F456">
        <v>284</v>
      </c>
      <c r="G456">
        <v>220</v>
      </c>
      <c r="H456">
        <v>58</v>
      </c>
      <c r="I456">
        <v>162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162</v>
      </c>
      <c r="T456">
        <v>0</v>
      </c>
      <c r="U456">
        <v>0</v>
      </c>
      <c r="V456">
        <v>162</v>
      </c>
      <c r="W456">
        <v>4</v>
      </c>
      <c r="X456">
        <v>2</v>
      </c>
      <c r="Y456">
        <v>2</v>
      </c>
      <c r="Z456">
        <v>0</v>
      </c>
      <c r="AA456">
        <v>158</v>
      </c>
      <c r="AB456">
        <v>106</v>
      </c>
      <c r="AC456">
        <v>5</v>
      </c>
      <c r="AD456">
        <v>0</v>
      </c>
      <c r="AE456">
        <v>1</v>
      </c>
      <c r="AF456">
        <v>95</v>
      </c>
      <c r="AG456">
        <v>2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0</v>
      </c>
      <c r="AY456">
        <v>0</v>
      </c>
      <c r="AZ456">
        <v>0</v>
      </c>
      <c r="BA456">
        <v>106</v>
      </c>
      <c r="BB456">
        <v>8</v>
      </c>
      <c r="BC456">
        <v>4</v>
      </c>
      <c r="BD456">
        <v>0</v>
      </c>
      <c r="BE456">
        <v>0</v>
      </c>
      <c r="BF456">
        <v>0</v>
      </c>
      <c r="BG456">
        <v>2</v>
      </c>
      <c r="BH456">
        <v>0</v>
      </c>
      <c r="BI456">
        <v>0</v>
      </c>
      <c r="BJ456">
        <v>2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8</v>
      </c>
      <c r="BZ456">
        <v>2</v>
      </c>
      <c r="CA456">
        <v>1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1</v>
      </c>
      <c r="CM456">
        <v>0</v>
      </c>
      <c r="CN456">
        <v>0</v>
      </c>
      <c r="CO456">
        <v>2</v>
      </c>
      <c r="CP456">
        <v>3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2</v>
      </c>
      <c r="CX456">
        <v>0</v>
      </c>
      <c r="CY456">
        <v>0</v>
      </c>
      <c r="CZ456">
        <v>1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3</v>
      </c>
      <c r="DP456">
        <v>28</v>
      </c>
      <c r="DQ456">
        <v>2</v>
      </c>
      <c r="DR456">
        <v>25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1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28</v>
      </c>
      <c r="EP456">
        <v>4</v>
      </c>
      <c r="EQ456">
        <v>2</v>
      </c>
      <c r="ER456">
        <v>2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4</v>
      </c>
      <c r="FN456">
        <v>7</v>
      </c>
      <c r="FO456">
        <v>1</v>
      </c>
      <c r="FP456">
        <v>2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2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1</v>
      </c>
      <c r="GD456">
        <v>0</v>
      </c>
      <c r="GE456">
        <v>0</v>
      </c>
      <c r="GF456">
        <v>1</v>
      </c>
      <c r="GG456">
        <v>0</v>
      </c>
      <c r="GH456">
        <v>0</v>
      </c>
      <c r="GI456">
        <v>0</v>
      </c>
      <c r="GJ456">
        <v>0</v>
      </c>
      <c r="GK456">
        <v>7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</row>
    <row r="457" spans="1:268">
      <c r="A457" t="s">
        <v>741</v>
      </c>
      <c r="B457" t="s">
        <v>737</v>
      </c>
      <c r="C457" t="str">
        <f>"142401"</f>
        <v>142401</v>
      </c>
      <c r="D457" t="s">
        <v>740</v>
      </c>
      <c r="E457">
        <v>4</v>
      </c>
      <c r="F457">
        <v>947</v>
      </c>
      <c r="G457">
        <v>720</v>
      </c>
      <c r="H457">
        <v>288</v>
      </c>
      <c r="I457">
        <v>432</v>
      </c>
      <c r="J457">
        <v>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431</v>
      </c>
      <c r="T457">
        <v>0</v>
      </c>
      <c r="U457">
        <v>0</v>
      </c>
      <c r="V457">
        <v>431</v>
      </c>
      <c r="W457">
        <v>23</v>
      </c>
      <c r="X457">
        <v>16</v>
      </c>
      <c r="Y457">
        <v>7</v>
      </c>
      <c r="Z457">
        <v>0</v>
      </c>
      <c r="AA457">
        <v>408</v>
      </c>
      <c r="AB457">
        <v>220</v>
      </c>
      <c r="AC457">
        <v>17</v>
      </c>
      <c r="AD457">
        <v>1</v>
      </c>
      <c r="AE457">
        <v>1</v>
      </c>
      <c r="AF457">
        <v>185</v>
      </c>
      <c r="AG457">
        <v>5</v>
      </c>
      <c r="AH457">
        <v>1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2</v>
      </c>
      <c r="AQ457">
        <v>0</v>
      </c>
      <c r="AR457">
        <v>0</v>
      </c>
      <c r="AS457">
        <v>0</v>
      </c>
      <c r="AT457">
        <v>1</v>
      </c>
      <c r="AU457">
        <v>0</v>
      </c>
      <c r="AV457">
        <v>1</v>
      </c>
      <c r="AW457">
        <v>2</v>
      </c>
      <c r="AX457">
        <v>1</v>
      </c>
      <c r="AY457">
        <v>0</v>
      </c>
      <c r="AZ457">
        <v>1</v>
      </c>
      <c r="BA457">
        <v>220</v>
      </c>
      <c r="BB457">
        <v>13</v>
      </c>
      <c r="BC457">
        <v>7</v>
      </c>
      <c r="BD457">
        <v>4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v>0</v>
      </c>
      <c r="BV457">
        <v>0</v>
      </c>
      <c r="BW457">
        <v>0</v>
      </c>
      <c r="BX457">
        <v>1</v>
      </c>
      <c r="BY457">
        <v>13</v>
      </c>
      <c r="BZ457">
        <v>4</v>
      </c>
      <c r="CA457">
        <v>1</v>
      </c>
      <c r="CB457">
        <v>1</v>
      </c>
      <c r="CC457">
        <v>0</v>
      </c>
      <c r="CD457">
        <v>0</v>
      </c>
      <c r="CE457">
        <v>1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1</v>
      </c>
      <c r="CM457">
        <v>0</v>
      </c>
      <c r="CN457">
        <v>0</v>
      </c>
      <c r="CO457">
        <v>4</v>
      </c>
      <c r="CP457">
        <v>20</v>
      </c>
      <c r="CQ457">
        <v>9</v>
      </c>
      <c r="CR457">
        <v>0</v>
      </c>
      <c r="CS457">
        <v>2</v>
      </c>
      <c r="CT457">
        <v>0</v>
      </c>
      <c r="CU457">
        <v>0</v>
      </c>
      <c r="CV457">
        <v>0</v>
      </c>
      <c r="CW457">
        <v>1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7</v>
      </c>
      <c r="DM457">
        <v>1</v>
      </c>
      <c r="DN457">
        <v>0</v>
      </c>
      <c r="DO457">
        <v>20</v>
      </c>
      <c r="DP457">
        <v>112</v>
      </c>
      <c r="DQ457">
        <v>4</v>
      </c>
      <c r="DR457">
        <v>100</v>
      </c>
      <c r="DS457">
        <v>0</v>
      </c>
      <c r="DT457">
        <v>0</v>
      </c>
      <c r="DU457">
        <v>3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5</v>
      </c>
      <c r="EK457">
        <v>0</v>
      </c>
      <c r="EL457">
        <v>0</v>
      </c>
      <c r="EM457">
        <v>0</v>
      </c>
      <c r="EN457">
        <v>0</v>
      </c>
      <c r="EO457">
        <v>112</v>
      </c>
      <c r="EP457">
        <v>12</v>
      </c>
      <c r="EQ457">
        <v>5</v>
      </c>
      <c r="ER457">
        <v>0</v>
      </c>
      <c r="ES457">
        <v>1</v>
      </c>
      <c r="ET457">
        <v>0</v>
      </c>
      <c r="EU457">
        <v>0</v>
      </c>
      <c r="EV457">
        <v>0</v>
      </c>
      <c r="EW457">
        <v>1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1</v>
      </c>
      <c r="FG457">
        <v>0</v>
      </c>
      <c r="FH457">
        <v>0</v>
      </c>
      <c r="FI457">
        <v>0</v>
      </c>
      <c r="FJ457">
        <v>1</v>
      </c>
      <c r="FK457">
        <v>0</v>
      </c>
      <c r="FL457">
        <v>3</v>
      </c>
      <c r="FM457">
        <v>12</v>
      </c>
      <c r="FN457">
        <v>24</v>
      </c>
      <c r="FO457">
        <v>5</v>
      </c>
      <c r="FP457">
        <v>7</v>
      </c>
      <c r="FQ457">
        <v>1</v>
      </c>
      <c r="FR457">
        <v>0</v>
      </c>
      <c r="FS457">
        <v>0</v>
      </c>
      <c r="FT457">
        <v>2</v>
      </c>
      <c r="FU457">
        <v>1</v>
      </c>
      <c r="FV457">
        <v>1</v>
      </c>
      <c r="FW457">
        <v>2</v>
      </c>
      <c r="FX457">
        <v>0</v>
      </c>
      <c r="FY457">
        <v>1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1</v>
      </c>
      <c r="GG457">
        <v>0</v>
      </c>
      <c r="GH457">
        <v>0</v>
      </c>
      <c r="GI457">
        <v>3</v>
      </c>
      <c r="GJ457">
        <v>0</v>
      </c>
      <c r="GK457">
        <v>24</v>
      </c>
      <c r="GL457">
        <v>2</v>
      </c>
      <c r="GM457">
        <v>0</v>
      </c>
      <c r="GN457">
        <v>1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1</v>
      </c>
      <c r="HC457">
        <v>0</v>
      </c>
      <c r="HD457">
        <v>0</v>
      </c>
      <c r="HE457">
        <v>2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1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1</v>
      </c>
      <c r="IP457">
        <v>0</v>
      </c>
      <c r="IQ457">
        <v>1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</row>
    <row r="458" spans="1:268">
      <c r="A458" t="s">
        <v>739</v>
      </c>
      <c r="B458" t="s">
        <v>737</v>
      </c>
      <c r="C458" t="str">
        <f>"142401"</f>
        <v>142401</v>
      </c>
      <c r="D458" t="s">
        <v>3</v>
      </c>
      <c r="E458">
        <v>5</v>
      </c>
      <c r="F458">
        <v>91</v>
      </c>
      <c r="G458">
        <v>81</v>
      </c>
      <c r="H458">
        <v>22</v>
      </c>
      <c r="I458">
        <v>59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59</v>
      </c>
      <c r="T458">
        <v>0</v>
      </c>
      <c r="U458">
        <v>0</v>
      </c>
      <c r="V458">
        <v>59</v>
      </c>
      <c r="W458">
        <v>0</v>
      </c>
      <c r="X458">
        <v>0</v>
      </c>
      <c r="Y458">
        <v>0</v>
      </c>
      <c r="Z458">
        <v>0</v>
      </c>
      <c r="AA458">
        <v>59</v>
      </c>
      <c r="AB458">
        <v>6</v>
      </c>
      <c r="AC458">
        <v>0</v>
      </c>
      <c r="AD458">
        <v>0</v>
      </c>
      <c r="AE458">
        <v>0</v>
      </c>
      <c r="AF458">
        <v>3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6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1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1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50</v>
      </c>
      <c r="DQ458">
        <v>0</v>
      </c>
      <c r="DR458">
        <v>50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50</v>
      </c>
      <c r="EP458">
        <v>1</v>
      </c>
      <c r="EQ458">
        <v>0</v>
      </c>
      <c r="ER458">
        <v>0</v>
      </c>
      <c r="ES458">
        <v>1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1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1</v>
      </c>
      <c r="GM458">
        <v>0</v>
      </c>
      <c r="GN458">
        <v>0</v>
      </c>
      <c r="GO458">
        <v>1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1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</row>
    <row r="459" spans="1:268">
      <c r="A459" t="s">
        <v>738</v>
      </c>
      <c r="B459" t="s">
        <v>737</v>
      </c>
      <c r="C459" t="str">
        <f>"142401"</f>
        <v>142401</v>
      </c>
      <c r="D459" t="s">
        <v>736</v>
      </c>
      <c r="E459">
        <v>6</v>
      </c>
      <c r="F459">
        <v>77</v>
      </c>
      <c r="G459">
        <v>75</v>
      </c>
      <c r="H459">
        <v>50</v>
      </c>
      <c r="I459">
        <v>25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25</v>
      </c>
      <c r="T459">
        <v>0</v>
      </c>
      <c r="U459">
        <v>0</v>
      </c>
      <c r="V459">
        <v>25</v>
      </c>
      <c r="W459">
        <v>5</v>
      </c>
      <c r="X459">
        <v>0</v>
      </c>
      <c r="Y459">
        <v>3</v>
      </c>
      <c r="Z459">
        <v>0</v>
      </c>
      <c r="AA459">
        <v>20</v>
      </c>
      <c r="AB459">
        <v>6</v>
      </c>
      <c r="AC459">
        <v>3</v>
      </c>
      <c r="AD459">
        <v>1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0</v>
      </c>
      <c r="AZ459">
        <v>0</v>
      </c>
      <c r="BA459">
        <v>6</v>
      </c>
      <c r="BB459">
        <v>1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1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1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1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1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P459">
        <v>9</v>
      </c>
      <c r="DQ459">
        <v>0</v>
      </c>
      <c r="DR459">
        <v>8</v>
      </c>
      <c r="DS459">
        <v>0</v>
      </c>
      <c r="DT459">
        <v>0</v>
      </c>
      <c r="DU459">
        <v>0</v>
      </c>
      <c r="DV459">
        <v>1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9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1</v>
      </c>
      <c r="GM459">
        <v>1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1</v>
      </c>
      <c r="HF459">
        <v>1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1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1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1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1</v>
      </c>
      <c r="JH459">
        <v>1</v>
      </c>
    </row>
    <row r="460" spans="1:268">
      <c r="A460" t="s">
        <v>735</v>
      </c>
      <c r="B460" t="s">
        <v>722</v>
      </c>
      <c r="C460" t="str">
        <f>"142402"</f>
        <v>142402</v>
      </c>
      <c r="D460" t="s">
        <v>734</v>
      </c>
      <c r="E460">
        <v>1</v>
      </c>
      <c r="F460">
        <v>1247</v>
      </c>
      <c r="G460">
        <v>950</v>
      </c>
      <c r="H460">
        <v>272</v>
      </c>
      <c r="I460">
        <v>678</v>
      </c>
      <c r="J460">
        <v>0</v>
      </c>
      <c r="K460">
        <v>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678</v>
      </c>
      <c r="T460">
        <v>0</v>
      </c>
      <c r="U460">
        <v>0</v>
      </c>
      <c r="V460">
        <v>678</v>
      </c>
      <c r="W460">
        <v>24</v>
      </c>
      <c r="X460">
        <v>17</v>
      </c>
      <c r="Y460">
        <v>7</v>
      </c>
      <c r="Z460">
        <v>0</v>
      </c>
      <c r="AA460">
        <v>654</v>
      </c>
      <c r="AB460">
        <v>377</v>
      </c>
      <c r="AC460">
        <v>8</v>
      </c>
      <c r="AD460">
        <v>0</v>
      </c>
      <c r="AE460">
        <v>12</v>
      </c>
      <c r="AF460">
        <v>304</v>
      </c>
      <c r="AG460">
        <v>15</v>
      </c>
      <c r="AH460">
        <v>3</v>
      </c>
      <c r="AI460">
        <v>0</v>
      </c>
      <c r="AJ460">
        <v>8</v>
      </c>
      <c r="AK460">
        <v>2</v>
      </c>
      <c r="AL460">
        <v>0</v>
      </c>
      <c r="AM460">
        <v>4</v>
      </c>
      <c r="AN460">
        <v>2</v>
      </c>
      <c r="AO460">
        <v>0</v>
      </c>
      <c r="AP460">
        <v>1</v>
      </c>
      <c r="AQ460">
        <v>0</v>
      </c>
      <c r="AR460">
        <v>3</v>
      </c>
      <c r="AS460">
        <v>0</v>
      </c>
      <c r="AT460">
        <v>2</v>
      </c>
      <c r="AU460">
        <v>0</v>
      </c>
      <c r="AV460">
        <v>0</v>
      </c>
      <c r="AW460">
        <v>0</v>
      </c>
      <c r="AX460">
        <v>4</v>
      </c>
      <c r="AY460">
        <v>0</v>
      </c>
      <c r="AZ460">
        <v>9</v>
      </c>
      <c r="BA460">
        <v>377</v>
      </c>
      <c r="BB460">
        <v>39</v>
      </c>
      <c r="BC460">
        <v>23</v>
      </c>
      <c r="BD460">
        <v>1</v>
      </c>
      <c r="BE460">
        <v>1</v>
      </c>
      <c r="BF460">
        <v>1</v>
      </c>
      <c r="BG460">
        <v>1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v>0</v>
      </c>
      <c r="BV460">
        <v>2</v>
      </c>
      <c r="BW460">
        <v>1</v>
      </c>
      <c r="BX460">
        <v>8</v>
      </c>
      <c r="BY460">
        <v>39</v>
      </c>
      <c r="BZ460">
        <v>21</v>
      </c>
      <c r="CA460">
        <v>11</v>
      </c>
      <c r="CB460">
        <v>2</v>
      </c>
      <c r="CC460">
        <v>2</v>
      </c>
      <c r="CD460">
        <v>1</v>
      </c>
      <c r="CE460">
        <v>0</v>
      </c>
      <c r="CF460">
        <v>1</v>
      </c>
      <c r="CG460">
        <v>0</v>
      </c>
      <c r="CH460">
        <v>2</v>
      </c>
      <c r="CI460">
        <v>0</v>
      </c>
      <c r="CJ460">
        <v>1</v>
      </c>
      <c r="CK460">
        <v>0</v>
      </c>
      <c r="CL460">
        <v>0</v>
      </c>
      <c r="CM460">
        <v>0</v>
      </c>
      <c r="CN460">
        <v>1</v>
      </c>
      <c r="CO460">
        <v>21</v>
      </c>
      <c r="CP460">
        <v>26</v>
      </c>
      <c r="CQ460">
        <v>15</v>
      </c>
      <c r="CR460">
        <v>0</v>
      </c>
      <c r="CS460">
        <v>0</v>
      </c>
      <c r="CT460">
        <v>0</v>
      </c>
      <c r="CU460">
        <v>0</v>
      </c>
      <c r="CV460">
        <v>2</v>
      </c>
      <c r="CW460">
        <v>1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8</v>
      </c>
      <c r="DM460">
        <v>0</v>
      </c>
      <c r="DN460">
        <v>0</v>
      </c>
      <c r="DO460">
        <v>26</v>
      </c>
      <c r="DP460">
        <v>131</v>
      </c>
      <c r="DQ460">
        <v>3</v>
      </c>
      <c r="DR460">
        <v>119</v>
      </c>
      <c r="DS460">
        <v>2</v>
      </c>
      <c r="DT460">
        <v>4</v>
      </c>
      <c r="DU460">
        <v>1</v>
      </c>
      <c r="DV460">
        <v>0</v>
      </c>
      <c r="DW460">
        <v>1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1</v>
      </c>
      <c r="EK460">
        <v>0</v>
      </c>
      <c r="EL460">
        <v>0</v>
      </c>
      <c r="EM460">
        <v>0</v>
      </c>
      <c r="EN460">
        <v>0</v>
      </c>
      <c r="EO460">
        <v>131</v>
      </c>
      <c r="EP460">
        <v>16</v>
      </c>
      <c r="EQ460">
        <v>9</v>
      </c>
      <c r="ER460">
        <v>3</v>
      </c>
      <c r="ES460">
        <v>0</v>
      </c>
      <c r="ET460">
        <v>0</v>
      </c>
      <c r="EU460">
        <v>1</v>
      </c>
      <c r="EV460">
        <v>1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1</v>
      </c>
      <c r="FE460">
        <v>0</v>
      </c>
      <c r="FF460">
        <v>0</v>
      </c>
      <c r="FG460">
        <v>0</v>
      </c>
      <c r="FH460">
        <v>0</v>
      </c>
      <c r="FI460">
        <v>1</v>
      </c>
      <c r="FJ460">
        <v>0</v>
      </c>
      <c r="FK460">
        <v>0</v>
      </c>
      <c r="FL460">
        <v>0</v>
      </c>
      <c r="FM460">
        <v>16</v>
      </c>
      <c r="FN460">
        <v>35</v>
      </c>
      <c r="FO460">
        <v>13</v>
      </c>
      <c r="FP460">
        <v>8</v>
      </c>
      <c r="FQ460">
        <v>0</v>
      </c>
      <c r="FR460">
        <v>0</v>
      </c>
      <c r="FS460">
        <v>1</v>
      </c>
      <c r="FT460">
        <v>3</v>
      </c>
      <c r="FU460">
        <v>1</v>
      </c>
      <c r="FV460">
        <v>0</v>
      </c>
      <c r="FW460">
        <v>0</v>
      </c>
      <c r="FX460">
        <v>0</v>
      </c>
      <c r="FY460">
        <v>2</v>
      </c>
      <c r="FZ460">
        <v>0</v>
      </c>
      <c r="GA460">
        <v>1</v>
      </c>
      <c r="GB460">
        <v>3</v>
      </c>
      <c r="GC460">
        <v>0</v>
      </c>
      <c r="GD460">
        <v>0</v>
      </c>
      <c r="GE460">
        <v>0</v>
      </c>
      <c r="GF460">
        <v>1</v>
      </c>
      <c r="GG460">
        <v>1</v>
      </c>
      <c r="GH460">
        <v>1</v>
      </c>
      <c r="GI460">
        <v>0</v>
      </c>
      <c r="GJ460">
        <v>0</v>
      </c>
      <c r="GK460">
        <v>35</v>
      </c>
      <c r="GL460">
        <v>7</v>
      </c>
      <c r="GM460">
        <v>1</v>
      </c>
      <c r="GN460">
        <v>0</v>
      </c>
      <c r="GO460">
        <v>1</v>
      </c>
      <c r="GP460">
        <v>1</v>
      </c>
      <c r="GQ460">
        <v>2</v>
      </c>
      <c r="GR460">
        <v>1</v>
      </c>
      <c r="GS460">
        <v>0</v>
      </c>
      <c r="GT460">
        <v>0</v>
      </c>
      <c r="GU460">
        <v>1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7</v>
      </c>
      <c r="HF460">
        <v>1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1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1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1</v>
      </c>
      <c r="IS460">
        <v>1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1</v>
      </c>
    </row>
    <row r="461" spans="1:268">
      <c r="A461" t="s">
        <v>733</v>
      </c>
      <c r="B461" t="s">
        <v>722</v>
      </c>
      <c r="C461" t="str">
        <f>"142402"</f>
        <v>142402</v>
      </c>
      <c r="D461" t="s">
        <v>732</v>
      </c>
      <c r="E461">
        <v>2</v>
      </c>
      <c r="F461">
        <v>463</v>
      </c>
      <c r="G461">
        <v>360</v>
      </c>
      <c r="H461">
        <v>110</v>
      </c>
      <c r="I461">
        <v>250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250</v>
      </c>
      <c r="T461">
        <v>0</v>
      </c>
      <c r="U461">
        <v>0</v>
      </c>
      <c r="V461">
        <v>250</v>
      </c>
      <c r="W461">
        <v>9</v>
      </c>
      <c r="X461">
        <v>6</v>
      </c>
      <c r="Y461">
        <v>2</v>
      </c>
      <c r="Z461">
        <v>0</v>
      </c>
      <c r="AA461">
        <v>241</v>
      </c>
      <c r="AB461">
        <v>151</v>
      </c>
      <c r="AC461">
        <v>4</v>
      </c>
      <c r="AD461">
        <v>2</v>
      </c>
      <c r="AE461">
        <v>5</v>
      </c>
      <c r="AF461">
        <v>126</v>
      </c>
      <c r="AG461">
        <v>2</v>
      </c>
      <c r="AH461">
        <v>0</v>
      </c>
      <c r="AI461">
        <v>2</v>
      </c>
      <c r="AJ461">
        <v>1</v>
      </c>
      <c r="AK461">
        <v>0</v>
      </c>
      <c r="AL461">
        <v>2</v>
      </c>
      <c r="AM461">
        <v>1</v>
      </c>
      <c r="AN461">
        <v>0</v>
      </c>
      <c r="AO461">
        <v>0</v>
      </c>
      <c r="AP461">
        <v>1</v>
      </c>
      <c r="AQ461">
        <v>0</v>
      </c>
      <c r="AR461">
        <v>0</v>
      </c>
      <c r="AS461">
        <v>0</v>
      </c>
      <c r="AT461">
        <v>2</v>
      </c>
      <c r="AU461">
        <v>0</v>
      </c>
      <c r="AV461">
        <v>1</v>
      </c>
      <c r="AW461">
        <v>0</v>
      </c>
      <c r="AX461">
        <v>1</v>
      </c>
      <c r="AY461">
        <v>0</v>
      </c>
      <c r="AZ461">
        <v>1</v>
      </c>
      <c r="BA461">
        <v>151</v>
      </c>
      <c r="BB461">
        <v>13</v>
      </c>
      <c r="BC461">
        <v>7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2</v>
      </c>
      <c r="BP461">
        <v>0</v>
      </c>
      <c r="BQ461">
        <v>1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2</v>
      </c>
      <c r="BY461">
        <v>13</v>
      </c>
      <c r="BZ461">
        <v>6</v>
      </c>
      <c r="CA461">
        <v>3</v>
      </c>
      <c r="CB461">
        <v>1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2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6</v>
      </c>
      <c r="CP461">
        <v>7</v>
      </c>
      <c r="CQ461">
        <v>4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1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1</v>
      </c>
      <c r="DM461">
        <v>0</v>
      </c>
      <c r="DN461">
        <v>0</v>
      </c>
      <c r="DO461">
        <v>7</v>
      </c>
      <c r="DP461">
        <v>47</v>
      </c>
      <c r="DQ461">
        <v>4</v>
      </c>
      <c r="DR461">
        <v>38</v>
      </c>
      <c r="DS461">
        <v>1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1</v>
      </c>
      <c r="EI461">
        <v>0</v>
      </c>
      <c r="EJ461">
        <v>3</v>
      </c>
      <c r="EK461">
        <v>0</v>
      </c>
      <c r="EL461">
        <v>0</v>
      </c>
      <c r="EM461">
        <v>0</v>
      </c>
      <c r="EN461">
        <v>0</v>
      </c>
      <c r="EO461">
        <v>47</v>
      </c>
      <c r="EP461">
        <v>1</v>
      </c>
      <c r="EQ461">
        <v>1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1</v>
      </c>
      <c r="FN461">
        <v>15</v>
      </c>
      <c r="FO461">
        <v>5</v>
      </c>
      <c r="FP461">
        <v>1</v>
      </c>
      <c r="FQ461">
        <v>0</v>
      </c>
      <c r="FR461">
        <v>0</v>
      </c>
      <c r="FS461">
        <v>0</v>
      </c>
      <c r="FT461">
        <v>0</v>
      </c>
      <c r="FU461">
        <v>2</v>
      </c>
      <c r="FV461">
        <v>1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1</v>
      </c>
      <c r="GH461">
        <v>0</v>
      </c>
      <c r="GI461">
        <v>1</v>
      </c>
      <c r="GJ461">
        <v>4</v>
      </c>
      <c r="GK461">
        <v>15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1</v>
      </c>
      <c r="HG461">
        <v>0</v>
      </c>
      <c r="HH461">
        <v>0</v>
      </c>
      <c r="HI461">
        <v>0</v>
      </c>
      <c r="HJ461">
        <v>0</v>
      </c>
      <c r="HK461">
        <v>1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1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</row>
    <row r="462" spans="1:268">
      <c r="A462" t="s">
        <v>731</v>
      </c>
      <c r="B462" t="s">
        <v>722</v>
      </c>
      <c r="C462" t="str">
        <f>"142402"</f>
        <v>142402</v>
      </c>
      <c r="D462" t="s">
        <v>730</v>
      </c>
      <c r="E462">
        <v>3</v>
      </c>
      <c r="F462">
        <v>575</v>
      </c>
      <c r="G462">
        <v>440</v>
      </c>
      <c r="H462">
        <v>133</v>
      </c>
      <c r="I462">
        <v>307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307</v>
      </c>
      <c r="T462">
        <v>0</v>
      </c>
      <c r="U462">
        <v>0</v>
      </c>
      <c r="V462">
        <v>307</v>
      </c>
      <c r="W462">
        <v>19</v>
      </c>
      <c r="X462">
        <v>16</v>
      </c>
      <c r="Y462">
        <v>3</v>
      </c>
      <c r="Z462">
        <v>0</v>
      </c>
      <c r="AA462">
        <v>288</v>
      </c>
      <c r="AB462">
        <v>187</v>
      </c>
      <c r="AC462">
        <v>10</v>
      </c>
      <c r="AD462">
        <v>3</v>
      </c>
      <c r="AE462">
        <v>6</v>
      </c>
      <c r="AF462">
        <v>140</v>
      </c>
      <c r="AG462">
        <v>5</v>
      </c>
      <c r="AH462">
        <v>1</v>
      </c>
      <c r="AI462">
        <v>1</v>
      </c>
      <c r="AJ462">
        <v>6</v>
      </c>
      <c r="AK462">
        <v>0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5</v>
      </c>
      <c r="AU462">
        <v>1</v>
      </c>
      <c r="AV462">
        <v>0</v>
      </c>
      <c r="AW462">
        <v>1</v>
      </c>
      <c r="AX462">
        <v>5</v>
      </c>
      <c r="AY462">
        <v>1</v>
      </c>
      <c r="AZ462">
        <v>1</v>
      </c>
      <c r="BA462">
        <v>187</v>
      </c>
      <c r="BB462">
        <v>5</v>
      </c>
      <c r="BC462">
        <v>1</v>
      </c>
      <c r="BD462">
        <v>0</v>
      </c>
      <c r="BE462">
        <v>0</v>
      </c>
      <c r="BF462">
        <v>0</v>
      </c>
      <c r="BG462">
        <v>0</v>
      </c>
      <c r="BH462">
        <v>1</v>
      </c>
      <c r="BI462">
        <v>1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1</v>
      </c>
      <c r="BY462">
        <v>5</v>
      </c>
      <c r="BZ462">
        <v>4</v>
      </c>
      <c r="CA462">
        <v>3</v>
      </c>
      <c r="CB462">
        <v>0</v>
      </c>
      <c r="CC462">
        <v>0</v>
      </c>
      <c r="CD462">
        <v>0</v>
      </c>
      <c r="CE462">
        <v>0</v>
      </c>
      <c r="CF462">
        <v>1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4</v>
      </c>
      <c r="CP462">
        <v>4</v>
      </c>
      <c r="CQ462">
        <v>3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1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4</v>
      </c>
      <c r="DP462">
        <v>45</v>
      </c>
      <c r="DQ462">
        <v>7</v>
      </c>
      <c r="DR462">
        <v>34</v>
      </c>
      <c r="DS462">
        <v>1</v>
      </c>
      <c r="DT462">
        <v>0</v>
      </c>
      <c r="DU462">
        <v>1</v>
      </c>
      <c r="DV462">
        <v>0</v>
      </c>
      <c r="DW462">
        <v>1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1</v>
      </c>
      <c r="EK462">
        <v>0</v>
      </c>
      <c r="EL462">
        <v>0</v>
      </c>
      <c r="EM462">
        <v>0</v>
      </c>
      <c r="EN462">
        <v>0</v>
      </c>
      <c r="EO462">
        <v>45</v>
      </c>
      <c r="EP462">
        <v>6</v>
      </c>
      <c r="EQ462">
        <v>1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1</v>
      </c>
      <c r="EZ462">
        <v>0</v>
      </c>
      <c r="FA462">
        <v>0</v>
      </c>
      <c r="FB462">
        <v>0</v>
      </c>
      <c r="FC462">
        <v>0</v>
      </c>
      <c r="FD462">
        <v>2</v>
      </c>
      <c r="FE462">
        <v>0</v>
      </c>
      <c r="FF462">
        <v>1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1</v>
      </c>
      <c r="FM462">
        <v>6</v>
      </c>
      <c r="FN462">
        <v>28</v>
      </c>
      <c r="FO462">
        <v>4</v>
      </c>
      <c r="FP462">
        <v>5</v>
      </c>
      <c r="FQ462">
        <v>1</v>
      </c>
      <c r="FR462">
        <v>2</v>
      </c>
      <c r="FS462">
        <v>0</v>
      </c>
      <c r="FT462">
        <v>2</v>
      </c>
      <c r="FU462">
        <v>2</v>
      </c>
      <c r="FV462">
        <v>1</v>
      </c>
      <c r="FW462">
        <v>3</v>
      </c>
      <c r="FX462">
        <v>1</v>
      </c>
      <c r="FY462">
        <v>0</v>
      </c>
      <c r="FZ462">
        <v>0</v>
      </c>
      <c r="GA462">
        <v>0</v>
      </c>
      <c r="GB462">
        <v>3</v>
      </c>
      <c r="GC462">
        <v>2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2</v>
      </c>
      <c r="GK462">
        <v>28</v>
      </c>
      <c r="GL462">
        <v>6</v>
      </c>
      <c r="GM462">
        <v>4</v>
      </c>
      <c r="GN462">
        <v>0</v>
      </c>
      <c r="GO462">
        <v>2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6</v>
      </c>
      <c r="HF462">
        <v>1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1</v>
      </c>
      <c r="HY462">
        <v>1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2</v>
      </c>
      <c r="IS462">
        <v>1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1</v>
      </c>
      <c r="JF462">
        <v>0</v>
      </c>
      <c r="JG462">
        <v>0</v>
      </c>
      <c r="JH462">
        <v>2</v>
      </c>
    </row>
    <row r="463" spans="1:268">
      <c r="A463" t="s">
        <v>729</v>
      </c>
      <c r="B463" t="s">
        <v>722</v>
      </c>
      <c r="C463" t="str">
        <f>"142402"</f>
        <v>142402</v>
      </c>
      <c r="D463" t="s">
        <v>728</v>
      </c>
      <c r="E463">
        <v>4</v>
      </c>
      <c r="F463">
        <v>685</v>
      </c>
      <c r="G463">
        <v>520</v>
      </c>
      <c r="H463">
        <v>176</v>
      </c>
      <c r="I463">
        <v>344</v>
      </c>
      <c r="J463">
        <v>0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344</v>
      </c>
      <c r="T463">
        <v>0</v>
      </c>
      <c r="U463">
        <v>0</v>
      </c>
      <c r="V463">
        <v>344</v>
      </c>
      <c r="W463">
        <v>13</v>
      </c>
      <c r="X463">
        <v>6</v>
      </c>
      <c r="Y463">
        <v>5</v>
      </c>
      <c r="Z463">
        <v>0</v>
      </c>
      <c r="AA463">
        <v>331</v>
      </c>
      <c r="AB463">
        <v>195</v>
      </c>
      <c r="AC463">
        <v>6</v>
      </c>
      <c r="AD463">
        <v>0</v>
      </c>
      <c r="AE463">
        <v>2</v>
      </c>
      <c r="AF463">
        <v>154</v>
      </c>
      <c r="AG463">
        <v>3</v>
      </c>
      <c r="AH463">
        <v>1</v>
      </c>
      <c r="AI463">
        <v>1</v>
      </c>
      <c r="AJ463">
        <v>2</v>
      </c>
      <c r="AK463">
        <v>8</v>
      </c>
      <c r="AL463">
        <v>0</v>
      </c>
      <c r="AM463">
        <v>3</v>
      </c>
      <c r="AN463">
        <v>3</v>
      </c>
      <c r="AO463">
        <v>0</v>
      </c>
      <c r="AP463">
        <v>2</v>
      </c>
      <c r="AQ463">
        <v>1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</v>
      </c>
      <c r="AX463">
        <v>5</v>
      </c>
      <c r="AY463">
        <v>0</v>
      </c>
      <c r="AZ463">
        <v>3</v>
      </c>
      <c r="BA463">
        <v>195</v>
      </c>
      <c r="BB463">
        <v>23</v>
      </c>
      <c r="BC463">
        <v>8</v>
      </c>
      <c r="BD463">
        <v>9</v>
      </c>
      <c r="BE463">
        <v>1</v>
      </c>
      <c r="BF463">
        <v>1</v>
      </c>
      <c r="BG463">
        <v>0</v>
      </c>
      <c r="BH463">
        <v>0</v>
      </c>
      <c r="BI463">
        <v>0</v>
      </c>
      <c r="BJ463">
        <v>1</v>
      </c>
      <c r="BK463">
        <v>0</v>
      </c>
      <c r="BL463">
        <v>0</v>
      </c>
      <c r="BM463">
        <v>0</v>
      </c>
      <c r="BN463">
        <v>0</v>
      </c>
      <c r="BO463">
        <v>1</v>
      </c>
      <c r="BP463">
        <v>0</v>
      </c>
      <c r="BQ463">
        <v>1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1</v>
      </c>
      <c r="BY463">
        <v>23</v>
      </c>
      <c r="BZ463">
        <v>3</v>
      </c>
      <c r="CA463">
        <v>1</v>
      </c>
      <c r="CB463">
        <v>2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3</v>
      </c>
      <c r="CP463">
        <v>4</v>
      </c>
      <c r="CQ463">
        <v>4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4</v>
      </c>
      <c r="DP463">
        <v>74</v>
      </c>
      <c r="DQ463">
        <v>4</v>
      </c>
      <c r="DR463">
        <v>61</v>
      </c>
      <c r="DS463">
        <v>0</v>
      </c>
      <c r="DT463">
        <v>0</v>
      </c>
      <c r="DU463">
        <v>4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2</v>
      </c>
      <c r="EI463">
        <v>0</v>
      </c>
      <c r="EJ463">
        <v>3</v>
      </c>
      <c r="EK463">
        <v>0</v>
      </c>
      <c r="EL463">
        <v>0</v>
      </c>
      <c r="EM463">
        <v>0</v>
      </c>
      <c r="EN463">
        <v>0</v>
      </c>
      <c r="EO463">
        <v>74</v>
      </c>
      <c r="EP463">
        <v>9</v>
      </c>
      <c r="EQ463">
        <v>6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3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9</v>
      </c>
      <c r="FN463">
        <v>13</v>
      </c>
      <c r="FO463">
        <v>3</v>
      </c>
      <c r="FP463">
        <v>0</v>
      </c>
      <c r="FQ463">
        <v>0</v>
      </c>
      <c r="FR463">
        <v>0</v>
      </c>
      <c r="FS463">
        <v>1</v>
      </c>
      <c r="FT463">
        <v>0</v>
      </c>
      <c r="FU463">
        <v>2</v>
      </c>
      <c r="FV463">
        <v>0</v>
      </c>
      <c r="FW463">
        <v>1</v>
      </c>
      <c r="FX463">
        <v>0</v>
      </c>
      <c r="FY463">
        <v>1</v>
      </c>
      <c r="FZ463">
        <v>0</v>
      </c>
      <c r="GA463">
        <v>2</v>
      </c>
      <c r="GB463">
        <v>1</v>
      </c>
      <c r="GC463">
        <v>0</v>
      </c>
      <c r="GD463">
        <v>0</v>
      </c>
      <c r="GE463">
        <v>0</v>
      </c>
      <c r="GF463">
        <v>0</v>
      </c>
      <c r="GG463">
        <v>1</v>
      </c>
      <c r="GH463">
        <v>1</v>
      </c>
      <c r="GI463">
        <v>0</v>
      </c>
      <c r="GJ463">
        <v>0</v>
      </c>
      <c r="GK463">
        <v>13</v>
      </c>
      <c r="GL463">
        <v>9</v>
      </c>
      <c r="GM463">
        <v>5</v>
      </c>
      <c r="GN463">
        <v>0</v>
      </c>
      <c r="GO463">
        <v>2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1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1</v>
      </c>
      <c r="HE463">
        <v>9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1</v>
      </c>
      <c r="IS463">
        <v>1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1</v>
      </c>
    </row>
    <row r="464" spans="1:268">
      <c r="A464" t="s">
        <v>727</v>
      </c>
      <c r="B464" t="s">
        <v>722</v>
      </c>
      <c r="C464" t="str">
        <f>"142402"</f>
        <v>142402</v>
      </c>
      <c r="D464" t="s">
        <v>726</v>
      </c>
      <c r="E464">
        <v>5</v>
      </c>
      <c r="F464">
        <v>456</v>
      </c>
      <c r="G464">
        <v>350</v>
      </c>
      <c r="H464">
        <v>87</v>
      </c>
      <c r="I464">
        <v>263</v>
      </c>
      <c r="J464">
        <v>0</v>
      </c>
      <c r="K464">
        <v>5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263</v>
      </c>
      <c r="T464">
        <v>0</v>
      </c>
      <c r="U464">
        <v>0</v>
      </c>
      <c r="V464">
        <v>263</v>
      </c>
      <c r="W464">
        <v>24</v>
      </c>
      <c r="X464">
        <v>22</v>
      </c>
      <c r="Y464">
        <v>2</v>
      </c>
      <c r="Z464">
        <v>0</v>
      </c>
      <c r="AA464">
        <v>239</v>
      </c>
      <c r="AB464">
        <v>128</v>
      </c>
      <c r="AC464">
        <v>10</v>
      </c>
      <c r="AD464">
        <v>1</v>
      </c>
      <c r="AE464">
        <v>0</v>
      </c>
      <c r="AF464">
        <v>108</v>
      </c>
      <c r="AG464">
        <v>1</v>
      </c>
      <c r="AH464">
        <v>0</v>
      </c>
      <c r="AI464">
        <v>0</v>
      </c>
      <c r="AJ464">
        <v>1</v>
      </c>
      <c r="AK464">
        <v>4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128</v>
      </c>
      <c r="BB464">
        <v>19</v>
      </c>
      <c r="BC464">
        <v>6</v>
      </c>
      <c r="BD464">
        <v>5</v>
      </c>
      <c r="BE464">
        <v>0</v>
      </c>
      <c r="BF464">
        <v>1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0</v>
      </c>
      <c r="BS464">
        <v>2</v>
      </c>
      <c r="BT464">
        <v>0</v>
      </c>
      <c r="BU464">
        <v>0</v>
      </c>
      <c r="BV464">
        <v>1</v>
      </c>
      <c r="BW464">
        <v>0</v>
      </c>
      <c r="BX464">
        <v>2</v>
      </c>
      <c r="BY464">
        <v>19</v>
      </c>
      <c r="BZ464">
        <v>4</v>
      </c>
      <c r="CA464">
        <v>2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4</v>
      </c>
      <c r="CP464">
        <v>6</v>
      </c>
      <c r="CQ464">
        <v>4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1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1</v>
      </c>
      <c r="DM464">
        <v>0</v>
      </c>
      <c r="DN464">
        <v>0</v>
      </c>
      <c r="DO464">
        <v>6</v>
      </c>
      <c r="DP464">
        <v>58</v>
      </c>
      <c r="DQ464">
        <v>2</v>
      </c>
      <c r="DR464">
        <v>53</v>
      </c>
      <c r="DS464">
        <v>0</v>
      </c>
      <c r="DT464">
        <v>0</v>
      </c>
      <c r="DU464">
        <v>2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1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58</v>
      </c>
      <c r="EP464">
        <v>5</v>
      </c>
      <c r="EQ464">
        <v>2</v>
      </c>
      <c r="ER464">
        <v>0</v>
      </c>
      <c r="ES464">
        <v>0</v>
      </c>
      <c r="ET464">
        <v>1</v>
      </c>
      <c r="EU464">
        <v>0</v>
      </c>
      <c r="EV464">
        <v>1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1</v>
      </c>
      <c r="FM464">
        <v>5</v>
      </c>
      <c r="FN464">
        <v>12</v>
      </c>
      <c r="FO464">
        <v>5</v>
      </c>
      <c r="FP464">
        <v>4</v>
      </c>
      <c r="FQ464">
        <v>0</v>
      </c>
      <c r="FR464">
        <v>0</v>
      </c>
      <c r="FS464">
        <v>1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1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1</v>
      </c>
      <c r="GK464">
        <v>12</v>
      </c>
      <c r="GL464">
        <v>6</v>
      </c>
      <c r="GM464">
        <v>6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6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1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1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1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</row>
    <row r="465" spans="1:268">
      <c r="A465" t="s">
        <v>725</v>
      </c>
      <c r="B465" t="s">
        <v>722</v>
      </c>
      <c r="C465" t="str">
        <f>"142402"</f>
        <v>142402</v>
      </c>
      <c r="D465" t="s">
        <v>724</v>
      </c>
      <c r="E465">
        <v>6</v>
      </c>
      <c r="F465">
        <v>256</v>
      </c>
      <c r="G465">
        <v>255</v>
      </c>
      <c r="H465">
        <v>62</v>
      </c>
      <c r="I465">
        <v>193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193</v>
      </c>
      <c r="T465">
        <v>0</v>
      </c>
      <c r="U465">
        <v>0</v>
      </c>
      <c r="V465">
        <v>193</v>
      </c>
      <c r="W465">
        <v>23</v>
      </c>
      <c r="X465">
        <v>5</v>
      </c>
      <c r="Y465">
        <v>18</v>
      </c>
      <c r="Z465">
        <v>0</v>
      </c>
      <c r="AA465">
        <v>170</v>
      </c>
      <c r="AB465">
        <v>29</v>
      </c>
      <c r="AC465">
        <v>8</v>
      </c>
      <c r="AD465">
        <v>6</v>
      </c>
      <c r="AE465">
        <v>2</v>
      </c>
      <c r="AF465">
        <v>8</v>
      </c>
      <c r="AG465">
        <v>1</v>
      </c>
      <c r="AH465">
        <v>0</v>
      </c>
      <c r="AI465">
        <v>1</v>
      </c>
      <c r="AJ465">
        <v>0</v>
      </c>
      <c r="AK465">
        <v>1</v>
      </c>
      <c r="AL465">
        <v>0</v>
      </c>
      <c r="AM465">
        <v>2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29</v>
      </c>
      <c r="BB465">
        <v>8</v>
      </c>
      <c r="BC465">
        <v>4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</v>
      </c>
      <c r="BP465">
        <v>1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1</v>
      </c>
      <c r="BY465">
        <v>8</v>
      </c>
      <c r="BZ465">
        <v>3</v>
      </c>
      <c r="CA465">
        <v>0</v>
      </c>
      <c r="CB465">
        <v>0</v>
      </c>
      <c r="CC465">
        <v>1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1</v>
      </c>
      <c r="CK465">
        <v>0</v>
      </c>
      <c r="CL465">
        <v>1</v>
      </c>
      <c r="CM465">
        <v>0</v>
      </c>
      <c r="CN465">
        <v>0</v>
      </c>
      <c r="CO465">
        <v>3</v>
      </c>
      <c r="CP465">
        <v>4</v>
      </c>
      <c r="CQ465">
        <v>1</v>
      </c>
      <c r="CR465">
        <v>0</v>
      </c>
      <c r="CS465">
        <v>1</v>
      </c>
      <c r="CT465">
        <v>0</v>
      </c>
      <c r="CU465">
        <v>0</v>
      </c>
      <c r="CV465">
        <v>0</v>
      </c>
      <c r="CW465">
        <v>1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1</v>
      </c>
      <c r="DL465">
        <v>0</v>
      </c>
      <c r="DM465">
        <v>0</v>
      </c>
      <c r="DN465">
        <v>0</v>
      </c>
      <c r="DO465">
        <v>4</v>
      </c>
      <c r="DP465">
        <v>112</v>
      </c>
      <c r="DQ465">
        <v>1</v>
      </c>
      <c r="DR465">
        <v>107</v>
      </c>
      <c r="DS465">
        <v>0</v>
      </c>
      <c r="DT465">
        <v>0</v>
      </c>
      <c r="DU465">
        <v>1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3</v>
      </c>
      <c r="EM465">
        <v>0</v>
      </c>
      <c r="EN465">
        <v>0</v>
      </c>
      <c r="EO465">
        <v>112</v>
      </c>
      <c r="EP465">
        <v>1</v>
      </c>
      <c r="EQ465">
        <v>1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1</v>
      </c>
      <c r="FN465">
        <v>6</v>
      </c>
      <c r="FO465">
        <v>1</v>
      </c>
      <c r="FP465">
        <v>2</v>
      </c>
      <c r="FQ465">
        <v>0</v>
      </c>
      <c r="FR465">
        <v>1</v>
      </c>
      <c r="FS465">
        <v>0</v>
      </c>
      <c r="FT465">
        <v>0</v>
      </c>
      <c r="FU465">
        <v>1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1</v>
      </c>
      <c r="GK465">
        <v>6</v>
      </c>
      <c r="GL465">
        <v>5</v>
      </c>
      <c r="GM465">
        <v>2</v>
      </c>
      <c r="GN465">
        <v>1</v>
      </c>
      <c r="GO465">
        <v>0</v>
      </c>
      <c r="GP465">
        <v>0</v>
      </c>
      <c r="GQ465">
        <v>1</v>
      </c>
      <c r="GR465">
        <v>1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5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2</v>
      </c>
      <c r="IA465">
        <v>1</v>
      </c>
      <c r="IB465">
        <v>1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2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</row>
    <row r="466" spans="1:268">
      <c r="A466" t="s">
        <v>723</v>
      </c>
      <c r="B466" t="s">
        <v>722</v>
      </c>
      <c r="C466" t="str">
        <f>"142402"</f>
        <v>142402</v>
      </c>
      <c r="D466" t="s">
        <v>721</v>
      </c>
      <c r="E466">
        <v>7</v>
      </c>
      <c r="F466">
        <v>284</v>
      </c>
      <c r="G466">
        <v>220</v>
      </c>
      <c r="H466">
        <v>82</v>
      </c>
      <c r="I466">
        <v>138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138</v>
      </c>
      <c r="T466">
        <v>0</v>
      </c>
      <c r="U466">
        <v>0</v>
      </c>
      <c r="V466">
        <v>138</v>
      </c>
      <c r="W466">
        <v>9</v>
      </c>
      <c r="X466">
        <v>5</v>
      </c>
      <c r="Y466">
        <v>4</v>
      </c>
      <c r="Z466">
        <v>0</v>
      </c>
      <c r="AA466">
        <v>129</v>
      </c>
      <c r="AB466">
        <v>81</v>
      </c>
      <c r="AC466">
        <v>1</v>
      </c>
      <c r="AD466">
        <v>0</v>
      </c>
      <c r="AE466">
        <v>3</v>
      </c>
      <c r="AF466">
        <v>57</v>
      </c>
      <c r="AG466">
        <v>10</v>
      </c>
      <c r="AH466">
        <v>1</v>
      </c>
      <c r="AI466">
        <v>1</v>
      </c>
      <c r="AJ466">
        <v>1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2</v>
      </c>
      <c r="AX466">
        <v>4</v>
      </c>
      <c r="AY466">
        <v>0</v>
      </c>
      <c r="AZ466">
        <v>0</v>
      </c>
      <c r="BA466">
        <v>81</v>
      </c>
      <c r="BB466">
        <v>7</v>
      </c>
      <c r="BC466">
        <v>5</v>
      </c>
      <c r="BD466">
        <v>0</v>
      </c>
      <c r="BE466">
        <v>0</v>
      </c>
      <c r="BF466">
        <v>1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1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7</v>
      </c>
      <c r="BZ466">
        <v>3</v>
      </c>
      <c r="CA466">
        <v>1</v>
      </c>
      <c r="CB466">
        <v>1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1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3</v>
      </c>
      <c r="CP466">
        <v>4</v>
      </c>
      <c r="CQ466">
        <v>1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1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2</v>
      </c>
      <c r="DM466">
        <v>0</v>
      </c>
      <c r="DN466">
        <v>0</v>
      </c>
      <c r="DO466">
        <v>4</v>
      </c>
      <c r="DP466">
        <v>18</v>
      </c>
      <c r="DQ466">
        <v>0</v>
      </c>
      <c r="DR466">
        <v>18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18</v>
      </c>
      <c r="EP466">
        <v>1</v>
      </c>
      <c r="EQ466">
        <v>0</v>
      </c>
      <c r="ER466">
        <v>0</v>
      </c>
      <c r="ES466">
        <v>0</v>
      </c>
      <c r="ET466">
        <v>0</v>
      </c>
      <c r="EU466">
        <v>1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1</v>
      </c>
      <c r="FN466">
        <v>9</v>
      </c>
      <c r="FO466">
        <v>2</v>
      </c>
      <c r="FP466">
        <v>2</v>
      </c>
      <c r="FQ466">
        <v>1</v>
      </c>
      <c r="FR466">
        <v>0</v>
      </c>
      <c r="FS466">
        <v>0</v>
      </c>
      <c r="FT466">
        <v>1</v>
      </c>
      <c r="FU466">
        <v>0</v>
      </c>
      <c r="FV466">
        <v>0</v>
      </c>
      <c r="FW466">
        <v>1</v>
      </c>
      <c r="FX466">
        <v>0</v>
      </c>
      <c r="FY466">
        <v>0</v>
      </c>
      <c r="FZ466">
        <v>1</v>
      </c>
      <c r="GA466">
        <v>0</v>
      </c>
      <c r="GB466">
        <v>1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9</v>
      </c>
      <c r="GL466">
        <v>2</v>
      </c>
      <c r="GM466">
        <v>1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1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2</v>
      </c>
      <c r="HF466">
        <v>1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1</v>
      </c>
      <c r="HV466">
        <v>0</v>
      </c>
      <c r="HW466">
        <v>0</v>
      </c>
      <c r="HX466">
        <v>0</v>
      </c>
      <c r="HY466">
        <v>1</v>
      </c>
      <c r="HZ466">
        <v>2</v>
      </c>
      <c r="IA466">
        <v>2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2</v>
      </c>
      <c r="IR466">
        <v>1</v>
      </c>
      <c r="IS466">
        <v>1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1</v>
      </c>
    </row>
    <row r="467" spans="1:268">
      <c r="A467" t="s">
        <v>720</v>
      </c>
      <c r="B467" t="s">
        <v>711</v>
      </c>
      <c r="C467" t="str">
        <f>"142403"</f>
        <v>142403</v>
      </c>
      <c r="D467" t="s">
        <v>719</v>
      </c>
      <c r="E467">
        <v>1</v>
      </c>
      <c r="F467">
        <v>914</v>
      </c>
      <c r="G467">
        <v>690</v>
      </c>
      <c r="H467">
        <v>235</v>
      </c>
      <c r="I467">
        <v>455</v>
      </c>
      <c r="J467">
        <v>0</v>
      </c>
      <c r="K467">
        <v>16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455</v>
      </c>
      <c r="T467">
        <v>0</v>
      </c>
      <c r="U467">
        <v>0</v>
      </c>
      <c r="V467">
        <v>455</v>
      </c>
      <c r="W467">
        <v>13</v>
      </c>
      <c r="X467">
        <v>9</v>
      </c>
      <c r="Y467">
        <v>4</v>
      </c>
      <c r="Z467">
        <v>0</v>
      </c>
      <c r="AA467">
        <v>442</v>
      </c>
      <c r="AB467">
        <v>194</v>
      </c>
      <c r="AC467">
        <v>19</v>
      </c>
      <c r="AD467">
        <v>1</v>
      </c>
      <c r="AE467">
        <v>7</v>
      </c>
      <c r="AF467">
        <v>143</v>
      </c>
      <c r="AG467">
        <v>7</v>
      </c>
      <c r="AH467">
        <v>1</v>
      </c>
      <c r="AI467">
        <v>2</v>
      </c>
      <c r="AJ467">
        <v>2</v>
      </c>
      <c r="AK467">
        <v>0</v>
      </c>
      <c r="AL467">
        <v>0</v>
      </c>
      <c r="AM467">
        <v>1</v>
      </c>
      <c r="AN467">
        <v>0</v>
      </c>
      <c r="AO467">
        <v>1</v>
      </c>
      <c r="AP467">
        <v>1</v>
      </c>
      <c r="AQ467">
        <v>0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5</v>
      </c>
      <c r="AX467">
        <v>2</v>
      </c>
      <c r="AY467">
        <v>0</v>
      </c>
      <c r="AZ467">
        <v>1</v>
      </c>
      <c r="BA467">
        <v>194</v>
      </c>
      <c r="BB467">
        <v>47</v>
      </c>
      <c r="BC467">
        <v>29</v>
      </c>
      <c r="BD467">
        <v>2</v>
      </c>
      <c r="BE467">
        <v>1</v>
      </c>
      <c r="BF467">
        <v>2</v>
      </c>
      <c r="BG467">
        <v>4</v>
      </c>
      <c r="BH467">
        <v>0</v>
      </c>
      <c r="BI467">
        <v>0</v>
      </c>
      <c r="BJ467">
        <v>4</v>
      </c>
      <c r="BK467">
        <v>0</v>
      </c>
      <c r="BL467">
        <v>0</v>
      </c>
      <c r="BM467">
        <v>0</v>
      </c>
      <c r="BN467">
        <v>1</v>
      </c>
      <c r="BO467">
        <v>1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  <c r="BV467">
        <v>0</v>
      </c>
      <c r="BW467">
        <v>0</v>
      </c>
      <c r="BX467">
        <v>2</v>
      </c>
      <c r="BY467">
        <v>47</v>
      </c>
      <c r="BZ467">
        <v>16</v>
      </c>
      <c r="CA467">
        <v>8</v>
      </c>
      <c r="CB467">
        <v>1</v>
      </c>
      <c r="CC467">
        <v>1</v>
      </c>
      <c r="CD467">
        <v>1</v>
      </c>
      <c r="CE467">
        <v>2</v>
      </c>
      <c r="CF467">
        <v>0</v>
      </c>
      <c r="CG467">
        <v>0</v>
      </c>
      <c r="CH467">
        <v>0</v>
      </c>
      <c r="CI467">
        <v>2</v>
      </c>
      <c r="CJ467">
        <v>0</v>
      </c>
      <c r="CK467">
        <v>0</v>
      </c>
      <c r="CL467">
        <v>0</v>
      </c>
      <c r="CM467">
        <v>0</v>
      </c>
      <c r="CN467">
        <v>1</v>
      </c>
      <c r="CO467">
        <v>16</v>
      </c>
      <c r="CP467">
        <v>10</v>
      </c>
      <c r="CQ467">
        <v>3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</v>
      </c>
      <c r="CX467">
        <v>0</v>
      </c>
      <c r="CY467">
        <v>0</v>
      </c>
      <c r="CZ467">
        <v>0</v>
      </c>
      <c r="DA467">
        <v>0</v>
      </c>
      <c r="DB467">
        <v>3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3</v>
      </c>
      <c r="DM467">
        <v>0</v>
      </c>
      <c r="DN467">
        <v>0</v>
      </c>
      <c r="DO467">
        <v>10</v>
      </c>
      <c r="DP467">
        <v>109</v>
      </c>
      <c r="DQ467">
        <v>10</v>
      </c>
      <c r="DR467">
        <v>92</v>
      </c>
      <c r="DS467">
        <v>0</v>
      </c>
      <c r="DT467">
        <v>0</v>
      </c>
      <c r="DU467">
        <v>4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1</v>
      </c>
      <c r="EK467">
        <v>2</v>
      </c>
      <c r="EL467">
        <v>0</v>
      </c>
      <c r="EM467">
        <v>0</v>
      </c>
      <c r="EN467">
        <v>0</v>
      </c>
      <c r="EO467">
        <v>109</v>
      </c>
      <c r="EP467">
        <v>14</v>
      </c>
      <c r="EQ467">
        <v>7</v>
      </c>
      <c r="ER467">
        <v>0</v>
      </c>
      <c r="ES467">
        <v>0</v>
      </c>
      <c r="ET467">
        <v>1</v>
      </c>
      <c r="EU467">
        <v>1</v>
      </c>
      <c r="EV467">
        <v>0</v>
      </c>
      <c r="EW467">
        <v>0</v>
      </c>
      <c r="EX467">
        <v>0</v>
      </c>
      <c r="EY467">
        <v>1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4</v>
      </c>
      <c r="FM467">
        <v>14</v>
      </c>
      <c r="FN467">
        <v>35</v>
      </c>
      <c r="FO467">
        <v>7</v>
      </c>
      <c r="FP467">
        <v>5</v>
      </c>
      <c r="FQ467">
        <v>4</v>
      </c>
      <c r="FR467">
        <v>2</v>
      </c>
      <c r="FS467">
        <v>1</v>
      </c>
      <c r="FT467">
        <v>2</v>
      </c>
      <c r="FU467">
        <v>0</v>
      </c>
      <c r="FV467">
        <v>0</v>
      </c>
      <c r="FW467">
        <v>1</v>
      </c>
      <c r="FX467">
        <v>0</v>
      </c>
      <c r="FY467">
        <v>3</v>
      </c>
      <c r="FZ467">
        <v>0</v>
      </c>
      <c r="GA467">
        <v>2</v>
      </c>
      <c r="GB467">
        <v>0</v>
      </c>
      <c r="GC467">
        <v>1</v>
      </c>
      <c r="GD467">
        <v>0</v>
      </c>
      <c r="GE467">
        <v>0</v>
      </c>
      <c r="GF467">
        <v>1</v>
      </c>
      <c r="GG467">
        <v>1</v>
      </c>
      <c r="GH467">
        <v>1</v>
      </c>
      <c r="GI467">
        <v>1</v>
      </c>
      <c r="GJ467">
        <v>3</v>
      </c>
      <c r="GK467">
        <v>35</v>
      </c>
      <c r="GL467">
        <v>15</v>
      </c>
      <c r="GM467">
        <v>7</v>
      </c>
      <c r="GN467">
        <v>2</v>
      </c>
      <c r="GO467">
        <v>0</v>
      </c>
      <c r="GP467">
        <v>1</v>
      </c>
      <c r="GQ467">
        <v>2</v>
      </c>
      <c r="GR467">
        <v>0</v>
      </c>
      <c r="GS467">
        <v>1</v>
      </c>
      <c r="GT467">
        <v>0</v>
      </c>
      <c r="GU467">
        <v>0</v>
      </c>
      <c r="GV467">
        <v>0</v>
      </c>
      <c r="GW467">
        <v>1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1</v>
      </c>
      <c r="HE467">
        <v>15</v>
      </c>
      <c r="HF467">
        <v>1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1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1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1</v>
      </c>
      <c r="IS467">
        <v>0</v>
      </c>
      <c r="IT467">
        <v>0</v>
      </c>
      <c r="IU467">
        <v>0</v>
      </c>
      <c r="IV467">
        <v>0</v>
      </c>
      <c r="IW467">
        <v>1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1</v>
      </c>
    </row>
    <row r="468" spans="1:268">
      <c r="A468" t="s">
        <v>718</v>
      </c>
      <c r="B468" t="s">
        <v>711</v>
      </c>
      <c r="C468" t="str">
        <f>"142403"</f>
        <v>142403</v>
      </c>
      <c r="D468" t="s">
        <v>717</v>
      </c>
      <c r="E468">
        <v>2</v>
      </c>
      <c r="F468">
        <v>556</v>
      </c>
      <c r="G468">
        <v>430</v>
      </c>
      <c r="H468">
        <v>178</v>
      </c>
      <c r="I468">
        <v>252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252</v>
      </c>
      <c r="T468">
        <v>0</v>
      </c>
      <c r="U468">
        <v>0</v>
      </c>
      <c r="V468">
        <v>252</v>
      </c>
      <c r="W468">
        <v>5</v>
      </c>
      <c r="X468">
        <v>4</v>
      </c>
      <c r="Y468">
        <v>1</v>
      </c>
      <c r="Z468">
        <v>0</v>
      </c>
      <c r="AA468">
        <v>247</v>
      </c>
      <c r="AB468">
        <v>121</v>
      </c>
      <c r="AC468">
        <v>14</v>
      </c>
      <c r="AD468">
        <v>2</v>
      </c>
      <c r="AE468">
        <v>10</v>
      </c>
      <c r="AF468">
        <v>80</v>
      </c>
      <c r="AG468">
        <v>4</v>
      </c>
      <c r="AH468">
        <v>0</v>
      </c>
      <c r="AI468">
        <v>1</v>
      </c>
      <c r="AJ468">
        <v>2</v>
      </c>
      <c r="AK468">
        <v>0</v>
      </c>
      <c r="AL468">
        <v>0</v>
      </c>
      <c r="AM468">
        <v>1</v>
      </c>
      <c r="AN468">
        <v>1</v>
      </c>
      <c r="AO468">
        <v>0</v>
      </c>
      <c r="AP468">
        <v>2</v>
      </c>
      <c r="AQ468">
        <v>0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1</v>
      </c>
      <c r="AZ468">
        <v>1</v>
      </c>
      <c r="BA468">
        <v>121</v>
      </c>
      <c r="BB468">
        <v>31</v>
      </c>
      <c r="BC468">
        <v>16</v>
      </c>
      <c r="BD468">
        <v>2</v>
      </c>
      <c r="BE468">
        <v>1</v>
      </c>
      <c r="BF468">
        <v>2</v>
      </c>
      <c r="BG468">
        <v>3</v>
      </c>
      <c r="BH468">
        <v>0</v>
      </c>
      <c r="BI468">
        <v>0</v>
      </c>
      <c r="BJ468">
        <v>2</v>
      </c>
      <c r="BK468">
        <v>0</v>
      </c>
      <c r="BL468">
        <v>0</v>
      </c>
      <c r="BM468">
        <v>1</v>
      </c>
      <c r="BN468">
        <v>0</v>
      </c>
      <c r="BO468">
        <v>0</v>
      </c>
      <c r="BP468">
        <v>0</v>
      </c>
      <c r="BQ468">
        <v>3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1</v>
      </c>
      <c r="BX468">
        <v>0</v>
      </c>
      <c r="BY468">
        <v>31</v>
      </c>
      <c r="BZ468">
        <v>12</v>
      </c>
      <c r="CA468">
        <v>6</v>
      </c>
      <c r="CB468">
        <v>3</v>
      </c>
      <c r="CC468">
        <v>1</v>
      </c>
      <c r="CD468">
        <v>1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1</v>
      </c>
      <c r="CN468">
        <v>0</v>
      </c>
      <c r="CO468">
        <v>12</v>
      </c>
      <c r="CP468">
        <v>2</v>
      </c>
      <c r="CQ468">
        <v>2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2</v>
      </c>
      <c r="DP468">
        <v>46</v>
      </c>
      <c r="DQ468">
        <v>2</v>
      </c>
      <c r="DR468">
        <v>39</v>
      </c>
      <c r="DS468">
        <v>2</v>
      </c>
      <c r="DT468">
        <v>0</v>
      </c>
      <c r="DU468">
        <v>2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1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46</v>
      </c>
      <c r="EP468">
        <v>3</v>
      </c>
      <c r="EQ468">
        <v>2</v>
      </c>
      <c r="ER468">
        <v>1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3</v>
      </c>
      <c r="FN468">
        <v>21</v>
      </c>
      <c r="FO468">
        <v>5</v>
      </c>
      <c r="FP468">
        <v>7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1</v>
      </c>
      <c r="GD468">
        <v>1</v>
      </c>
      <c r="GE468">
        <v>1</v>
      </c>
      <c r="GF468">
        <v>0</v>
      </c>
      <c r="GG468">
        <v>0</v>
      </c>
      <c r="GH468">
        <v>0</v>
      </c>
      <c r="GI468">
        <v>2</v>
      </c>
      <c r="GJ468">
        <v>4</v>
      </c>
      <c r="GK468">
        <v>21</v>
      </c>
      <c r="GL468">
        <v>8</v>
      </c>
      <c r="GM468">
        <v>7</v>
      </c>
      <c r="GN468">
        <v>0</v>
      </c>
      <c r="GO468">
        <v>0</v>
      </c>
      <c r="GP468">
        <v>1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8</v>
      </c>
      <c r="HF468">
        <v>2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1</v>
      </c>
      <c r="HN468">
        <v>1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2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1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1</v>
      </c>
      <c r="JH468">
        <v>1</v>
      </c>
    </row>
    <row r="469" spans="1:268">
      <c r="A469" t="s">
        <v>716</v>
      </c>
      <c r="B469" t="s">
        <v>711</v>
      </c>
      <c r="C469" t="str">
        <f>"142403"</f>
        <v>142403</v>
      </c>
      <c r="D469" t="s">
        <v>715</v>
      </c>
      <c r="E469">
        <v>3</v>
      </c>
      <c r="F469">
        <v>1044</v>
      </c>
      <c r="G469">
        <v>780</v>
      </c>
      <c r="H469">
        <v>290</v>
      </c>
      <c r="I469">
        <v>490</v>
      </c>
      <c r="J469">
        <v>5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490</v>
      </c>
      <c r="T469">
        <v>0</v>
      </c>
      <c r="U469">
        <v>0</v>
      </c>
      <c r="V469">
        <v>490</v>
      </c>
      <c r="W469">
        <v>41</v>
      </c>
      <c r="X469">
        <v>23</v>
      </c>
      <c r="Y469">
        <v>18</v>
      </c>
      <c r="Z469">
        <v>0</v>
      </c>
      <c r="AA469">
        <v>449</v>
      </c>
      <c r="AB469">
        <v>208</v>
      </c>
      <c r="AC469">
        <v>11</v>
      </c>
      <c r="AD469">
        <v>1</v>
      </c>
      <c r="AE469">
        <v>2</v>
      </c>
      <c r="AF469">
        <v>171</v>
      </c>
      <c r="AG469">
        <v>6</v>
      </c>
      <c r="AH469">
        <v>2</v>
      </c>
      <c r="AI469">
        <v>0</v>
      </c>
      <c r="AJ469">
        <v>2</v>
      </c>
      <c r="AK469">
        <v>4</v>
      </c>
      <c r="AL469">
        <v>0</v>
      </c>
      <c r="AM469">
        <v>1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0</v>
      </c>
      <c r="AW469">
        <v>2</v>
      </c>
      <c r="AX469">
        <v>1</v>
      </c>
      <c r="AY469">
        <v>0</v>
      </c>
      <c r="AZ469">
        <v>4</v>
      </c>
      <c r="BA469">
        <v>208</v>
      </c>
      <c r="BB469">
        <v>40</v>
      </c>
      <c r="BC469">
        <v>19</v>
      </c>
      <c r="BD469">
        <v>5</v>
      </c>
      <c r="BE469">
        <v>2</v>
      </c>
      <c r="BF469">
        <v>1</v>
      </c>
      <c r="BG469">
        <v>5</v>
      </c>
      <c r="BH469">
        <v>0</v>
      </c>
      <c r="BI469">
        <v>0</v>
      </c>
      <c r="BJ469">
        <v>1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2</v>
      </c>
      <c r="BT469">
        <v>0</v>
      </c>
      <c r="BU469">
        <v>0</v>
      </c>
      <c r="BV469">
        <v>1</v>
      </c>
      <c r="BW469">
        <v>0</v>
      </c>
      <c r="BX469">
        <v>4</v>
      </c>
      <c r="BY469">
        <v>40</v>
      </c>
      <c r="BZ469">
        <v>8</v>
      </c>
      <c r="CA469">
        <v>3</v>
      </c>
      <c r="CB469">
        <v>2</v>
      </c>
      <c r="CC469">
        <v>1</v>
      </c>
      <c r="CD469">
        <v>1</v>
      </c>
      <c r="CE469">
        <v>1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8</v>
      </c>
      <c r="CP469">
        <v>6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1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5</v>
      </c>
      <c r="DM469">
        <v>0</v>
      </c>
      <c r="DN469">
        <v>0</v>
      </c>
      <c r="DO469">
        <v>6</v>
      </c>
      <c r="DP469">
        <v>123</v>
      </c>
      <c r="DQ469">
        <v>2</v>
      </c>
      <c r="DR469">
        <v>114</v>
      </c>
      <c r="DS469">
        <v>1</v>
      </c>
      <c r="DT469">
        <v>0</v>
      </c>
      <c r="DU469">
        <v>2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3</v>
      </c>
      <c r="EK469">
        <v>0</v>
      </c>
      <c r="EL469">
        <v>0</v>
      </c>
      <c r="EM469">
        <v>0</v>
      </c>
      <c r="EN469">
        <v>1</v>
      </c>
      <c r="EO469">
        <v>123</v>
      </c>
      <c r="EP469">
        <v>13</v>
      </c>
      <c r="EQ469">
        <v>8</v>
      </c>
      <c r="ER469">
        <v>0</v>
      </c>
      <c r="ES469">
        <v>0</v>
      </c>
      <c r="ET469">
        <v>1</v>
      </c>
      <c r="EU469">
        <v>0</v>
      </c>
      <c r="EV469">
        <v>0</v>
      </c>
      <c r="EW469">
        <v>0</v>
      </c>
      <c r="EX469">
        <v>1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1</v>
      </c>
      <c r="FK469">
        <v>0</v>
      </c>
      <c r="FL469">
        <v>2</v>
      </c>
      <c r="FM469">
        <v>13</v>
      </c>
      <c r="FN469">
        <v>32</v>
      </c>
      <c r="FO469">
        <v>11</v>
      </c>
      <c r="FP469">
        <v>3</v>
      </c>
      <c r="FQ469">
        <v>2</v>
      </c>
      <c r="FR469">
        <v>0</v>
      </c>
      <c r="FS469">
        <v>1</v>
      </c>
      <c r="FT469">
        <v>0</v>
      </c>
      <c r="FU469">
        <v>2</v>
      </c>
      <c r="FV469">
        <v>2</v>
      </c>
      <c r="FW469">
        <v>0</v>
      </c>
      <c r="FX469">
        <v>0</v>
      </c>
      <c r="FY469">
        <v>3</v>
      </c>
      <c r="FZ469">
        <v>1</v>
      </c>
      <c r="GA469">
        <v>1</v>
      </c>
      <c r="GB469">
        <v>0</v>
      </c>
      <c r="GC469">
        <v>0</v>
      </c>
      <c r="GD469">
        <v>0</v>
      </c>
      <c r="GE469">
        <v>2</v>
      </c>
      <c r="GF469">
        <v>0</v>
      </c>
      <c r="GG469">
        <v>0</v>
      </c>
      <c r="GH469">
        <v>0</v>
      </c>
      <c r="GI469">
        <v>2</v>
      </c>
      <c r="GJ469">
        <v>2</v>
      </c>
      <c r="GK469">
        <v>32</v>
      </c>
      <c r="GL469">
        <v>17</v>
      </c>
      <c r="GM469">
        <v>9</v>
      </c>
      <c r="GN469">
        <v>1</v>
      </c>
      <c r="GO469">
        <v>0</v>
      </c>
      <c r="GP469">
        <v>0</v>
      </c>
      <c r="GQ469">
        <v>2</v>
      </c>
      <c r="GR469">
        <v>1</v>
      </c>
      <c r="GS469">
        <v>1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1</v>
      </c>
      <c r="GZ469">
        <v>0</v>
      </c>
      <c r="HA469">
        <v>1</v>
      </c>
      <c r="HB469">
        <v>1</v>
      </c>
      <c r="HC469">
        <v>0</v>
      </c>
      <c r="HD469">
        <v>0</v>
      </c>
      <c r="HE469">
        <v>17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2</v>
      </c>
      <c r="IS469">
        <v>1</v>
      </c>
      <c r="IT469">
        <v>1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2</v>
      </c>
    </row>
    <row r="470" spans="1:268">
      <c r="A470" t="s">
        <v>714</v>
      </c>
      <c r="B470" t="s">
        <v>711</v>
      </c>
      <c r="C470" t="str">
        <f>"142403"</f>
        <v>142403</v>
      </c>
      <c r="D470" t="s">
        <v>713</v>
      </c>
      <c r="E470">
        <v>4</v>
      </c>
      <c r="F470">
        <v>970</v>
      </c>
      <c r="G470">
        <v>740</v>
      </c>
      <c r="H470">
        <v>327</v>
      </c>
      <c r="I470">
        <v>413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413</v>
      </c>
      <c r="T470">
        <v>0</v>
      </c>
      <c r="U470">
        <v>0</v>
      </c>
      <c r="V470">
        <v>413</v>
      </c>
      <c r="W470">
        <v>21</v>
      </c>
      <c r="X470">
        <v>8</v>
      </c>
      <c r="Y470">
        <v>10</v>
      </c>
      <c r="Z470">
        <v>0</v>
      </c>
      <c r="AA470">
        <v>392</v>
      </c>
      <c r="AB470">
        <v>205</v>
      </c>
      <c r="AC470">
        <v>13</v>
      </c>
      <c r="AD470">
        <v>0</v>
      </c>
      <c r="AE470">
        <v>3</v>
      </c>
      <c r="AF470">
        <v>177</v>
      </c>
      <c r="AG470">
        <v>3</v>
      </c>
      <c r="AH470">
        <v>2</v>
      </c>
      <c r="AI470">
        <v>0</v>
      </c>
      <c r="AJ470">
        <v>0</v>
      </c>
      <c r="AK470">
        <v>0</v>
      </c>
      <c r="AL470">
        <v>0</v>
      </c>
      <c r="AM470">
        <v>2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1</v>
      </c>
      <c r="AY470">
        <v>0</v>
      </c>
      <c r="AZ470">
        <v>3</v>
      </c>
      <c r="BA470">
        <v>205</v>
      </c>
      <c r="BB470">
        <v>16</v>
      </c>
      <c r="BC470">
        <v>8</v>
      </c>
      <c r="BD470">
        <v>3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1</v>
      </c>
      <c r="BM470">
        <v>0</v>
      </c>
      <c r="BN470">
        <v>1</v>
      </c>
      <c r="BO470">
        <v>0</v>
      </c>
      <c r="BP470">
        <v>0</v>
      </c>
      <c r="BQ470">
        <v>0</v>
      </c>
      <c r="BR470">
        <v>0</v>
      </c>
      <c r="BS470">
        <v>1</v>
      </c>
      <c r="BT470">
        <v>0</v>
      </c>
      <c r="BU470">
        <v>0</v>
      </c>
      <c r="BV470">
        <v>0</v>
      </c>
      <c r="BW470">
        <v>1</v>
      </c>
      <c r="BX470">
        <v>1</v>
      </c>
      <c r="BY470">
        <v>16</v>
      </c>
      <c r="BZ470">
        <v>5</v>
      </c>
      <c r="CA470">
        <v>1</v>
      </c>
      <c r="CB470">
        <v>2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1</v>
      </c>
      <c r="CK470">
        <v>0</v>
      </c>
      <c r="CL470">
        <v>0</v>
      </c>
      <c r="CM470">
        <v>0</v>
      </c>
      <c r="CN470">
        <v>1</v>
      </c>
      <c r="CO470">
        <v>5</v>
      </c>
      <c r="CP470">
        <v>22</v>
      </c>
      <c r="CQ470">
        <v>13</v>
      </c>
      <c r="CR470">
        <v>1</v>
      </c>
      <c r="CS470">
        <v>3</v>
      </c>
      <c r="CT470">
        <v>0</v>
      </c>
      <c r="CU470">
        <v>1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4</v>
      </c>
      <c r="DM470">
        <v>0</v>
      </c>
      <c r="DN470">
        <v>0</v>
      </c>
      <c r="DO470">
        <v>22</v>
      </c>
      <c r="DP470">
        <v>96</v>
      </c>
      <c r="DQ470">
        <v>3</v>
      </c>
      <c r="DR470">
        <v>91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2</v>
      </c>
      <c r="EK470">
        <v>0</v>
      </c>
      <c r="EL470">
        <v>0</v>
      </c>
      <c r="EM470">
        <v>0</v>
      </c>
      <c r="EN470">
        <v>0</v>
      </c>
      <c r="EO470">
        <v>96</v>
      </c>
      <c r="EP470">
        <v>8</v>
      </c>
      <c r="EQ470">
        <v>1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1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1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5</v>
      </c>
      <c r="FM470">
        <v>8</v>
      </c>
      <c r="FN470">
        <v>32</v>
      </c>
      <c r="FO470">
        <v>12</v>
      </c>
      <c r="FP470">
        <v>11</v>
      </c>
      <c r="FQ470">
        <v>3</v>
      </c>
      <c r="FR470">
        <v>1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2</v>
      </c>
      <c r="GA470">
        <v>0</v>
      </c>
      <c r="GB470">
        <v>1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2</v>
      </c>
      <c r="GK470">
        <v>32</v>
      </c>
      <c r="GL470">
        <v>6</v>
      </c>
      <c r="GM470">
        <v>5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1</v>
      </c>
      <c r="HD470">
        <v>0</v>
      </c>
      <c r="HE470">
        <v>6</v>
      </c>
      <c r="HF470">
        <v>2</v>
      </c>
      <c r="HG470">
        <v>1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1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2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</row>
    <row r="471" spans="1:268">
      <c r="A471" t="s">
        <v>712</v>
      </c>
      <c r="B471" t="s">
        <v>711</v>
      </c>
      <c r="C471" t="str">
        <f>"142403"</f>
        <v>142403</v>
      </c>
      <c r="D471" t="s">
        <v>710</v>
      </c>
      <c r="E471">
        <v>5</v>
      </c>
      <c r="F471">
        <v>496</v>
      </c>
      <c r="G471">
        <v>380</v>
      </c>
      <c r="H471">
        <v>146</v>
      </c>
      <c r="I471">
        <v>234</v>
      </c>
      <c r="J471">
        <v>2</v>
      </c>
      <c r="K471">
        <v>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234</v>
      </c>
      <c r="T471">
        <v>0</v>
      </c>
      <c r="U471">
        <v>0</v>
      </c>
      <c r="V471">
        <v>234</v>
      </c>
      <c r="W471">
        <v>8</v>
      </c>
      <c r="X471">
        <v>8</v>
      </c>
      <c r="Y471">
        <v>0</v>
      </c>
      <c r="Z471">
        <v>0</v>
      </c>
      <c r="AA471">
        <v>226</v>
      </c>
      <c r="AB471">
        <v>109</v>
      </c>
      <c r="AC471">
        <v>8</v>
      </c>
      <c r="AD471">
        <v>0</v>
      </c>
      <c r="AE471">
        <v>2</v>
      </c>
      <c r="AF471">
        <v>92</v>
      </c>
      <c r="AG471">
        <v>3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109</v>
      </c>
      <c r="BB471">
        <v>7</v>
      </c>
      <c r="BC471">
        <v>1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1</v>
      </c>
      <c r="BN471">
        <v>0</v>
      </c>
      <c r="BO471">
        <v>1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3</v>
      </c>
      <c r="BY471">
        <v>7</v>
      </c>
      <c r="BZ471">
        <v>4</v>
      </c>
      <c r="CA471">
        <v>2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1</v>
      </c>
      <c r="CI471">
        <v>1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4</v>
      </c>
      <c r="CP471">
        <v>8</v>
      </c>
      <c r="CQ471">
        <v>4</v>
      </c>
      <c r="CR471">
        <v>1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3</v>
      </c>
      <c r="DM471">
        <v>0</v>
      </c>
      <c r="DN471">
        <v>0</v>
      </c>
      <c r="DO471">
        <v>8</v>
      </c>
      <c r="DP471">
        <v>67</v>
      </c>
      <c r="DQ471">
        <v>5</v>
      </c>
      <c r="DR471">
        <v>61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1</v>
      </c>
      <c r="EO471">
        <v>67</v>
      </c>
      <c r="EP471">
        <v>4</v>
      </c>
      <c r="EQ471">
        <v>3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1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4</v>
      </c>
      <c r="FN471">
        <v>24</v>
      </c>
      <c r="FO471">
        <v>6</v>
      </c>
      <c r="FP471">
        <v>10</v>
      </c>
      <c r="FQ471">
        <v>3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1</v>
      </c>
      <c r="FX471">
        <v>0</v>
      </c>
      <c r="FY471">
        <v>1</v>
      </c>
      <c r="FZ471">
        <v>0</v>
      </c>
      <c r="GA471">
        <v>0</v>
      </c>
      <c r="GB471">
        <v>0</v>
      </c>
      <c r="GC471">
        <v>1</v>
      </c>
      <c r="GD471">
        <v>1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1</v>
      </c>
      <c r="GK471">
        <v>24</v>
      </c>
      <c r="GL471">
        <v>2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1</v>
      </c>
      <c r="GU471">
        <v>0</v>
      </c>
      <c r="GV471">
        <v>0</v>
      </c>
      <c r="GW471">
        <v>0</v>
      </c>
      <c r="GX471">
        <v>1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2</v>
      </c>
      <c r="HF471">
        <v>1</v>
      </c>
      <c r="HG471">
        <v>0</v>
      </c>
      <c r="HH471">
        <v>0</v>
      </c>
      <c r="HI471">
        <v>0</v>
      </c>
      <c r="HJ471">
        <v>0</v>
      </c>
      <c r="HK471">
        <v>1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1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</row>
    <row r="472" spans="1:268">
      <c r="A472" t="s">
        <v>709</v>
      </c>
      <c r="B472" t="s">
        <v>667</v>
      </c>
      <c r="C472" t="str">
        <f>"142404"</f>
        <v>142404</v>
      </c>
      <c r="D472" t="s">
        <v>708</v>
      </c>
      <c r="E472">
        <v>1</v>
      </c>
      <c r="F472">
        <v>464</v>
      </c>
      <c r="G472">
        <v>350</v>
      </c>
      <c r="H472">
        <v>105</v>
      </c>
      <c r="I472">
        <v>245</v>
      </c>
      <c r="J472">
        <v>1</v>
      </c>
      <c r="K472">
        <v>5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245</v>
      </c>
      <c r="T472">
        <v>0</v>
      </c>
      <c r="U472">
        <v>0</v>
      </c>
      <c r="V472">
        <v>245</v>
      </c>
      <c r="W472">
        <v>7</v>
      </c>
      <c r="X472">
        <v>2</v>
      </c>
      <c r="Y472">
        <v>2</v>
      </c>
      <c r="Z472">
        <v>0</v>
      </c>
      <c r="AA472">
        <v>238</v>
      </c>
      <c r="AB472">
        <v>108</v>
      </c>
      <c r="AC472">
        <v>11</v>
      </c>
      <c r="AD472">
        <v>0</v>
      </c>
      <c r="AE472">
        <v>1</v>
      </c>
      <c r="AF472">
        <v>88</v>
      </c>
      <c r="AG472">
        <v>2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1</v>
      </c>
      <c r="AY472">
        <v>0</v>
      </c>
      <c r="AZ472">
        <v>0</v>
      </c>
      <c r="BA472">
        <v>108</v>
      </c>
      <c r="BB472">
        <v>17</v>
      </c>
      <c r="BC472">
        <v>4</v>
      </c>
      <c r="BD472">
        <v>1</v>
      </c>
      <c r="BE472">
        <v>0</v>
      </c>
      <c r="BF472">
        <v>0</v>
      </c>
      <c r="BG472">
        <v>0</v>
      </c>
      <c r="BH472">
        <v>2</v>
      </c>
      <c r="BI472">
        <v>0</v>
      </c>
      <c r="BJ472">
        <v>3</v>
      </c>
      <c r="BK472">
        <v>1</v>
      </c>
      <c r="BL472">
        <v>0</v>
      </c>
      <c r="BM472">
        <v>0</v>
      </c>
      <c r="BN472">
        <v>0</v>
      </c>
      <c r="BO472">
        <v>2</v>
      </c>
      <c r="BP472">
        <v>0</v>
      </c>
      <c r="BQ472">
        <v>0</v>
      </c>
      <c r="BR472">
        <v>0</v>
      </c>
      <c r="BS472">
        <v>1</v>
      </c>
      <c r="BT472">
        <v>0</v>
      </c>
      <c r="BU472">
        <v>0</v>
      </c>
      <c r="BV472">
        <v>0</v>
      </c>
      <c r="BW472">
        <v>1</v>
      </c>
      <c r="BX472">
        <v>2</v>
      </c>
      <c r="BY472">
        <v>17</v>
      </c>
      <c r="BZ472">
        <v>2</v>
      </c>
      <c r="CA472">
        <v>2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2</v>
      </c>
      <c r="CP472">
        <v>13</v>
      </c>
      <c r="CQ472">
        <v>6</v>
      </c>
      <c r="CR472">
        <v>0</v>
      </c>
      <c r="CS472">
        <v>1</v>
      </c>
      <c r="CT472">
        <v>0</v>
      </c>
      <c r="CU472">
        <v>0</v>
      </c>
      <c r="CV472">
        <v>0</v>
      </c>
      <c r="CW472">
        <v>3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2</v>
      </c>
      <c r="DM472">
        <v>0</v>
      </c>
      <c r="DN472">
        <v>1</v>
      </c>
      <c r="DO472">
        <v>13</v>
      </c>
      <c r="DP472">
        <v>70</v>
      </c>
      <c r="DQ472">
        <v>0</v>
      </c>
      <c r="DR472">
        <v>68</v>
      </c>
      <c r="DS472">
        <v>0</v>
      </c>
      <c r="DT472">
        <v>0</v>
      </c>
      <c r="DU472">
        <v>2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70</v>
      </c>
      <c r="EP472">
        <v>9</v>
      </c>
      <c r="EQ472">
        <v>6</v>
      </c>
      <c r="ER472">
        <v>0</v>
      </c>
      <c r="ES472">
        <v>1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1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1</v>
      </c>
      <c r="FJ472">
        <v>0</v>
      </c>
      <c r="FK472">
        <v>0</v>
      </c>
      <c r="FL472">
        <v>0</v>
      </c>
      <c r="FM472">
        <v>9</v>
      </c>
      <c r="FN472">
        <v>11</v>
      </c>
      <c r="FO472">
        <v>5</v>
      </c>
      <c r="FP472">
        <v>3</v>
      </c>
      <c r="FQ472">
        <v>1</v>
      </c>
      <c r="FR472">
        <v>0</v>
      </c>
      <c r="FS472">
        <v>1</v>
      </c>
      <c r="FT472">
        <v>1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11</v>
      </c>
      <c r="GL472">
        <v>8</v>
      </c>
      <c r="GM472">
        <v>3</v>
      </c>
      <c r="GN472">
        <v>0</v>
      </c>
      <c r="GO472">
        <v>0</v>
      </c>
      <c r="GP472">
        <v>0</v>
      </c>
      <c r="GQ472">
        <v>3</v>
      </c>
      <c r="GR472">
        <v>0</v>
      </c>
      <c r="GS472">
        <v>1</v>
      </c>
      <c r="GT472">
        <v>0</v>
      </c>
      <c r="GU472">
        <v>1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8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</row>
    <row r="473" spans="1:268">
      <c r="A473" t="s">
        <v>707</v>
      </c>
      <c r="B473" t="s">
        <v>667</v>
      </c>
      <c r="C473" t="str">
        <f>"142404"</f>
        <v>142404</v>
      </c>
      <c r="D473" t="s">
        <v>706</v>
      </c>
      <c r="E473">
        <v>2</v>
      </c>
      <c r="F473">
        <v>513</v>
      </c>
      <c r="G473">
        <v>391</v>
      </c>
      <c r="H473">
        <v>128</v>
      </c>
      <c r="I473">
        <v>263</v>
      </c>
      <c r="J473">
        <v>0</v>
      </c>
      <c r="K473">
        <v>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263</v>
      </c>
      <c r="T473">
        <v>0</v>
      </c>
      <c r="U473">
        <v>0</v>
      </c>
      <c r="V473">
        <v>263</v>
      </c>
      <c r="W473">
        <v>8</v>
      </c>
      <c r="X473">
        <v>6</v>
      </c>
      <c r="Y473">
        <v>2</v>
      </c>
      <c r="Z473">
        <v>0</v>
      </c>
      <c r="AA473">
        <v>255</v>
      </c>
      <c r="AB473">
        <v>133</v>
      </c>
      <c r="AC473">
        <v>9</v>
      </c>
      <c r="AD473">
        <v>0</v>
      </c>
      <c r="AE473">
        <v>3</v>
      </c>
      <c r="AF473">
        <v>113</v>
      </c>
      <c r="AG473">
        <v>6</v>
      </c>
      <c r="AH473">
        <v>0</v>
      </c>
      <c r="AI473">
        <v>1</v>
      </c>
      <c r="AJ473">
        <v>1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133</v>
      </c>
      <c r="BB473">
        <v>9</v>
      </c>
      <c r="BC473">
        <v>5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1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3</v>
      </c>
      <c r="BY473">
        <v>9</v>
      </c>
      <c r="BZ473">
        <v>3</v>
      </c>
      <c r="CA473">
        <v>2</v>
      </c>
      <c r="CB473">
        <v>1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3</v>
      </c>
      <c r="CP473">
        <v>5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2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3</v>
      </c>
      <c r="DM473">
        <v>0</v>
      </c>
      <c r="DN473">
        <v>0</v>
      </c>
      <c r="DO473">
        <v>5</v>
      </c>
      <c r="DP473">
        <v>91</v>
      </c>
      <c r="DQ473">
        <v>1</v>
      </c>
      <c r="DR473">
        <v>89</v>
      </c>
      <c r="DS473">
        <v>1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91</v>
      </c>
      <c r="EP473">
        <v>4</v>
      </c>
      <c r="EQ473">
        <v>1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3</v>
      </c>
      <c r="FM473">
        <v>4</v>
      </c>
      <c r="FN473">
        <v>8</v>
      </c>
      <c r="FO473">
        <v>3</v>
      </c>
      <c r="FP473">
        <v>2</v>
      </c>
      <c r="FQ473">
        <v>1</v>
      </c>
      <c r="FR473">
        <v>1</v>
      </c>
      <c r="FS473">
        <v>0</v>
      </c>
      <c r="FT473">
        <v>0</v>
      </c>
      <c r="FU473">
        <v>0</v>
      </c>
      <c r="FV473">
        <v>1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8</v>
      </c>
      <c r="GL473">
        <v>2</v>
      </c>
      <c r="GM473">
        <v>1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1</v>
      </c>
      <c r="HA473">
        <v>0</v>
      </c>
      <c r="HB473">
        <v>0</v>
      </c>
      <c r="HC473">
        <v>0</v>
      </c>
      <c r="HD473">
        <v>0</v>
      </c>
      <c r="HE473">
        <v>2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</row>
    <row r="474" spans="1:268">
      <c r="A474" t="s">
        <v>705</v>
      </c>
      <c r="B474" t="s">
        <v>667</v>
      </c>
      <c r="C474" t="str">
        <f>"142404"</f>
        <v>142404</v>
      </c>
      <c r="D474" t="s">
        <v>704</v>
      </c>
      <c r="E474">
        <v>3</v>
      </c>
      <c r="F474">
        <v>748</v>
      </c>
      <c r="G474">
        <v>568</v>
      </c>
      <c r="H474">
        <v>140</v>
      </c>
      <c r="I474">
        <v>428</v>
      </c>
      <c r="J474">
        <v>0</v>
      </c>
      <c r="K474">
        <v>3</v>
      </c>
      <c r="L474">
        <v>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428</v>
      </c>
      <c r="T474">
        <v>0</v>
      </c>
      <c r="U474">
        <v>0</v>
      </c>
      <c r="V474">
        <v>428</v>
      </c>
      <c r="W474">
        <v>6</v>
      </c>
      <c r="X474">
        <v>5</v>
      </c>
      <c r="Y474">
        <v>1</v>
      </c>
      <c r="Z474">
        <v>0</v>
      </c>
      <c r="AA474">
        <v>422</v>
      </c>
      <c r="AB474">
        <v>246</v>
      </c>
      <c r="AC474">
        <v>7</v>
      </c>
      <c r="AD474">
        <v>0</v>
      </c>
      <c r="AE474">
        <v>0</v>
      </c>
      <c r="AF474">
        <v>224</v>
      </c>
      <c r="AG474">
        <v>4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0</v>
      </c>
      <c r="AN474">
        <v>0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1</v>
      </c>
      <c r="AU474">
        <v>1</v>
      </c>
      <c r="AV474">
        <v>0</v>
      </c>
      <c r="AW474">
        <v>0</v>
      </c>
      <c r="AX474">
        <v>2</v>
      </c>
      <c r="AY474">
        <v>1</v>
      </c>
      <c r="AZ474">
        <v>3</v>
      </c>
      <c r="BA474">
        <v>246</v>
      </c>
      <c r="BB474">
        <v>8</v>
      </c>
      <c r="BC474">
        <v>4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4</v>
      </c>
      <c r="BY474">
        <v>8</v>
      </c>
      <c r="BZ474">
        <v>18</v>
      </c>
      <c r="CA474">
        <v>10</v>
      </c>
      <c r="CB474">
        <v>3</v>
      </c>
      <c r="CC474">
        <v>1</v>
      </c>
      <c r="CD474">
        <v>0</v>
      </c>
      <c r="CE474">
        <v>2</v>
      </c>
      <c r="CF474">
        <v>0</v>
      </c>
      <c r="CG474">
        <v>0</v>
      </c>
      <c r="CH474">
        <v>1</v>
      </c>
      <c r="CI474">
        <v>0</v>
      </c>
      <c r="CJ474">
        <v>0</v>
      </c>
      <c r="CK474">
        <v>1</v>
      </c>
      <c r="CL474">
        <v>0</v>
      </c>
      <c r="CM474">
        <v>0</v>
      </c>
      <c r="CN474">
        <v>0</v>
      </c>
      <c r="CO474">
        <v>18</v>
      </c>
      <c r="CP474">
        <v>11</v>
      </c>
      <c r="CQ474">
        <v>5</v>
      </c>
      <c r="CR474">
        <v>2</v>
      </c>
      <c r="CS474">
        <v>1</v>
      </c>
      <c r="CT474">
        <v>0</v>
      </c>
      <c r="CU474">
        <v>1</v>
      </c>
      <c r="CV474">
        <v>0</v>
      </c>
      <c r="CW474">
        <v>1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1</v>
      </c>
      <c r="DO474">
        <v>11</v>
      </c>
      <c r="DP474">
        <v>97</v>
      </c>
      <c r="DQ474">
        <v>1</v>
      </c>
      <c r="DR474">
        <v>93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1</v>
      </c>
      <c r="EK474">
        <v>2</v>
      </c>
      <c r="EL474">
        <v>0</v>
      </c>
      <c r="EM474">
        <v>0</v>
      </c>
      <c r="EN474">
        <v>0</v>
      </c>
      <c r="EO474">
        <v>97</v>
      </c>
      <c r="EP474">
        <v>4</v>
      </c>
      <c r="EQ474">
        <v>2</v>
      </c>
      <c r="ER474">
        <v>0</v>
      </c>
      <c r="ES474">
        <v>0</v>
      </c>
      <c r="ET474">
        <v>0</v>
      </c>
      <c r="EU474">
        <v>0</v>
      </c>
      <c r="EV474">
        <v>1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1</v>
      </c>
      <c r="FM474">
        <v>4</v>
      </c>
      <c r="FN474">
        <v>31</v>
      </c>
      <c r="FO474">
        <v>11</v>
      </c>
      <c r="FP474">
        <v>16</v>
      </c>
      <c r="FQ474">
        <v>2</v>
      </c>
      <c r="FR474">
        <v>0</v>
      </c>
      <c r="FS474">
        <v>0</v>
      </c>
      <c r="FT474">
        <v>0</v>
      </c>
      <c r="FU474">
        <v>1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1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31</v>
      </c>
      <c r="GL474">
        <v>5</v>
      </c>
      <c r="GM474">
        <v>4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1</v>
      </c>
      <c r="HD474">
        <v>0</v>
      </c>
      <c r="HE474">
        <v>5</v>
      </c>
      <c r="HF474">
        <v>2</v>
      </c>
      <c r="HG474">
        <v>1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1</v>
      </c>
      <c r="HW474">
        <v>0</v>
      </c>
      <c r="HX474">
        <v>0</v>
      </c>
      <c r="HY474">
        <v>2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</row>
    <row r="475" spans="1:268">
      <c r="A475" t="s">
        <v>703</v>
      </c>
      <c r="B475" t="s">
        <v>667</v>
      </c>
      <c r="C475" t="str">
        <f>"142404"</f>
        <v>142404</v>
      </c>
      <c r="D475" t="s">
        <v>702</v>
      </c>
      <c r="E475">
        <v>4</v>
      </c>
      <c r="F475">
        <v>675</v>
      </c>
      <c r="G475">
        <v>500</v>
      </c>
      <c r="H475">
        <v>151</v>
      </c>
      <c r="I475">
        <v>349</v>
      </c>
      <c r="J475">
        <v>0</v>
      </c>
      <c r="K475">
        <v>13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349</v>
      </c>
      <c r="T475">
        <v>0</v>
      </c>
      <c r="U475">
        <v>0</v>
      </c>
      <c r="V475">
        <v>349</v>
      </c>
      <c r="W475">
        <v>8</v>
      </c>
      <c r="X475">
        <v>5</v>
      </c>
      <c r="Y475">
        <v>3</v>
      </c>
      <c r="Z475">
        <v>0</v>
      </c>
      <c r="AA475">
        <v>341</v>
      </c>
      <c r="AB475">
        <v>141</v>
      </c>
      <c r="AC475">
        <v>3</v>
      </c>
      <c r="AD475">
        <v>0</v>
      </c>
      <c r="AE475">
        <v>1</v>
      </c>
      <c r="AF475">
        <v>127</v>
      </c>
      <c r="AG475">
        <v>5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2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2</v>
      </c>
      <c r="BA475">
        <v>141</v>
      </c>
      <c r="BB475">
        <v>16</v>
      </c>
      <c r="BC475">
        <v>7</v>
      </c>
      <c r="BD475">
        <v>1</v>
      </c>
      <c r="BE475">
        <v>0</v>
      </c>
      <c r="BF475">
        <v>0</v>
      </c>
      <c r="BG475">
        <v>0</v>
      </c>
      <c r="BH475">
        <v>2</v>
      </c>
      <c r="BI475">
        <v>1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1</v>
      </c>
      <c r="BT475">
        <v>0</v>
      </c>
      <c r="BU475">
        <v>0</v>
      </c>
      <c r="BV475">
        <v>2</v>
      </c>
      <c r="BW475">
        <v>0</v>
      </c>
      <c r="BX475">
        <v>2</v>
      </c>
      <c r="BY475">
        <v>16</v>
      </c>
      <c r="BZ475">
        <v>3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2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1</v>
      </c>
      <c r="CO475">
        <v>3</v>
      </c>
      <c r="CP475">
        <v>11</v>
      </c>
      <c r="CQ475">
        <v>5</v>
      </c>
      <c r="CR475">
        <v>1</v>
      </c>
      <c r="CS475">
        <v>1</v>
      </c>
      <c r="CT475">
        <v>0</v>
      </c>
      <c r="CU475">
        <v>0</v>
      </c>
      <c r="CV475">
        <v>0</v>
      </c>
      <c r="CW475">
        <v>3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1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11</v>
      </c>
      <c r="DP475">
        <v>142</v>
      </c>
      <c r="DQ475">
        <v>2</v>
      </c>
      <c r="DR475">
        <v>140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142</v>
      </c>
      <c r="EP475">
        <v>7</v>
      </c>
      <c r="EQ475">
        <v>5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1</v>
      </c>
      <c r="FG475">
        <v>0</v>
      </c>
      <c r="FH475">
        <v>0</v>
      </c>
      <c r="FI475">
        <v>0</v>
      </c>
      <c r="FJ475">
        <v>0</v>
      </c>
      <c r="FK475">
        <v>1</v>
      </c>
      <c r="FL475">
        <v>0</v>
      </c>
      <c r="FM475">
        <v>7</v>
      </c>
      <c r="FN475">
        <v>14</v>
      </c>
      <c r="FO475">
        <v>3</v>
      </c>
      <c r="FP475">
        <v>7</v>
      </c>
      <c r="FQ475">
        <v>0</v>
      </c>
      <c r="FR475">
        <v>1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1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1</v>
      </c>
      <c r="GI475">
        <v>0</v>
      </c>
      <c r="GJ475">
        <v>1</v>
      </c>
      <c r="GK475">
        <v>14</v>
      </c>
      <c r="GL475">
        <v>7</v>
      </c>
      <c r="GM475">
        <v>3</v>
      </c>
      <c r="GN475">
        <v>1</v>
      </c>
      <c r="GO475">
        <v>0</v>
      </c>
      <c r="GP475">
        <v>0</v>
      </c>
      <c r="GQ475">
        <v>2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1</v>
      </c>
      <c r="HD475">
        <v>0</v>
      </c>
      <c r="HE475">
        <v>7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</row>
    <row r="476" spans="1:268">
      <c r="A476" t="s">
        <v>701</v>
      </c>
      <c r="B476" t="s">
        <v>667</v>
      </c>
      <c r="C476" t="str">
        <f>"142404"</f>
        <v>142404</v>
      </c>
      <c r="D476" t="s">
        <v>700</v>
      </c>
      <c r="E476">
        <v>5</v>
      </c>
      <c r="F476">
        <v>866</v>
      </c>
      <c r="G476">
        <v>660</v>
      </c>
      <c r="H476">
        <v>235</v>
      </c>
      <c r="I476">
        <v>425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425</v>
      </c>
      <c r="T476">
        <v>0</v>
      </c>
      <c r="U476">
        <v>0</v>
      </c>
      <c r="V476">
        <v>425</v>
      </c>
      <c r="W476">
        <v>9</v>
      </c>
      <c r="X476">
        <v>7</v>
      </c>
      <c r="Y476">
        <v>2</v>
      </c>
      <c r="Z476">
        <v>0</v>
      </c>
      <c r="AA476">
        <v>416</v>
      </c>
      <c r="AB476">
        <v>199</v>
      </c>
      <c r="AC476">
        <v>4</v>
      </c>
      <c r="AD476">
        <v>0</v>
      </c>
      <c r="AE476">
        <v>0</v>
      </c>
      <c r="AF476">
        <v>185</v>
      </c>
      <c r="AG476">
        <v>1</v>
      </c>
      <c r="AH476">
        <v>0</v>
      </c>
      <c r="AI476">
        <v>1</v>
      </c>
      <c r="AJ476">
        <v>0</v>
      </c>
      <c r="AK476">
        <v>1</v>
      </c>
      <c r="AL476">
        <v>0</v>
      </c>
      <c r="AM476">
        <v>0</v>
      </c>
      <c r="AN476">
        <v>0</v>
      </c>
      <c r="AO476">
        <v>0</v>
      </c>
      <c r="AP476">
        <v>1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</v>
      </c>
      <c r="AX476">
        <v>1</v>
      </c>
      <c r="AY476">
        <v>0</v>
      </c>
      <c r="AZ476">
        <v>4</v>
      </c>
      <c r="BA476">
        <v>199</v>
      </c>
      <c r="BB476">
        <v>25</v>
      </c>
      <c r="BC476">
        <v>10</v>
      </c>
      <c r="BD476">
        <v>2</v>
      </c>
      <c r="BE476">
        <v>1</v>
      </c>
      <c r="BF476">
        <v>0</v>
      </c>
      <c r="BG476">
        <v>0</v>
      </c>
      <c r="BH476">
        <v>1</v>
      </c>
      <c r="BI476">
        <v>0</v>
      </c>
      <c r="BJ476">
        <v>2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2</v>
      </c>
      <c r="BR476">
        <v>0</v>
      </c>
      <c r="BS476">
        <v>0</v>
      </c>
      <c r="BT476">
        <v>0</v>
      </c>
      <c r="BU476">
        <v>0</v>
      </c>
      <c r="BV476">
        <v>1</v>
      </c>
      <c r="BW476">
        <v>0</v>
      </c>
      <c r="BX476">
        <v>6</v>
      </c>
      <c r="BY476">
        <v>25</v>
      </c>
      <c r="BZ476">
        <v>9</v>
      </c>
      <c r="CA476">
        <v>5</v>
      </c>
      <c r="CB476">
        <v>1</v>
      </c>
      <c r="CC476">
        <v>0</v>
      </c>
      <c r="CD476">
        <v>0</v>
      </c>
      <c r="CE476">
        <v>1</v>
      </c>
      <c r="CF476">
        <v>1</v>
      </c>
      <c r="CG476">
        <v>0</v>
      </c>
      <c r="CH476">
        <v>0</v>
      </c>
      <c r="CI476">
        <v>1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9</v>
      </c>
      <c r="CP476">
        <v>11</v>
      </c>
      <c r="CQ476">
        <v>6</v>
      </c>
      <c r="CR476">
        <v>2</v>
      </c>
      <c r="CS476">
        <v>0</v>
      </c>
      <c r="CT476">
        <v>0</v>
      </c>
      <c r="CU476">
        <v>0</v>
      </c>
      <c r="CV476">
        <v>0</v>
      </c>
      <c r="CW476">
        <v>2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1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11</v>
      </c>
      <c r="DP476">
        <v>124</v>
      </c>
      <c r="DQ476">
        <v>12</v>
      </c>
      <c r="DR476">
        <v>108</v>
      </c>
      <c r="DS476">
        <v>1</v>
      </c>
      <c r="DT476">
        <v>0</v>
      </c>
      <c r="DU476">
        <v>1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1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1</v>
      </c>
      <c r="EN476">
        <v>0</v>
      </c>
      <c r="EO476">
        <v>124</v>
      </c>
      <c r="EP476">
        <v>7</v>
      </c>
      <c r="EQ476">
        <v>4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1</v>
      </c>
      <c r="FH476">
        <v>0</v>
      </c>
      <c r="FI476">
        <v>0</v>
      </c>
      <c r="FJ476">
        <v>0</v>
      </c>
      <c r="FK476">
        <v>0</v>
      </c>
      <c r="FL476">
        <v>2</v>
      </c>
      <c r="FM476">
        <v>7</v>
      </c>
      <c r="FN476">
        <v>33</v>
      </c>
      <c r="FO476">
        <v>5</v>
      </c>
      <c r="FP476">
        <v>18</v>
      </c>
      <c r="FQ476">
        <v>4</v>
      </c>
      <c r="FR476">
        <v>0</v>
      </c>
      <c r="FS476">
        <v>0</v>
      </c>
      <c r="FT476">
        <v>1</v>
      </c>
      <c r="FU476">
        <v>0</v>
      </c>
      <c r="FV476">
        <v>0</v>
      </c>
      <c r="FW476">
        <v>1</v>
      </c>
      <c r="FX476">
        <v>0</v>
      </c>
      <c r="FY476">
        <v>0</v>
      </c>
      <c r="FZ476">
        <v>1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1</v>
      </c>
      <c r="GG476">
        <v>0</v>
      </c>
      <c r="GH476">
        <v>0</v>
      </c>
      <c r="GI476">
        <v>0</v>
      </c>
      <c r="GJ476">
        <v>2</v>
      </c>
      <c r="GK476">
        <v>33</v>
      </c>
      <c r="GL476">
        <v>5</v>
      </c>
      <c r="GM476">
        <v>3</v>
      </c>
      <c r="GN476">
        <v>1</v>
      </c>
      <c r="GO476">
        <v>0</v>
      </c>
      <c r="GP476">
        <v>1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5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1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1</v>
      </c>
      <c r="IP476">
        <v>0</v>
      </c>
      <c r="IQ476">
        <v>1</v>
      </c>
      <c r="IR476">
        <v>2</v>
      </c>
      <c r="IS476">
        <v>2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2</v>
      </c>
    </row>
    <row r="477" spans="1:268">
      <c r="A477" t="s">
        <v>699</v>
      </c>
      <c r="B477" t="s">
        <v>667</v>
      </c>
      <c r="C477" t="str">
        <f>"142404"</f>
        <v>142404</v>
      </c>
      <c r="D477" t="s">
        <v>696</v>
      </c>
      <c r="E477">
        <v>6</v>
      </c>
      <c r="F477">
        <v>642</v>
      </c>
      <c r="G477">
        <v>490</v>
      </c>
      <c r="H477">
        <v>159</v>
      </c>
      <c r="I477">
        <v>331</v>
      </c>
      <c r="J477">
        <v>0</v>
      </c>
      <c r="K477">
        <v>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331</v>
      </c>
      <c r="T477">
        <v>0</v>
      </c>
      <c r="U477">
        <v>0</v>
      </c>
      <c r="V477">
        <v>331</v>
      </c>
      <c r="W477">
        <v>7</v>
      </c>
      <c r="X477">
        <v>5</v>
      </c>
      <c r="Y477">
        <v>2</v>
      </c>
      <c r="Z477">
        <v>0</v>
      </c>
      <c r="AA477">
        <v>324</v>
      </c>
      <c r="AB477">
        <v>121</v>
      </c>
      <c r="AC477">
        <v>2</v>
      </c>
      <c r="AD477">
        <v>0</v>
      </c>
      <c r="AE477">
        <v>2</v>
      </c>
      <c r="AF477">
        <v>105</v>
      </c>
      <c r="AG477">
        <v>5</v>
      </c>
      <c r="AH477">
        <v>0</v>
      </c>
      <c r="AI477">
        <v>1</v>
      </c>
      <c r="AJ477">
        <v>0</v>
      </c>
      <c r="AK477">
        <v>0</v>
      </c>
      <c r="AL477">
        <v>1</v>
      </c>
      <c r="AM477">
        <v>0</v>
      </c>
      <c r="AN477">
        <v>1</v>
      </c>
      <c r="AO477">
        <v>0</v>
      </c>
      <c r="AP477">
        <v>2</v>
      </c>
      <c r="AQ477">
        <v>0</v>
      </c>
      <c r="AR477">
        <v>0</v>
      </c>
      <c r="AS477">
        <v>0</v>
      </c>
      <c r="AT477">
        <v>1</v>
      </c>
      <c r="AU477">
        <v>0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121</v>
      </c>
      <c r="BB477">
        <v>27</v>
      </c>
      <c r="BC477">
        <v>18</v>
      </c>
      <c r="BD477">
        <v>1</v>
      </c>
      <c r="BE477">
        <v>0</v>
      </c>
      <c r="BF477">
        <v>0</v>
      </c>
      <c r="BG477">
        <v>1</v>
      </c>
      <c r="BH477">
        <v>0</v>
      </c>
      <c r="BI477">
        <v>0</v>
      </c>
      <c r="BJ477">
        <v>2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1</v>
      </c>
      <c r="BW477">
        <v>0</v>
      </c>
      <c r="BX477">
        <v>4</v>
      </c>
      <c r="BY477">
        <v>27</v>
      </c>
      <c r="BZ477">
        <v>5</v>
      </c>
      <c r="CA477">
        <v>2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1</v>
      </c>
      <c r="CJ477">
        <v>1</v>
      </c>
      <c r="CK477">
        <v>1</v>
      </c>
      <c r="CL477">
        <v>0</v>
      </c>
      <c r="CM477">
        <v>0</v>
      </c>
      <c r="CN477">
        <v>0</v>
      </c>
      <c r="CO477">
        <v>5</v>
      </c>
      <c r="CP477">
        <v>16</v>
      </c>
      <c r="CQ477">
        <v>8</v>
      </c>
      <c r="CR477">
        <v>2</v>
      </c>
      <c r="CS477">
        <v>0</v>
      </c>
      <c r="CT477">
        <v>0</v>
      </c>
      <c r="CU477">
        <v>0</v>
      </c>
      <c r="CV477">
        <v>0</v>
      </c>
      <c r="CW477">
        <v>1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5</v>
      </c>
      <c r="DM477">
        <v>0</v>
      </c>
      <c r="DN477">
        <v>0</v>
      </c>
      <c r="DO477">
        <v>16</v>
      </c>
      <c r="DP477">
        <v>88</v>
      </c>
      <c r="DQ477">
        <v>1</v>
      </c>
      <c r="DR477">
        <v>85</v>
      </c>
      <c r="DS477">
        <v>0</v>
      </c>
      <c r="DT477">
        <v>1</v>
      </c>
      <c r="DU477">
        <v>0</v>
      </c>
      <c r="DV477">
        <v>0</v>
      </c>
      <c r="DW477">
        <v>1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88</v>
      </c>
      <c r="EP477">
        <v>29</v>
      </c>
      <c r="EQ477">
        <v>12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6</v>
      </c>
      <c r="EZ477">
        <v>0</v>
      </c>
      <c r="FA477">
        <v>1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10</v>
      </c>
      <c r="FM477">
        <v>29</v>
      </c>
      <c r="FN477">
        <v>15</v>
      </c>
      <c r="FO477">
        <v>5</v>
      </c>
      <c r="FP477">
        <v>6</v>
      </c>
      <c r="FQ477">
        <v>0</v>
      </c>
      <c r="FR477">
        <v>0</v>
      </c>
      <c r="FS477">
        <v>0</v>
      </c>
      <c r="FT477">
        <v>2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1</v>
      </c>
      <c r="GE477">
        <v>0</v>
      </c>
      <c r="GF477">
        <v>0</v>
      </c>
      <c r="GG477">
        <v>0</v>
      </c>
      <c r="GH477">
        <v>1</v>
      </c>
      <c r="GI477">
        <v>0</v>
      </c>
      <c r="GJ477">
        <v>0</v>
      </c>
      <c r="GK477">
        <v>15</v>
      </c>
      <c r="GL477">
        <v>21</v>
      </c>
      <c r="GM477">
        <v>13</v>
      </c>
      <c r="GN477">
        <v>2</v>
      </c>
      <c r="GO477">
        <v>2</v>
      </c>
      <c r="GP477">
        <v>0</v>
      </c>
      <c r="GQ477">
        <v>1</v>
      </c>
      <c r="GR477">
        <v>0</v>
      </c>
      <c r="GS477">
        <v>2</v>
      </c>
      <c r="GT477">
        <v>0</v>
      </c>
      <c r="GU477">
        <v>0</v>
      </c>
      <c r="GV477">
        <v>0</v>
      </c>
      <c r="GW477">
        <v>0</v>
      </c>
      <c r="GX477">
        <v>1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21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1</v>
      </c>
      <c r="IA477">
        <v>0</v>
      </c>
      <c r="IB477">
        <v>0</v>
      </c>
      <c r="IC477">
        <v>1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1</v>
      </c>
      <c r="IR477">
        <v>1</v>
      </c>
      <c r="IS477">
        <v>0</v>
      </c>
      <c r="IT477">
        <v>1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1</v>
      </c>
    </row>
    <row r="478" spans="1:268">
      <c r="A478" t="s">
        <v>698</v>
      </c>
      <c r="B478" t="s">
        <v>667</v>
      </c>
      <c r="C478" t="str">
        <f>"142404"</f>
        <v>142404</v>
      </c>
      <c r="D478" t="s">
        <v>696</v>
      </c>
      <c r="E478">
        <v>7</v>
      </c>
      <c r="F478">
        <v>1193</v>
      </c>
      <c r="G478">
        <v>909</v>
      </c>
      <c r="H478">
        <v>325</v>
      </c>
      <c r="I478">
        <v>584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584</v>
      </c>
      <c r="T478">
        <v>0</v>
      </c>
      <c r="U478">
        <v>0</v>
      </c>
      <c r="V478">
        <v>584</v>
      </c>
      <c r="W478">
        <v>17</v>
      </c>
      <c r="X478">
        <v>14</v>
      </c>
      <c r="Y478">
        <v>3</v>
      </c>
      <c r="Z478">
        <v>0</v>
      </c>
      <c r="AA478">
        <v>567</v>
      </c>
      <c r="AB478">
        <v>221</v>
      </c>
      <c r="AC478">
        <v>8</v>
      </c>
      <c r="AD478">
        <v>0</v>
      </c>
      <c r="AE478">
        <v>4</v>
      </c>
      <c r="AF478">
        <v>197</v>
      </c>
      <c r="AG478">
        <v>7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0</v>
      </c>
      <c r="AS478">
        <v>0</v>
      </c>
      <c r="AT478">
        <v>1</v>
      </c>
      <c r="AU478">
        <v>0</v>
      </c>
      <c r="AV478">
        <v>0</v>
      </c>
      <c r="AW478">
        <v>2</v>
      </c>
      <c r="AX478">
        <v>1</v>
      </c>
      <c r="AY478">
        <v>0</v>
      </c>
      <c r="AZ478">
        <v>0</v>
      </c>
      <c r="BA478">
        <v>221</v>
      </c>
      <c r="BB478">
        <v>64</v>
      </c>
      <c r="BC478">
        <v>24</v>
      </c>
      <c r="BD478">
        <v>3</v>
      </c>
      <c r="BE478">
        <v>0</v>
      </c>
      <c r="BF478">
        <v>1</v>
      </c>
      <c r="BG478">
        <v>1</v>
      </c>
      <c r="BH478">
        <v>1</v>
      </c>
      <c r="BI478">
        <v>0</v>
      </c>
      <c r="BJ478">
        <v>6</v>
      </c>
      <c r="BK478">
        <v>0</v>
      </c>
      <c r="BL478">
        <v>1</v>
      </c>
      <c r="BM478">
        <v>1</v>
      </c>
      <c r="BN478">
        <v>0</v>
      </c>
      <c r="BO478">
        <v>2</v>
      </c>
      <c r="BP478">
        <v>1</v>
      </c>
      <c r="BQ478">
        <v>0</v>
      </c>
      <c r="BR478">
        <v>0</v>
      </c>
      <c r="BS478">
        <v>1</v>
      </c>
      <c r="BT478">
        <v>0</v>
      </c>
      <c r="BU478">
        <v>0</v>
      </c>
      <c r="BV478">
        <v>3</v>
      </c>
      <c r="BW478">
        <v>0</v>
      </c>
      <c r="BX478">
        <v>19</v>
      </c>
      <c r="BY478">
        <v>64</v>
      </c>
      <c r="BZ478">
        <v>18</v>
      </c>
      <c r="CA478">
        <v>11</v>
      </c>
      <c r="CB478">
        <v>0</v>
      </c>
      <c r="CC478">
        <v>3</v>
      </c>
      <c r="CD478">
        <v>1</v>
      </c>
      <c r="CE478">
        <v>0</v>
      </c>
      <c r="CF478">
        <v>0</v>
      </c>
      <c r="CG478">
        <v>0</v>
      </c>
      <c r="CH478">
        <v>0</v>
      </c>
      <c r="CI478">
        <v>1</v>
      </c>
      <c r="CJ478">
        <v>0</v>
      </c>
      <c r="CK478">
        <v>2</v>
      </c>
      <c r="CL478">
        <v>0</v>
      </c>
      <c r="CM478">
        <v>0</v>
      </c>
      <c r="CN478">
        <v>0</v>
      </c>
      <c r="CO478">
        <v>18</v>
      </c>
      <c r="CP478">
        <v>16</v>
      </c>
      <c r="CQ478">
        <v>5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2</v>
      </c>
      <c r="CX478">
        <v>0</v>
      </c>
      <c r="CY478">
        <v>0</v>
      </c>
      <c r="CZ478">
        <v>0</v>
      </c>
      <c r="DA478">
        <v>1</v>
      </c>
      <c r="DB478">
        <v>0</v>
      </c>
      <c r="DC478">
        <v>0</v>
      </c>
      <c r="DD478">
        <v>0</v>
      </c>
      <c r="DE478">
        <v>0</v>
      </c>
      <c r="DF478">
        <v>1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6</v>
      </c>
      <c r="DM478">
        <v>0</v>
      </c>
      <c r="DN478">
        <v>1</v>
      </c>
      <c r="DO478">
        <v>16</v>
      </c>
      <c r="DP478">
        <v>109</v>
      </c>
      <c r="DQ478">
        <v>1</v>
      </c>
      <c r="DR478">
        <v>108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109</v>
      </c>
      <c r="EP478">
        <v>34</v>
      </c>
      <c r="EQ478">
        <v>9</v>
      </c>
      <c r="ER478">
        <v>1</v>
      </c>
      <c r="ES478">
        <v>0</v>
      </c>
      <c r="ET478">
        <v>0</v>
      </c>
      <c r="EU478">
        <v>0</v>
      </c>
      <c r="EV478">
        <v>1</v>
      </c>
      <c r="EW478">
        <v>0</v>
      </c>
      <c r="EX478">
        <v>0</v>
      </c>
      <c r="EY478">
        <v>0</v>
      </c>
      <c r="EZ478">
        <v>0</v>
      </c>
      <c r="FA478">
        <v>1</v>
      </c>
      <c r="FB478">
        <v>1</v>
      </c>
      <c r="FC478">
        <v>1</v>
      </c>
      <c r="FD478">
        <v>0</v>
      </c>
      <c r="FE478">
        <v>0</v>
      </c>
      <c r="FF478">
        <v>1</v>
      </c>
      <c r="FG478">
        <v>1</v>
      </c>
      <c r="FH478">
        <v>1</v>
      </c>
      <c r="FI478">
        <v>1</v>
      </c>
      <c r="FJ478">
        <v>0</v>
      </c>
      <c r="FK478">
        <v>0</v>
      </c>
      <c r="FL478">
        <v>16</v>
      </c>
      <c r="FM478">
        <v>34</v>
      </c>
      <c r="FN478">
        <v>67</v>
      </c>
      <c r="FO478">
        <v>25</v>
      </c>
      <c r="FP478">
        <v>26</v>
      </c>
      <c r="FQ478">
        <v>4</v>
      </c>
      <c r="FR478">
        <v>0</v>
      </c>
      <c r="FS478">
        <v>2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1</v>
      </c>
      <c r="FZ478">
        <v>0</v>
      </c>
      <c r="GA478">
        <v>2</v>
      </c>
      <c r="GB478">
        <v>3</v>
      </c>
      <c r="GC478">
        <v>0</v>
      </c>
      <c r="GD478">
        <v>0</v>
      </c>
      <c r="GE478">
        <v>1</v>
      </c>
      <c r="GF478">
        <v>0</v>
      </c>
      <c r="GG478">
        <v>0</v>
      </c>
      <c r="GH478">
        <v>1</v>
      </c>
      <c r="GI478">
        <v>1</v>
      </c>
      <c r="GJ478">
        <v>1</v>
      </c>
      <c r="GK478">
        <v>67</v>
      </c>
      <c r="GL478">
        <v>37</v>
      </c>
      <c r="GM478">
        <v>20</v>
      </c>
      <c r="GN478">
        <v>1</v>
      </c>
      <c r="GO478">
        <v>0</v>
      </c>
      <c r="GP478">
        <v>3</v>
      </c>
      <c r="GQ478">
        <v>0</v>
      </c>
      <c r="GR478">
        <v>2</v>
      </c>
      <c r="GS478">
        <v>1</v>
      </c>
      <c r="GT478">
        <v>0</v>
      </c>
      <c r="GU478">
        <v>0</v>
      </c>
      <c r="GV478">
        <v>0</v>
      </c>
      <c r="GW478">
        <v>5</v>
      </c>
      <c r="GX478">
        <v>3</v>
      </c>
      <c r="GY478">
        <v>1</v>
      </c>
      <c r="GZ478">
        <v>1</v>
      </c>
      <c r="HA478">
        <v>0</v>
      </c>
      <c r="HB478">
        <v>0</v>
      </c>
      <c r="HC478">
        <v>0</v>
      </c>
      <c r="HD478">
        <v>0</v>
      </c>
      <c r="HE478">
        <v>37</v>
      </c>
      <c r="HF478">
        <v>1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1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1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</row>
    <row r="479" spans="1:268">
      <c r="A479" t="s">
        <v>697</v>
      </c>
      <c r="B479" t="s">
        <v>667</v>
      </c>
      <c r="C479" t="str">
        <f>"142404"</f>
        <v>142404</v>
      </c>
      <c r="D479" t="s">
        <v>696</v>
      </c>
      <c r="E479">
        <v>8</v>
      </c>
      <c r="F479">
        <v>1121</v>
      </c>
      <c r="G479">
        <v>858</v>
      </c>
      <c r="H479">
        <v>256</v>
      </c>
      <c r="I479">
        <v>602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602</v>
      </c>
      <c r="T479">
        <v>0</v>
      </c>
      <c r="U479">
        <v>0</v>
      </c>
      <c r="V479">
        <v>602</v>
      </c>
      <c r="W479">
        <v>16</v>
      </c>
      <c r="X479">
        <v>14</v>
      </c>
      <c r="Y479">
        <v>2</v>
      </c>
      <c r="Z479">
        <v>0</v>
      </c>
      <c r="AA479">
        <v>586</v>
      </c>
      <c r="AB479">
        <v>264</v>
      </c>
      <c r="AC479">
        <v>8</v>
      </c>
      <c r="AD479">
        <v>0</v>
      </c>
      <c r="AE479">
        <v>8</v>
      </c>
      <c r="AF479">
        <v>237</v>
      </c>
      <c r="AG479">
        <v>2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2</v>
      </c>
      <c r="AN479">
        <v>0</v>
      </c>
      <c r="AO479">
        <v>0</v>
      </c>
      <c r="AP479">
        <v>2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2</v>
      </c>
      <c r="AW479">
        <v>0</v>
      </c>
      <c r="AX479">
        <v>1</v>
      </c>
      <c r="AY479">
        <v>0</v>
      </c>
      <c r="AZ479">
        <v>1</v>
      </c>
      <c r="BA479">
        <v>264</v>
      </c>
      <c r="BB479">
        <v>64</v>
      </c>
      <c r="BC479">
        <v>18</v>
      </c>
      <c r="BD479">
        <v>1</v>
      </c>
      <c r="BE479">
        <v>2</v>
      </c>
      <c r="BF479">
        <v>2</v>
      </c>
      <c r="BG479">
        <v>0</v>
      </c>
      <c r="BH479">
        <v>1</v>
      </c>
      <c r="BI479">
        <v>0</v>
      </c>
      <c r="BJ479">
        <v>6</v>
      </c>
      <c r="BK479">
        <v>0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2</v>
      </c>
      <c r="BR479">
        <v>0</v>
      </c>
      <c r="BS479">
        <v>1</v>
      </c>
      <c r="BT479">
        <v>0</v>
      </c>
      <c r="BU479">
        <v>0</v>
      </c>
      <c r="BV479">
        <v>3</v>
      </c>
      <c r="BW479">
        <v>1</v>
      </c>
      <c r="BX479">
        <v>26</v>
      </c>
      <c r="BY479">
        <v>64</v>
      </c>
      <c r="BZ479">
        <v>14</v>
      </c>
      <c r="CA479">
        <v>6</v>
      </c>
      <c r="CB479">
        <v>3</v>
      </c>
      <c r="CC479">
        <v>0</v>
      </c>
      <c r="CD479">
        <v>0</v>
      </c>
      <c r="CE479">
        <v>0</v>
      </c>
      <c r="CF479">
        <v>1</v>
      </c>
      <c r="CG479">
        <v>2</v>
      </c>
      <c r="CH479">
        <v>0</v>
      </c>
      <c r="CI479">
        <v>0</v>
      </c>
      <c r="CJ479">
        <v>0</v>
      </c>
      <c r="CK479">
        <v>1</v>
      </c>
      <c r="CL479">
        <v>0</v>
      </c>
      <c r="CM479">
        <v>0</v>
      </c>
      <c r="CN479">
        <v>1</v>
      </c>
      <c r="CO479">
        <v>14</v>
      </c>
      <c r="CP479">
        <v>21</v>
      </c>
      <c r="CQ479">
        <v>14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4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1</v>
      </c>
      <c r="DL479">
        <v>2</v>
      </c>
      <c r="DM479">
        <v>0</v>
      </c>
      <c r="DN479">
        <v>0</v>
      </c>
      <c r="DO479">
        <v>21</v>
      </c>
      <c r="DP479">
        <v>125</v>
      </c>
      <c r="DQ479">
        <v>3</v>
      </c>
      <c r="DR479">
        <v>122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125</v>
      </c>
      <c r="EP479">
        <v>20</v>
      </c>
      <c r="EQ479">
        <v>9</v>
      </c>
      <c r="ER479">
        <v>0</v>
      </c>
      <c r="ES479">
        <v>1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1</v>
      </c>
      <c r="FB479">
        <v>0</v>
      </c>
      <c r="FC479">
        <v>0</v>
      </c>
      <c r="FD479">
        <v>0</v>
      </c>
      <c r="FE479">
        <v>1</v>
      </c>
      <c r="FF479">
        <v>0</v>
      </c>
      <c r="FG479">
        <v>0</v>
      </c>
      <c r="FH479">
        <v>1</v>
      </c>
      <c r="FI479">
        <v>0</v>
      </c>
      <c r="FJ479">
        <v>0</v>
      </c>
      <c r="FK479">
        <v>0</v>
      </c>
      <c r="FL479">
        <v>7</v>
      </c>
      <c r="FM479">
        <v>20</v>
      </c>
      <c r="FN479">
        <v>57</v>
      </c>
      <c r="FO479">
        <v>27</v>
      </c>
      <c r="FP479">
        <v>20</v>
      </c>
      <c r="FQ479">
        <v>0</v>
      </c>
      <c r="FR479">
        <v>1</v>
      </c>
      <c r="FS479">
        <v>1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1</v>
      </c>
      <c r="FZ479">
        <v>1</v>
      </c>
      <c r="GA479">
        <v>1</v>
      </c>
      <c r="GB479">
        <v>2</v>
      </c>
      <c r="GC479">
        <v>0</v>
      </c>
      <c r="GD479">
        <v>0</v>
      </c>
      <c r="GE479">
        <v>0</v>
      </c>
      <c r="GF479">
        <v>0</v>
      </c>
      <c r="GG479">
        <v>1</v>
      </c>
      <c r="GH479">
        <v>0</v>
      </c>
      <c r="GI479">
        <v>0</v>
      </c>
      <c r="GJ479">
        <v>2</v>
      </c>
      <c r="GK479">
        <v>57</v>
      </c>
      <c r="GL479">
        <v>20</v>
      </c>
      <c r="GM479">
        <v>11</v>
      </c>
      <c r="GN479">
        <v>1</v>
      </c>
      <c r="GO479">
        <v>2</v>
      </c>
      <c r="GP479">
        <v>0</v>
      </c>
      <c r="GQ479">
        <v>0</v>
      </c>
      <c r="GR479">
        <v>1</v>
      </c>
      <c r="GS479">
        <v>0</v>
      </c>
      <c r="GT479">
        <v>0</v>
      </c>
      <c r="GU479">
        <v>1</v>
      </c>
      <c r="GV479">
        <v>0</v>
      </c>
      <c r="GW479">
        <v>0</v>
      </c>
      <c r="GX479">
        <v>1</v>
      </c>
      <c r="GY479">
        <v>2</v>
      </c>
      <c r="GZ479">
        <v>0</v>
      </c>
      <c r="HA479">
        <v>0</v>
      </c>
      <c r="HB479">
        <v>0</v>
      </c>
      <c r="HC479">
        <v>1</v>
      </c>
      <c r="HD479">
        <v>0</v>
      </c>
      <c r="HE479">
        <v>20</v>
      </c>
      <c r="HF479">
        <v>1</v>
      </c>
      <c r="HG479">
        <v>1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1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</row>
    <row r="480" spans="1:268">
      <c r="A480" t="s">
        <v>695</v>
      </c>
      <c r="B480" t="s">
        <v>667</v>
      </c>
      <c r="C480" t="str">
        <f>"142404"</f>
        <v>142404</v>
      </c>
      <c r="D480" t="s">
        <v>694</v>
      </c>
      <c r="E480">
        <v>9</v>
      </c>
      <c r="F480">
        <v>1072</v>
      </c>
      <c r="G480">
        <v>810</v>
      </c>
      <c r="H480">
        <v>252</v>
      </c>
      <c r="I480">
        <v>559</v>
      </c>
      <c r="J480">
        <v>2</v>
      </c>
      <c r="K480">
        <v>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558</v>
      </c>
      <c r="T480">
        <v>0</v>
      </c>
      <c r="U480">
        <v>0</v>
      </c>
      <c r="V480">
        <v>558</v>
      </c>
      <c r="W480">
        <v>17</v>
      </c>
      <c r="X480">
        <v>11</v>
      </c>
      <c r="Y480">
        <v>3</v>
      </c>
      <c r="Z480">
        <v>0</v>
      </c>
      <c r="AA480">
        <v>541</v>
      </c>
      <c r="AB480">
        <v>183</v>
      </c>
      <c r="AC480">
        <v>8</v>
      </c>
      <c r="AD480">
        <v>0</v>
      </c>
      <c r="AE480">
        <v>3</v>
      </c>
      <c r="AF480">
        <v>158</v>
      </c>
      <c r="AG480">
        <v>4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3</v>
      </c>
      <c r="AN480">
        <v>1</v>
      </c>
      <c r="AO480">
        <v>0</v>
      </c>
      <c r="AP480">
        <v>1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0</v>
      </c>
      <c r="AY480">
        <v>1</v>
      </c>
      <c r="AZ480">
        <v>2</v>
      </c>
      <c r="BA480">
        <v>183</v>
      </c>
      <c r="BB480">
        <v>55</v>
      </c>
      <c r="BC480">
        <v>13</v>
      </c>
      <c r="BD480">
        <v>2</v>
      </c>
      <c r="BE480">
        <v>1</v>
      </c>
      <c r="BF480">
        <v>2</v>
      </c>
      <c r="BG480">
        <v>0</v>
      </c>
      <c r="BH480">
        <v>0</v>
      </c>
      <c r="BI480">
        <v>0</v>
      </c>
      <c r="BJ480">
        <v>5</v>
      </c>
      <c r="BK480">
        <v>0</v>
      </c>
      <c r="BL480">
        <v>0</v>
      </c>
      <c r="BM480">
        <v>0</v>
      </c>
      <c r="BN480">
        <v>0</v>
      </c>
      <c r="BO480">
        <v>5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2</v>
      </c>
      <c r="BW480">
        <v>1</v>
      </c>
      <c r="BX480">
        <v>24</v>
      </c>
      <c r="BY480">
        <v>55</v>
      </c>
      <c r="BZ480">
        <v>6</v>
      </c>
      <c r="CA480">
        <v>3</v>
      </c>
      <c r="CB480">
        <v>0</v>
      </c>
      <c r="CC480">
        <v>0</v>
      </c>
      <c r="CD480">
        <v>0</v>
      </c>
      <c r="CE480">
        <v>0</v>
      </c>
      <c r="CF480">
        <v>1</v>
      </c>
      <c r="CG480">
        <v>0</v>
      </c>
      <c r="CH480">
        <v>1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1</v>
      </c>
      <c r="CO480">
        <v>6</v>
      </c>
      <c r="CP480">
        <v>15</v>
      </c>
      <c r="CQ480">
        <v>6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2</v>
      </c>
      <c r="CX480">
        <v>0</v>
      </c>
      <c r="CY480">
        <v>0</v>
      </c>
      <c r="CZ480">
        <v>0</v>
      </c>
      <c r="DA480">
        <v>2</v>
      </c>
      <c r="DB480">
        <v>0</v>
      </c>
      <c r="DC480">
        <v>0</v>
      </c>
      <c r="DD480">
        <v>0</v>
      </c>
      <c r="DE480">
        <v>0</v>
      </c>
      <c r="DF480">
        <v>1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4</v>
      </c>
      <c r="DM480">
        <v>0</v>
      </c>
      <c r="DN480">
        <v>0</v>
      </c>
      <c r="DO480">
        <v>15</v>
      </c>
      <c r="DP480">
        <v>186</v>
      </c>
      <c r="DQ480">
        <v>1</v>
      </c>
      <c r="DR480">
        <v>178</v>
      </c>
      <c r="DS480">
        <v>0</v>
      </c>
      <c r="DT480">
        <v>0</v>
      </c>
      <c r="DU480">
        <v>4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1</v>
      </c>
      <c r="EH480">
        <v>0</v>
      </c>
      <c r="EI480">
        <v>0</v>
      </c>
      <c r="EJ480">
        <v>0</v>
      </c>
      <c r="EK480">
        <v>0</v>
      </c>
      <c r="EL480">
        <v>1</v>
      </c>
      <c r="EM480">
        <v>0</v>
      </c>
      <c r="EN480">
        <v>1</v>
      </c>
      <c r="EO480">
        <v>186</v>
      </c>
      <c r="EP480">
        <v>24</v>
      </c>
      <c r="EQ480">
        <v>10</v>
      </c>
      <c r="ER480">
        <v>2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2</v>
      </c>
      <c r="EZ480">
        <v>0</v>
      </c>
      <c r="FA480">
        <v>0</v>
      </c>
      <c r="FB480">
        <v>1</v>
      </c>
      <c r="FC480">
        <v>1</v>
      </c>
      <c r="FD480">
        <v>0</v>
      </c>
      <c r="FE480">
        <v>1</v>
      </c>
      <c r="FF480">
        <v>2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5</v>
      </c>
      <c r="FM480">
        <v>24</v>
      </c>
      <c r="FN480">
        <v>56</v>
      </c>
      <c r="FO480">
        <v>8</v>
      </c>
      <c r="FP480">
        <v>42</v>
      </c>
      <c r="FQ480">
        <v>1</v>
      </c>
      <c r="FR480">
        <v>1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2</v>
      </c>
      <c r="FZ480">
        <v>0</v>
      </c>
      <c r="GA480">
        <v>1</v>
      </c>
      <c r="GB480">
        <v>1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56</v>
      </c>
      <c r="GL480">
        <v>15</v>
      </c>
      <c r="GM480">
        <v>11</v>
      </c>
      <c r="GN480">
        <v>1</v>
      </c>
      <c r="GO480">
        <v>1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1</v>
      </c>
      <c r="GY480">
        <v>1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15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1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1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1</v>
      </c>
    </row>
    <row r="481" spans="1:268">
      <c r="A481" t="s">
        <v>693</v>
      </c>
      <c r="B481" t="s">
        <v>667</v>
      </c>
      <c r="C481" t="str">
        <f>"142404"</f>
        <v>142404</v>
      </c>
      <c r="D481" t="s">
        <v>692</v>
      </c>
      <c r="E481">
        <v>10</v>
      </c>
      <c r="F481">
        <v>957</v>
      </c>
      <c r="G481">
        <v>730</v>
      </c>
      <c r="H481">
        <v>224</v>
      </c>
      <c r="I481">
        <v>506</v>
      </c>
      <c r="J481">
        <v>0</v>
      </c>
      <c r="K481">
        <v>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506</v>
      </c>
      <c r="T481">
        <v>0</v>
      </c>
      <c r="U481">
        <v>0</v>
      </c>
      <c r="V481">
        <v>506</v>
      </c>
      <c r="W481">
        <v>9</v>
      </c>
      <c r="X481">
        <v>7</v>
      </c>
      <c r="Y481">
        <v>2</v>
      </c>
      <c r="Z481">
        <v>0</v>
      </c>
      <c r="AA481">
        <v>497</v>
      </c>
      <c r="AB481">
        <v>184</v>
      </c>
      <c r="AC481">
        <v>5</v>
      </c>
      <c r="AD481">
        <v>1</v>
      </c>
      <c r="AE481">
        <v>2</v>
      </c>
      <c r="AF481">
        <v>157</v>
      </c>
      <c r="AG481">
        <v>12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3</v>
      </c>
      <c r="AY481">
        <v>0</v>
      </c>
      <c r="AZ481">
        <v>2</v>
      </c>
      <c r="BA481">
        <v>184</v>
      </c>
      <c r="BB481">
        <v>67</v>
      </c>
      <c r="BC481">
        <v>27</v>
      </c>
      <c r="BD481">
        <v>2</v>
      </c>
      <c r="BE481">
        <v>1</v>
      </c>
      <c r="BF481">
        <v>1</v>
      </c>
      <c r="BG481">
        <v>1</v>
      </c>
      <c r="BH481">
        <v>2</v>
      </c>
      <c r="BI481">
        <v>0</v>
      </c>
      <c r="BJ481">
        <v>3</v>
      </c>
      <c r="BK481">
        <v>1</v>
      </c>
      <c r="BL481">
        <v>0</v>
      </c>
      <c r="BM481">
        <v>1</v>
      </c>
      <c r="BN481">
        <v>0</v>
      </c>
      <c r="BO481">
        <v>10</v>
      </c>
      <c r="BP481">
        <v>0</v>
      </c>
      <c r="BQ481">
        <v>0</v>
      </c>
      <c r="BR481">
        <v>0</v>
      </c>
      <c r="BS481">
        <v>1</v>
      </c>
      <c r="BT481">
        <v>0</v>
      </c>
      <c r="BU481">
        <v>0</v>
      </c>
      <c r="BV481">
        <v>1</v>
      </c>
      <c r="BW481">
        <v>0</v>
      </c>
      <c r="BX481">
        <v>16</v>
      </c>
      <c r="BY481">
        <v>67</v>
      </c>
      <c r="BZ481">
        <v>11</v>
      </c>
      <c r="CA481">
        <v>8</v>
      </c>
      <c r="CB481">
        <v>1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</v>
      </c>
      <c r="CJ481">
        <v>0</v>
      </c>
      <c r="CK481">
        <v>0</v>
      </c>
      <c r="CL481">
        <v>0</v>
      </c>
      <c r="CM481">
        <v>0</v>
      </c>
      <c r="CN481">
        <v>1</v>
      </c>
      <c r="CO481">
        <v>11</v>
      </c>
      <c r="CP481">
        <v>19</v>
      </c>
      <c r="CQ481">
        <v>7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3</v>
      </c>
      <c r="CX481">
        <v>0</v>
      </c>
      <c r="CY481">
        <v>0</v>
      </c>
      <c r="CZ481">
        <v>0</v>
      </c>
      <c r="DA481">
        <v>1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7</v>
      </c>
      <c r="DM481">
        <v>1</v>
      </c>
      <c r="DN481">
        <v>0</v>
      </c>
      <c r="DO481">
        <v>19</v>
      </c>
      <c r="DP481">
        <v>122</v>
      </c>
      <c r="DQ481">
        <v>0</v>
      </c>
      <c r="DR481">
        <v>120</v>
      </c>
      <c r="DS481">
        <v>0</v>
      </c>
      <c r="DT481">
        <v>0</v>
      </c>
      <c r="DU481">
        <v>2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122</v>
      </c>
      <c r="EP481">
        <v>33</v>
      </c>
      <c r="EQ481">
        <v>16</v>
      </c>
      <c r="ER481">
        <v>1</v>
      </c>
      <c r="ES481">
        <v>0</v>
      </c>
      <c r="ET481">
        <v>0</v>
      </c>
      <c r="EU481">
        <v>1</v>
      </c>
      <c r="EV481">
        <v>0</v>
      </c>
      <c r="EW481">
        <v>0</v>
      </c>
      <c r="EX481">
        <v>0</v>
      </c>
      <c r="EY481">
        <v>2</v>
      </c>
      <c r="EZ481">
        <v>0</v>
      </c>
      <c r="FA481">
        <v>0</v>
      </c>
      <c r="FB481">
        <v>0</v>
      </c>
      <c r="FC481">
        <v>1</v>
      </c>
      <c r="FD481">
        <v>1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11</v>
      </c>
      <c r="FM481">
        <v>33</v>
      </c>
      <c r="FN481">
        <v>34</v>
      </c>
      <c r="FO481">
        <v>8</v>
      </c>
      <c r="FP481">
        <v>20</v>
      </c>
      <c r="FQ481">
        <v>1</v>
      </c>
      <c r="FR481">
        <v>0</v>
      </c>
      <c r="FS481">
        <v>1</v>
      </c>
      <c r="FT481">
        <v>1</v>
      </c>
      <c r="FU481">
        <v>0</v>
      </c>
      <c r="FV481">
        <v>0</v>
      </c>
      <c r="FW481">
        <v>0</v>
      </c>
      <c r="FX481">
        <v>1</v>
      </c>
      <c r="FY481">
        <v>0</v>
      </c>
      <c r="FZ481">
        <v>0</v>
      </c>
      <c r="GA481">
        <v>0</v>
      </c>
      <c r="GB481">
        <v>1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1</v>
      </c>
      <c r="GK481">
        <v>34</v>
      </c>
      <c r="GL481">
        <v>26</v>
      </c>
      <c r="GM481">
        <v>13</v>
      </c>
      <c r="GN481">
        <v>2</v>
      </c>
      <c r="GO481">
        <v>0</v>
      </c>
      <c r="GP481">
        <v>1</v>
      </c>
      <c r="GQ481">
        <v>2</v>
      </c>
      <c r="GR481">
        <v>2</v>
      </c>
      <c r="GS481">
        <v>0</v>
      </c>
      <c r="GT481">
        <v>1</v>
      </c>
      <c r="GU481">
        <v>0</v>
      </c>
      <c r="GV481">
        <v>0</v>
      </c>
      <c r="GW481">
        <v>1</v>
      </c>
      <c r="GX481">
        <v>1</v>
      </c>
      <c r="GY481">
        <v>1</v>
      </c>
      <c r="GZ481">
        <v>0</v>
      </c>
      <c r="HA481">
        <v>0</v>
      </c>
      <c r="HB481">
        <v>0</v>
      </c>
      <c r="HC481">
        <v>1</v>
      </c>
      <c r="HD481">
        <v>1</v>
      </c>
      <c r="HE481">
        <v>26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1</v>
      </c>
      <c r="IA481">
        <v>1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1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</row>
    <row r="482" spans="1:268">
      <c r="A482" t="s">
        <v>691</v>
      </c>
      <c r="B482" t="s">
        <v>667</v>
      </c>
      <c r="C482" t="str">
        <f>"142404"</f>
        <v>142404</v>
      </c>
      <c r="D482" t="s">
        <v>690</v>
      </c>
      <c r="E482">
        <v>11</v>
      </c>
      <c r="F482">
        <v>954</v>
      </c>
      <c r="G482">
        <v>717</v>
      </c>
      <c r="H482">
        <v>270</v>
      </c>
      <c r="I482">
        <v>447</v>
      </c>
      <c r="J482">
        <v>0</v>
      </c>
      <c r="K482">
        <v>7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447</v>
      </c>
      <c r="T482">
        <v>0</v>
      </c>
      <c r="U482">
        <v>0</v>
      </c>
      <c r="V482">
        <v>447</v>
      </c>
      <c r="W482">
        <v>7</v>
      </c>
      <c r="X482">
        <v>4</v>
      </c>
      <c r="Y482">
        <v>1</v>
      </c>
      <c r="Z482">
        <v>0</v>
      </c>
      <c r="AA482">
        <v>440</v>
      </c>
      <c r="AB482">
        <v>169</v>
      </c>
      <c r="AC482">
        <v>6</v>
      </c>
      <c r="AD482">
        <v>0</v>
      </c>
      <c r="AE482">
        <v>0</v>
      </c>
      <c r="AF482">
        <v>150</v>
      </c>
      <c r="AG482">
        <v>6</v>
      </c>
      <c r="AH482">
        <v>1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2</v>
      </c>
      <c r="AO482">
        <v>0</v>
      </c>
      <c r="AP482">
        <v>1</v>
      </c>
      <c r="AQ482">
        <v>0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1</v>
      </c>
      <c r="BA482">
        <v>169</v>
      </c>
      <c r="BB482">
        <v>54</v>
      </c>
      <c r="BC482">
        <v>20</v>
      </c>
      <c r="BD482">
        <v>1</v>
      </c>
      <c r="BE482">
        <v>1</v>
      </c>
      <c r="BF482">
        <v>4</v>
      </c>
      <c r="BG482">
        <v>1</v>
      </c>
      <c r="BH482">
        <v>2</v>
      </c>
      <c r="BI482">
        <v>0</v>
      </c>
      <c r="BJ482">
        <v>6</v>
      </c>
      <c r="BK482">
        <v>0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1</v>
      </c>
      <c r="BR482">
        <v>0</v>
      </c>
      <c r="BS482">
        <v>0</v>
      </c>
      <c r="BT482">
        <v>1</v>
      </c>
      <c r="BU482">
        <v>0</v>
      </c>
      <c r="BV482">
        <v>2</v>
      </c>
      <c r="BW482">
        <v>0</v>
      </c>
      <c r="BX482">
        <v>14</v>
      </c>
      <c r="BY482">
        <v>54</v>
      </c>
      <c r="BZ482">
        <v>7</v>
      </c>
      <c r="CA482">
        <v>4</v>
      </c>
      <c r="CB482">
        <v>0</v>
      </c>
      <c r="CC482">
        <v>1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1</v>
      </c>
      <c r="CJ482">
        <v>0</v>
      </c>
      <c r="CK482">
        <v>0</v>
      </c>
      <c r="CL482">
        <v>0</v>
      </c>
      <c r="CM482">
        <v>1</v>
      </c>
      <c r="CN482">
        <v>0</v>
      </c>
      <c r="CO482">
        <v>7</v>
      </c>
      <c r="CP482">
        <v>17</v>
      </c>
      <c r="CQ482">
        <v>7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4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1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4</v>
      </c>
      <c r="DM482">
        <v>0</v>
      </c>
      <c r="DN482">
        <v>1</v>
      </c>
      <c r="DO482">
        <v>17</v>
      </c>
      <c r="DP482">
        <v>97</v>
      </c>
      <c r="DQ482">
        <v>1</v>
      </c>
      <c r="DR482">
        <v>96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97</v>
      </c>
      <c r="EP482">
        <v>29</v>
      </c>
      <c r="EQ482">
        <v>19</v>
      </c>
      <c r="ER482">
        <v>0</v>
      </c>
      <c r="ES482">
        <v>1</v>
      </c>
      <c r="ET482">
        <v>0</v>
      </c>
      <c r="EU482">
        <v>1</v>
      </c>
      <c r="EV482">
        <v>1</v>
      </c>
      <c r="EW482">
        <v>0</v>
      </c>
      <c r="EX482">
        <v>0</v>
      </c>
      <c r="EY482">
        <v>2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5</v>
      </c>
      <c r="FM482">
        <v>29</v>
      </c>
      <c r="FN482">
        <v>37</v>
      </c>
      <c r="FO482">
        <v>12</v>
      </c>
      <c r="FP482">
        <v>14</v>
      </c>
      <c r="FQ482">
        <v>1</v>
      </c>
      <c r="FR482">
        <v>0</v>
      </c>
      <c r="FS482">
        <v>2</v>
      </c>
      <c r="FT482">
        <v>1</v>
      </c>
      <c r="FU482">
        <v>1</v>
      </c>
      <c r="FV482">
        <v>0</v>
      </c>
      <c r="FW482">
        <v>1</v>
      </c>
      <c r="FX482">
        <v>0</v>
      </c>
      <c r="FY482">
        <v>1</v>
      </c>
      <c r="FZ482">
        <v>0</v>
      </c>
      <c r="GA482">
        <v>0</v>
      </c>
      <c r="GB482">
        <v>0</v>
      </c>
      <c r="GC482">
        <v>0</v>
      </c>
      <c r="GD482">
        <v>2</v>
      </c>
      <c r="GE482">
        <v>0</v>
      </c>
      <c r="GF482">
        <v>0</v>
      </c>
      <c r="GG482">
        <v>0</v>
      </c>
      <c r="GH482">
        <v>0</v>
      </c>
      <c r="GI482">
        <v>1</v>
      </c>
      <c r="GJ482">
        <v>1</v>
      </c>
      <c r="GK482">
        <v>37</v>
      </c>
      <c r="GL482">
        <v>29</v>
      </c>
      <c r="GM482">
        <v>17</v>
      </c>
      <c r="GN482">
        <v>0</v>
      </c>
      <c r="GO482">
        <v>0</v>
      </c>
      <c r="GP482">
        <v>1</v>
      </c>
      <c r="GQ482">
        <v>4</v>
      </c>
      <c r="GR482">
        <v>0</v>
      </c>
      <c r="GS482">
        <v>1</v>
      </c>
      <c r="GT482">
        <v>0</v>
      </c>
      <c r="GU482">
        <v>0</v>
      </c>
      <c r="GV482">
        <v>0</v>
      </c>
      <c r="GW482">
        <v>2</v>
      </c>
      <c r="GX482">
        <v>0</v>
      </c>
      <c r="GY482">
        <v>3</v>
      </c>
      <c r="GZ482">
        <v>1</v>
      </c>
      <c r="HA482">
        <v>0</v>
      </c>
      <c r="HB482">
        <v>0</v>
      </c>
      <c r="HC482">
        <v>0</v>
      </c>
      <c r="HD482">
        <v>0</v>
      </c>
      <c r="HE482">
        <v>29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1</v>
      </c>
      <c r="IS482">
        <v>1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1</v>
      </c>
    </row>
    <row r="483" spans="1:268">
      <c r="A483" t="s">
        <v>689</v>
      </c>
      <c r="B483" t="s">
        <v>667</v>
      </c>
      <c r="C483" t="str">
        <f>"142404"</f>
        <v>142404</v>
      </c>
      <c r="D483" t="s">
        <v>685</v>
      </c>
      <c r="E483">
        <v>12</v>
      </c>
      <c r="F483">
        <v>750</v>
      </c>
      <c r="G483">
        <v>565</v>
      </c>
      <c r="H483">
        <v>135</v>
      </c>
      <c r="I483">
        <v>430</v>
      </c>
      <c r="J483">
        <v>0</v>
      </c>
      <c r="K483">
        <v>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430</v>
      </c>
      <c r="T483">
        <v>0</v>
      </c>
      <c r="U483">
        <v>0</v>
      </c>
      <c r="V483">
        <v>430</v>
      </c>
      <c r="W483">
        <v>6</v>
      </c>
      <c r="X483">
        <v>5</v>
      </c>
      <c r="Y483">
        <v>1</v>
      </c>
      <c r="Z483">
        <v>0</v>
      </c>
      <c r="AA483">
        <v>424</v>
      </c>
      <c r="AB483">
        <v>163</v>
      </c>
      <c r="AC483">
        <v>10</v>
      </c>
      <c r="AD483">
        <v>2</v>
      </c>
      <c r="AE483">
        <v>0</v>
      </c>
      <c r="AF483">
        <v>134</v>
      </c>
      <c r="AG483">
        <v>7</v>
      </c>
      <c r="AH483">
        <v>1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1</v>
      </c>
      <c r="AQ483">
        <v>1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5</v>
      </c>
      <c r="AY483">
        <v>0</v>
      </c>
      <c r="AZ483">
        <v>0</v>
      </c>
      <c r="BA483">
        <v>163</v>
      </c>
      <c r="BB483">
        <v>44</v>
      </c>
      <c r="BC483">
        <v>23</v>
      </c>
      <c r="BD483">
        <v>1</v>
      </c>
      <c r="BE483">
        <v>0</v>
      </c>
      <c r="BF483">
        <v>0</v>
      </c>
      <c r="BG483">
        <v>2</v>
      </c>
      <c r="BH483">
        <v>1</v>
      </c>
      <c r="BI483">
        <v>0</v>
      </c>
      <c r="BJ483">
        <v>1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1</v>
      </c>
      <c r="BT483">
        <v>0</v>
      </c>
      <c r="BU483">
        <v>0</v>
      </c>
      <c r="BV483">
        <v>4</v>
      </c>
      <c r="BW483">
        <v>1</v>
      </c>
      <c r="BX483">
        <v>10</v>
      </c>
      <c r="BY483">
        <v>44</v>
      </c>
      <c r="BZ483">
        <v>13</v>
      </c>
      <c r="CA483">
        <v>5</v>
      </c>
      <c r="CB483">
        <v>5</v>
      </c>
      <c r="CC483">
        <v>0</v>
      </c>
      <c r="CD483">
        <v>1</v>
      </c>
      <c r="CE483">
        <v>0</v>
      </c>
      <c r="CF483">
        <v>2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13</v>
      </c>
      <c r="CP483">
        <v>17</v>
      </c>
      <c r="CQ483">
        <v>13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1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2</v>
      </c>
      <c r="DM483">
        <v>0</v>
      </c>
      <c r="DN483">
        <v>0</v>
      </c>
      <c r="DO483">
        <v>17</v>
      </c>
      <c r="DP483">
        <v>92</v>
      </c>
      <c r="DQ483">
        <v>1</v>
      </c>
      <c r="DR483">
        <v>90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1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92</v>
      </c>
      <c r="EP483">
        <v>31</v>
      </c>
      <c r="EQ483">
        <v>17</v>
      </c>
      <c r="ER483">
        <v>0</v>
      </c>
      <c r="ES483">
        <v>0</v>
      </c>
      <c r="ET483">
        <v>0</v>
      </c>
      <c r="EU483">
        <v>1</v>
      </c>
      <c r="EV483">
        <v>0</v>
      </c>
      <c r="EW483">
        <v>1</v>
      </c>
      <c r="EX483">
        <v>0</v>
      </c>
      <c r="EY483">
        <v>2</v>
      </c>
      <c r="EZ483">
        <v>0</v>
      </c>
      <c r="FA483">
        <v>0</v>
      </c>
      <c r="FB483">
        <v>0</v>
      </c>
      <c r="FC483">
        <v>0</v>
      </c>
      <c r="FD483">
        <v>1</v>
      </c>
      <c r="FE483">
        <v>0</v>
      </c>
      <c r="FF483">
        <v>0</v>
      </c>
      <c r="FG483">
        <v>1</v>
      </c>
      <c r="FH483">
        <v>0</v>
      </c>
      <c r="FI483">
        <v>0</v>
      </c>
      <c r="FJ483">
        <v>0</v>
      </c>
      <c r="FK483">
        <v>0</v>
      </c>
      <c r="FL483">
        <v>8</v>
      </c>
      <c r="FM483">
        <v>31</v>
      </c>
      <c r="FN483">
        <v>47</v>
      </c>
      <c r="FO483">
        <v>13</v>
      </c>
      <c r="FP483">
        <v>28</v>
      </c>
      <c r="FQ483">
        <v>0</v>
      </c>
      <c r="FR483">
        <v>0</v>
      </c>
      <c r="FS483">
        <v>2</v>
      </c>
      <c r="FT483">
        <v>0</v>
      </c>
      <c r="FU483">
        <v>0</v>
      </c>
      <c r="FV483">
        <v>0</v>
      </c>
      <c r="FW483">
        <v>0</v>
      </c>
      <c r="FX483">
        <v>1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1</v>
      </c>
      <c r="GI483">
        <v>2</v>
      </c>
      <c r="GJ483">
        <v>0</v>
      </c>
      <c r="GK483">
        <v>47</v>
      </c>
      <c r="GL483">
        <v>16</v>
      </c>
      <c r="GM483">
        <v>10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2</v>
      </c>
      <c r="GU483">
        <v>0</v>
      </c>
      <c r="GV483">
        <v>0</v>
      </c>
      <c r="GW483">
        <v>0</v>
      </c>
      <c r="GX483">
        <v>4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16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1</v>
      </c>
      <c r="IS483">
        <v>1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1</v>
      </c>
    </row>
    <row r="484" spans="1:268">
      <c r="A484" t="s">
        <v>688</v>
      </c>
      <c r="B484" t="s">
        <v>667</v>
      </c>
      <c r="C484" t="str">
        <f>"142404"</f>
        <v>142404</v>
      </c>
      <c r="D484" t="s">
        <v>687</v>
      </c>
      <c r="E484">
        <v>13</v>
      </c>
      <c r="F484">
        <v>736</v>
      </c>
      <c r="G484">
        <v>560</v>
      </c>
      <c r="H484">
        <v>156</v>
      </c>
      <c r="I484">
        <v>404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404</v>
      </c>
      <c r="T484">
        <v>0</v>
      </c>
      <c r="U484">
        <v>0</v>
      </c>
      <c r="V484">
        <v>404</v>
      </c>
      <c r="W484">
        <v>18</v>
      </c>
      <c r="X484">
        <v>15</v>
      </c>
      <c r="Y484">
        <v>3</v>
      </c>
      <c r="Z484">
        <v>0</v>
      </c>
      <c r="AA484">
        <v>386</v>
      </c>
      <c r="AB484">
        <v>158</v>
      </c>
      <c r="AC484">
        <v>4</v>
      </c>
      <c r="AD484">
        <v>1</v>
      </c>
      <c r="AE484">
        <v>2</v>
      </c>
      <c r="AF484">
        <v>135</v>
      </c>
      <c r="AG484">
        <v>5</v>
      </c>
      <c r="AH484">
        <v>0</v>
      </c>
      <c r="AI484">
        <v>0</v>
      </c>
      <c r="AJ484">
        <v>1</v>
      </c>
      <c r="AK484">
        <v>1</v>
      </c>
      <c r="AL484">
        <v>0</v>
      </c>
      <c r="AM484">
        <v>1</v>
      </c>
      <c r="AN484">
        <v>1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2</v>
      </c>
      <c r="AW484">
        <v>0</v>
      </c>
      <c r="AX484">
        <v>2</v>
      </c>
      <c r="AY484">
        <v>1</v>
      </c>
      <c r="AZ484">
        <v>1</v>
      </c>
      <c r="BA484">
        <v>158</v>
      </c>
      <c r="BB484">
        <v>63</v>
      </c>
      <c r="BC484">
        <v>26</v>
      </c>
      <c r="BD484">
        <v>4</v>
      </c>
      <c r="BE484">
        <v>2</v>
      </c>
      <c r="BF484">
        <v>1</v>
      </c>
      <c r="BG484">
        <v>1</v>
      </c>
      <c r="BH484">
        <v>5</v>
      </c>
      <c r="BI484">
        <v>2</v>
      </c>
      <c r="BJ484">
        <v>2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1</v>
      </c>
      <c r="BT484">
        <v>0</v>
      </c>
      <c r="BU484">
        <v>0</v>
      </c>
      <c r="BV484">
        <v>1</v>
      </c>
      <c r="BW484">
        <v>0</v>
      </c>
      <c r="BX484">
        <v>18</v>
      </c>
      <c r="BY484">
        <v>63</v>
      </c>
      <c r="BZ484">
        <v>10</v>
      </c>
      <c r="CA484">
        <v>5</v>
      </c>
      <c r="CB484">
        <v>2</v>
      </c>
      <c r="CC484">
        <v>2</v>
      </c>
      <c r="CD484">
        <v>0</v>
      </c>
      <c r="CE484">
        <v>0</v>
      </c>
      <c r="CF484">
        <v>1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10</v>
      </c>
      <c r="CP484">
        <v>6</v>
      </c>
      <c r="CQ484">
        <v>3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1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1</v>
      </c>
      <c r="DL484">
        <v>1</v>
      </c>
      <c r="DM484">
        <v>0</v>
      </c>
      <c r="DN484">
        <v>0</v>
      </c>
      <c r="DO484">
        <v>6</v>
      </c>
      <c r="DP484">
        <v>83</v>
      </c>
      <c r="DQ484">
        <v>1</v>
      </c>
      <c r="DR484">
        <v>80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1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1</v>
      </c>
      <c r="EL484">
        <v>0</v>
      </c>
      <c r="EM484">
        <v>0</v>
      </c>
      <c r="EN484">
        <v>0</v>
      </c>
      <c r="EO484">
        <v>83</v>
      </c>
      <c r="EP484">
        <v>26</v>
      </c>
      <c r="EQ484">
        <v>13</v>
      </c>
      <c r="ER484">
        <v>0</v>
      </c>
      <c r="ES484">
        <v>0</v>
      </c>
      <c r="ET484">
        <v>1</v>
      </c>
      <c r="EU484">
        <v>0</v>
      </c>
      <c r="EV484">
        <v>1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1</v>
      </c>
      <c r="FG484">
        <v>0</v>
      </c>
      <c r="FH484">
        <v>0</v>
      </c>
      <c r="FI484">
        <v>0</v>
      </c>
      <c r="FJ484">
        <v>0</v>
      </c>
      <c r="FK484">
        <v>2</v>
      </c>
      <c r="FL484">
        <v>8</v>
      </c>
      <c r="FM484">
        <v>26</v>
      </c>
      <c r="FN484">
        <v>26</v>
      </c>
      <c r="FO484">
        <v>8</v>
      </c>
      <c r="FP484">
        <v>13</v>
      </c>
      <c r="FQ484">
        <v>0</v>
      </c>
      <c r="FR484">
        <v>1</v>
      </c>
      <c r="FS484">
        <v>1</v>
      </c>
      <c r="FT484">
        <v>1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1</v>
      </c>
      <c r="GG484">
        <v>1</v>
      </c>
      <c r="GH484">
        <v>0</v>
      </c>
      <c r="GI484">
        <v>0</v>
      </c>
      <c r="GJ484">
        <v>0</v>
      </c>
      <c r="GK484">
        <v>26</v>
      </c>
      <c r="GL484">
        <v>13</v>
      </c>
      <c r="GM484">
        <v>7</v>
      </c>
      <c r="GN484">
        <v>1</v>
      </c>
      <c r="GO484">
        <v>1</v>
      </c>
      <c r="GP484">
        <v>0</v>
      </c>
      <c r="GQ484">
        <v>0</v>
      </c>
      <c r="GR484">
        <v>0</v>
      </c>
      <c r="GS484">
        <v>1</v>
      </c>
      <c r="GT484">
        <v>1</v>
      </c>
      <c r="GU484">
        <v>0</v>
      </c>
      <c r="GV484">
        <v>0</v>
      </c>
      <c r="GW484">
        <v>0</v>
      </c>
      <c r="GX484">
        <v>2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13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1</v>
      </c>
      <c r="IA484">
        <v>0</v>
      </c>
      <c r="IB484">
        <v>0</v>
      </c>
      <c r="IC484">
        <v>1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1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</row>
    <row r="485" spans="1:268">
      <c r="A485" t="s">
        <v>686</v>
      </c>
      <c r="B485" t="s">
        <v>667</v>
      </c>
      <c r="C485" t="str">
        <f>"142404"</f>
        <v>142404</v>
      </c>
      <c r="D485" t="s">
        <v>685</v>
      </c>
      <c r="E485">
        <v>14</v>
      </c>
      <c r="F485">
        <v>1001</v>
      </c>
      <c r="G485">
        <v>765</v>
      </c>
      <c r="H485">
        <v>191</v>
      </c>
      <c r="I485">
        <v>574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574</v>
      </c>
      <c r="T485">
        <v>0</v>
      </c>
      <c r="U485">
        <v>0</v>
      </c>
      <c r="V485">
        <v>574</v>
      </c>
      <c r="W485">
        <v>14</v>
      </c>
      <c r="X485">
        <v>12</v>
      </c>
      <c r="Y485">
        <v>1</v>
      </c>
      <c r="Z485">
        <v>0</v>
      </c>
      <c r="AA485">
        <v>560</v>
      </c>
      <c r="AB485">
        <v>204</v>
      </c>
      <c r="AC485">
        <v>11</v>
      </c>
      <c r="AD485">
        <v>1</v>
      </c>
      <c r="AE485">
        <v>3</v>
      </c>
      <c r="AF485">
        <v>158</v>
      </c>
      <c r="AG485">
        <v>16</v>
      </c>
      <c r="AH485">
        <v>0</v>
      </c>
      <c r="AI485">
        <v>0</v>
      </c>
      <c r="AJ485">
        <v>1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2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</v>
      </c>
      <c r="AX485">
        <v>0</v>
      </c>
      <c r="AY485">
        <v>1</v>
      </c>
      <c r="AZ485">
        <v>9</v>
      </c>
      <c r="BA485">
        <v>204</v>
      </c>
      <c r="BB485">
        <v>106</v>
      </c>
      <c r="BC485">
        <v>42</v>
      </c>
      <c r="BD485">
        <v>4</v>
      </c>
      <c r="BE485">
        <v>4</v>
      </c>
      <c r="BF485">
        <v>3</v>
      </c>
      <c r="BG485">
        <v>2</v>
      </c>
      <c r="BH485">
        <v>2</v>
      </c>
      <c r="BI485">
        <v>0</v>
      </c>
      <c r="BJ485">
        <v>2</v>
      </c>
      <c r="BK485">
        <v>0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>
        <v>0</v>
      </c>
      <c r="BS485">
        <v>1</v>
      </c>
      <c r="BT485">
        <v>0</v>
      </c>
      <c r="BU485">
        <v>0</v>
      </c>
      <c r="BV485">
        <v>3</v>
      </c>
      <c r="BW485">
        <v>0</v>
      </c>
      <c r="BX485">
        <v>42</v>
      </c>
      <c r="BY485">
        <v>106</v>
      </c>
      <c r="BZ485">
        <v>11</v>
      </c>
      <c r="CA485">
        <v>7</v>
      </c>
      <c r="CB485">
        <v>0</v>
      </c>
      <c r="CC485">
        <v>1</v>
      </c>
      <c r="CD485">
        <v>0</v>
      </c>
      <c r="CE485">
        <v>1</v>
      </c>
      <c r="CF485">
        <v>0</v>
      </c>
      <c r="CG485">
        <v>0</v>
      </c>
      <c r="CH485">
        <v>0</v>
      </c>
      <c r="CI485">
        <v>2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11</v>
      </c>
      <c r="CP485">
        <v>17</v>
      </c>
      <c r="CQ485">
        <v>7</v>
      </c>
      <c r="CR485">
        <v>1</v>
      </c>
      <c r="CS485">
        <v>2</v>
      </c>
      <c r="CT485">
        <v>1</v>
      </c>
      <c r="CU485">
        <v>0</v>
      </c>
      <c r="CV485">
        <v>0</v>
      </c>
      <c r="CW485">
        <v>0</v>
      </c>
      <c r="CX485">
        <v>1</v>
      </c>
      <c r="CY485">
        <v>1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1</v>
      </c>
      <c r="DH485">
        <v>0</v>
      </c>
      <c r="DI485">
        <v>0</v>
      </c>
      <c r="DJ485">
        <v>0</v>
      </c>
      <c r="DK485">
        <v>0</v>
      </c>
      <c r="DL485">
        <v>3</v>
      </c>
      <c r="DM485">
        <v>0</v>
      </c>
      <c r="DN485">
        <v>0</v>
      </c>
      <c r="DO485">
        <v>17</v>
      </c>
      <c r="DP485">
        <v>97</v>
      </c>
      <c r="DQ485">
        <v>2</v>
      </c>
      <c r="DR485">
        <v>92</v>
      </c>
      <c r="DS485">
        <v>0</v>
      </c>
      <c r="DT485">
        <v>1</v>
      </c>
      <c r="DU485">
        <v>1</v>
      </c>
      <c r="DV485">
        <v>0</v>
      </c>
      <c r="DW485">
        <v>1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97</v>
      </c>
      <c r="EP485">
        <v>52</v>
      </c>
      <c r="EQ485">
        <v>19</v>
      </c>
      <c r="ER485">
        <v>1</v>
      </c>
      <c r="ES485">
        <v>0</v>
      </c>
      <c r="ET485">
        <v>0</v>
      </c>
      <c r="EU485">
        <v>0</v>
      </c>
      <c r="EV485">
        <v>2</v>
      </c>
      <c r="EW485">
        <v>0</v>
      </c>
      <c r="EX485">
        <v>0</v>
      </c>
      <c r="EY485">
        <v>2</v>
      </c>
      <c r="EZ485">
        <v>0</v>
      </c>
      <c r="FA485">
        <v>0</v>
      </c>
      <c r="FB485">
        <v>2</v>
      </c>
      <c r="FC485">
        <v>0</v>
      </c>
      <c r="FD485">
        <v>0</v>
      </c>
      <c r="FE485">
        <v>1</v>
      </c>
      <c r="FF485">
        <v>4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21</v>
      </c>
      <c r="FM485">
        <v>52</v>
      </c>
      <c r="FN485">
        <v>38</v>
      </c>
      <c r="FO485">
        <v>10</v>
      </c>
      <c r="FP485">
        <v>22</v>
      </c>
      <c r="FQ485">
        <v>2</v>
      </c>
      <c r="FR485">
        <v>0</v>
      </c>
      <c r="FS485">
        <v>0</v>
      </c>
      <c r="FT485">
        <v>1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1</v>
      </c>
      <c r="GB485">
        <v>0</v>
      </c>
      <c r="GC485">
        <v>0</v>
      </c>
      <c r="GD485">
        <v>0</v>
      </c>
      <c r="GE485">
        <v>1</v>
      </c>
      <c r="GF485">
        <v>0</v>
      </c>
      <c r="GG485">
        <v>0</v>
      </c>
      <c r="GH485">
        <v>0</v>
      </c>
      <c r="GI485">
        <v>0</v>
      </c>
      <c r="GJ485">
        <v>1</v>
      </c>
      <c r="GK485">
        <v>38</v>
      </c>
      <c r="GL485">
        <v>33</v>
      </c>
      <c r="GM485">
        <v>16</v>
      </c>
      <c r="GN485">
        <v>2</v>
      </c>
      <c r="GO485">
        <v>2</v>
      </c>
      <c r="GP485">
        <v>3</v>
      </c>
      <c r="GQ485">
        <v>1</v>
      </c>
      <c r="GR485">
        <v>0</v>
      </c>
      <c r="GS485">
        <v>0</v>
      </c>
      <c r="GT485">
        <v>3</v>
      </c>
      <c r="GU485">
        <v>0</v>
      </c>
      <c r="GV485">
        <v>0</v>
      </c>
      <c r="GW485">
        <v>2</v>
      </c>
      <c r="GX485">
        <v>0</v>
      </c>
      <c r="GY485">
        <v>0</v>
      </c>
      <c r="GZ485">
        <v>0</v>
      </c>
      <c r="HA485">
        <v>0</v>
      </c>
      <c r="HB485">
        <v>2</v>
      </c>
      <c r="HC485">
        <v>1</v>
      </c>
      <c r="HD485">
        <v>1</v>
      </c>
      <c r="HE485">
        <v>33</v>
      </c>
      <c r="HF485">
        <v>1</v>
      </c>
      <c r="HG485">
        <v>0</v>
      </c>
      <c r="HH485">
        <v>1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1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1</v>
      </c>
      <c r="IS485">
        <v>0</v>
      </c>
      <c r="IT485">
        <v>0</v>
      </c>
      <c r="IU485">
        <v>0</v>
      </c>
      <c r="IV485">
        <v>0</v>
      </c>
      <c r="IW485">
        <v>1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1</v>
      </c>
    </row>
    <row r="486" spans="1:268">
      <c r="A486" t="s">
        <v>684</v>
      </c>
      <c r="B486" t="s">
        <v>667</v>
      </c>
      <c r="C486" t="str">
        <f>"142404"</f>
        <v>142404</v>
      </c>
      <c r="D486" t="s">
        <v>683</v>
      </c>
      <c r="E486">
        <v>15</v>
      </c>
      <c r="F486">
        <v>811</v>
      </c>
      <c r="G486">
        <v>620</v>
      </c>
      <c r="H486">
        <v>230</v>
      </c>
      <c r="I486">
        <v>390</v>
      </c>
      <c r="J486">
        <v>2</v>
      </c>
      <c r="K486">
        <v>5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390</v>
      </c>
      <c r="T486">
        <v>0</v>
      </c>
      <c r="U486">
        <v>0</v>
      </c>
      <c r="V486">
        <v>390</v>
      </c>
      <c r="W486">
        <v>15</v>
      </c>
      <c r="X486">
        <v>10</v>
      </c>
      <c r="Y486">
        <v>5</v>
      </c>
      <c r="Z486">
        <v>0</v>
      </c>
      <c r="AA486">
        <v>375</v>
      </c>
      <c r="AB486">
        <v>131</v>
      </c>
      <c r="AC486">
        <v>5</v>
      </c>
      <c r="AD486">
        <v>1</v>
      </c>
      <c r="AE486">
        <v>3</v>
      </c>
      <c r="AF486">
        <v>113</v>
      </c>
      <c r="AG486">
        <v>6</v>
      </c>
      <c r="AH486">
        <v>0</v>
      </c>
      <c r="AI486">
        <v>0</v>
      </c>
      <c r="AJ486">
        <v>1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131</v>
      </c>
      <c r="BB486">
        <v>67</v>
      </c>
      <c r="BC486">
        <v>26</v>
      </c>
      <c r="BD486">
        <v>6</v>
      </c>
      <c r="BE486">
        <v>1</v>
      </c>
      <c r="BF486">
        <v>1</v>
      </c>
      <c r="BG486">
        <v>1</v>
      </c>
      <c r="BH486">
        <v>2</v>
      </c>
      <c r="BI486">
        <v>0</v>
      </c>
      <c r="BJ486">
        <v>3</v>
      </c>
      <c r="BK486">
        <v>1</v>
      </c>
      <c r="BL486">
        <v>1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1</v>
      </c>
      <c r="BS486">
        <v>1</v>
      </c>
      <c r="BT486">
        <v>0</v>
      </c>
      <c r="BU486">
        <v>0</v>
      </c>
      <c r="BV486">
        <v>4</v>
      </c>
      <c r="BW486">
        <v>0</v>
      </c>
      <c r="BX486">
        <v>18</v>
      </c>
      <c r="BY486">
        <v>67</v>
      </c>
      <c r="BZ486">
        <v>12</v>
      </c>
      <c r="CA486">
        <v>5</v>
      </c>
      <c r="CB486">
        <v>4</v>
      </c>
      <c r="CC486">
        <v>1</v>
      </c>
      <c r="CD486">
        <v>0</v>
      </c>
      <c r="CE486">
        <v>0</v>
      </c>
      <c r="CF486">
        <v>1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1</v>
      </c>
      <c r="CO486">
        <v>12</v>
      </c>
      <c r="CP486">
        <v>15</v>
      </c>
      <c r="CQ486">
        <v>5</v>
      </c>
      <c r="CR486">
        <v>2</v>
      </c>
      <c r="CS486">
        <v>0</v>
      </c>
      <c r="CT486">
        <v>0</v>
      </c>
      <c r="CU486">
        <v>0</v>
      </c>
      <c r="CV486">
        <v>0</v>
      </c>
      <c r="CW486">
        <v>3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2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3</v>
      </c>
      <c r="DM486">
        <v>0</v>
      </c>
      <c r="DN486">
        <v>0</v>
      </c>
      <c r="DO486">
        <v>15</v>
      </c>
      <c r="DP486">
        <v>70</v>
      </c>
      <c r="DQ486">
        <v>2</v>
      </c>
      <c r="DR486">
        <v>68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70</v>
      </c>
      <c r="EP486">
        <v>33</v>
      </c>
      <c r="EQ486">
        <v>15</v>
      </c>
      <c r="ER486">
        <v>0</v>
      </c>
      <c r="ES486">
        <v>2</v>
      </c>
      <c r="ET486">
        <v>0</v>
      </c>
      <c r="EU486">
        <v>0</v>
      </c>
      <c r="EV486">
        <v>1</v>
      </c>
      <c r="EW486">
        <v>0</v>
      </c>
      <c r="EX486">
        <v>0</v>
      </c>
      <c r="EY486">
        <v>1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1</v>
      </c>
      <c r="FG486">
        <v>0</v>
      </c>
      <c r="FH486">
        <v>1</v>
      </c>
      <c r="FI486">
        <v>1</v>
      </c>
      <c r="FJ486">
        <v>0</v>
      </c>
      <c r="FK486">
        <v>1</v>
      </c>
      <c r="FL486">
        <v>10</v>
      </c>
      <c r="FM486">
        <v>33</v>
      </c>
      <c r="FN486">
        <v>22</v>
      </c>
      <c r="FO486">
        <v>3</v>
      </c>
      <c r="FP486">
        <v>17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1</v>
      </c>
      <c r="GC486">
        <v>0</v>
      </c>
      <c r="GD486">
        <v>0</v>
      </c>
      <c r="GE486">
        <v>0</v>
      </c>
      <c r="GF486">
        <v>0</v>
      </c>
      <c r="GG486">
        <v>1</v>
      </c>
      <c r="GH486">
        <v>0</v>
      </c>
      <c r="GI486">
        <v>0</v>
      </c>
      <c r="GJ486">
        <v>0</v>
      </c>
      <c r="GK486">
        <v>22</v>
      </c>
      <c r="GL486">
        <v>22</v>
      </c>
      <c r="GM486">
        <v>18</v>
      </c>
      <c r="GN486">
        <v>1</v>
      </c>
      <c r="GO486">
        <v>0</v>
      </c>
      <c r="GP486">
        <v>1</v>
      </c>
      <c r="GQ486">
        <v>1</v>
      </c>
      <c r="GR486">
        <v>0</v>
      </c>
      <c r="GS486">
        <v>1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22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1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1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1</v>
      </c>
      <c r="IR486">
        <v>2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1</v>
      </c>
      <c r="JA486">
        <v>1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2</v>
      </c>
    </row>
    <row r="487" spans="1:268">
      <c r="A487" t="s">
        <v>682</v>
      </c>
      <c r="B487" t="s">
        <v>667</v>
      </c>
      <c r="C487" t="str">
        <f>"142404"</f>
        <v>142404</v>
      </c>
      <c r="D487" t="s">
        <v>681</v>
      </c>
      <c r="E487">
        <v>16</v>
      </c>
      <c r="F487">
        <v>821</v>
      </c>
      <c r="G487">
        <v>630</v>
      </c>
      <c r="H487">
        <v>340</v>
      </c>
      <c r="I487">
        <v>290</v>
      </c>
      <c r="J487">
        <v>1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290</v>
      </c>
      <c r="T487">
        <v>0</v>
      </c>
      <c r="U487">
        <v>0</v>
      </c>
      <c r="V487">
        <v>290</v>
      </c>
      <c r="W487">
        <v>12</v>
      </c>
      <c r="X487">
        <v>9</v>
      </c>
      <c r="Y487">
        <v>3</v>
      </c>
      <c r="Z487">
        <v>0</v>
      </c>
      <c r="AA487">
        <v>278</v>
      </c>
      <c r="AB487">
        <v>100</v>
      </c>
      <c r="AC487">
        <v>10</v>
      </c>
      <c r="AD487">
        <v>0</v>
      </c>
      <c r="AE487">
        <v>1</v>
      </c>
      <c r="AF487">
        <v>77</v>
      </c>
      <c r="AG487">
        <v>4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2</v>
      </c>
      <c r="AN487">
        <v>0</v>
      </c>
      <c r="AO487">
        <v>1</v>
      </c>
      <c r="AP487">
        <v>3</v>
      </c>
      <c r="AQ487">
        <v>0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1</v>
      </c>
      <c r="BA487">
        <v>100</v>
      </c>
      <c r="BB487">
        <v>33</v>
      </c>
      <c r="BC487">
        <v>7</v>
      </c>
      <c r="BD487">
        <v>4</v>
      </c>
      <c r="BE487">
        <v>1</v>
      </c>
      <c r="BF487">
        <v>0</v>
      </c>
      <c r="BG487">
        <v>0</v>
      </c>
      <c r="BH487">
        <v>3</v>
      </c>
      <c r="BI487">
        <v>1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0</v>
      </c>
      <c r="BP487">
        <v>1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3</v>
      </c>
      <c r="BW487">
        <v>0</v>
      </c>
      <c r="BX487">
        <v>10</v>
      </c>
      <c r="BY487">
        <v>33</v>
      </c>
      <c r="BZ487">
        <v>7</v>
      </c>
      <c r="CA487">
        <v>6</v>
      </c>
      <c r="CB487">
        <v>0</v>
      </c>
      <c r="CC487">
        <v>1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7</v>
      </c>
      <c r="CP487">
        <v>11</v>
      </c>
      <c r="CQ487">
        <v>3</v>
      </c>
      <c r="CR487">
        <v>0</v>
      </c>
      <c r="CS487">
        <v>0</v>
      </c>
      <c r="CT487">
        <v>0</v>
      </c>
      <c r="CU487">
        <v>0</v>
      </c>
      <c r="CV487">
        <v>1</v>
      </c>
      <c r="CW487">
        <v>3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1</v>
      </c>
      <c r="DE487">
        <v>0</v>
      </c>
      <c r="DF487">
        <v>0</v>
      </c>
      <c r="DG487">
        <v>1</v>
      </c>
      <c r="DH487">
        <v>0</v>
      </c>
      <c r="DI487">
        <v>0</v>
      </c>
      <c r="DJ487">
        <v>0</v>
      </c>
      <c r="DK487">
        <v>0</v>
      </c>
      <c r="DL487">
        <v>2</v>
      </c>
      <c r="DM487">
        <v>0</v>
      </c>
      <c r="DN487">
        <v>0</v>
      </c>
      <c r="DO487">
        <v>11</v>
      </c>
      <c r="DP487">
        <v>64</v>
      </c>
      <c r="DQ487">
        <v>1</v>
      </c>
      <c r="DR487">
        <v>62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1</v>
      </c>
      <c r="EO487">
        <v>64</v>
      </c>
      <c r="EP487">
        <v>17</v>
      </c>
      <c r="EQ487">
        <v>5</v>
      </c>
      <c r="ER487">
        <v>1</v>
      </c>
      <c r="ES487">
        <v>0</v>
      </c>
      <c r="ET487">
        <v>1</v>
      </c>
      <c r="EU487">
        <v>0</v>
      </c>
      <c r="EV487">
        <v>0</v>
      </c>
      <c r="EW487">
        <v>0</v>
      </c>
      <c r="EX487">
        <v>0</v>
      </c>
      <c r="EY487">
        <v>2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1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7</v>
      </c>
      <c r="FM487">
        <v>17</v>
      </c>
      <c r="FN487">
        <v>38</v>
      </c>
      <c r="FO487">
        <v>2</v>
      </c>
      <c r="FP487">
        <v>29</v>
      </c>
      <c r="FQ487">
        <v>1</v>
      </c>
      <c r="FR487">
        <v>0</v>
      </c>
      <c r="FS487">
        <v>1</v>
      </c>
      <c r="FT487">
        <v>0</v>
      </c>
      <c r="FU487">
        <v>2</v>
      </c>
      <c r="FV487">
        <v>1</v>
      </c>
      <c r="FW487">
        <v>0</v>
      </c>
      <c r="FX487">
        <v>0</v>
      </c>
      <c r="FY487">
        <v>0</v>
      </c>
      <c r="FZ487">
        <v>0</v>
      </c>
      <c r="GA487">
        <v>1</v>
      </c>
      <c r="GB487">
        <v>0</v>
      </c>
      <c r="GC487">
        <v>0</v>
      </c>
      <c r="GD487">
        <v>1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38</v>
      </c>
      <c r="GL487">
        <v>8</v>
      </c>
      <c r="GM487">
        <v>3</v>
      </c>
      <c r="GN487">
        <v>2</v>
      </c>
      <c r="GO487">
        <v>0</v>
      </c>
      <c r="GP487">
        <v>1</v>
      </c>
      <c r="GQ487">
        <v>0</v>
      </c>
      <c r="GR487">
        <v>0</v>
      </c>
      <c r="GS487">
        <v>2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8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</row>
    <row r="488" spans="1:268">
      <c r="A488" t="s">
        <v>680</v>
      </c>
      <c r="B488" t="s">
        <v>667</v>
      </c>
      <c r="C488" t="str">
        <f>"142404"</f>
        <v>142404</v>
      </c>
      <c r="D488" t="s">
        <v>679</v>
      </c>
      <c r="E488">
        <v>17</v>
      </c>
      <c r="F488">
        <v>909</v>
      </c>
      <c r="G488">
        <v>690</v>
      </c>
      <c r="H488">
        <v>286</v>
      </c>
      <c r="I488">
        <v>404</v>
      </c>
      <c r="J488">
        <v>1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404</v>
      </c>
      <c r="T488">
        <v>0</v>
      </c>
      <c r="U488">
        <v>0</v>
      </c>
      <c r="V488">
        <v>404</v>
      </c>
      <c r="W488">
        <v>16</v>
      </c>
      <c r="X488">
        <v>14</v>
      </c>
      <c r="Y488">
        <v>2</v>
      </c>
      <c r="Z488">
        <v>0</v>
      </c>
      <c r="AA488">
        <v>388</v>
      </c>
      <c r="AB488">
        <v>133</v>
      </c>
      <c r="AC488">
        <v>8</v>
      </c>
      <c r="AD488">
        <v>0</v>
      </c>
      <c r="AE488">
        <v>1</v>
      </c>
      <c r="AF488">
        <v>105</v>
      </c>
      <c r="AG488">
        <v>7</v>
      </c>
      <c r="AH488">
        <v>0</v>
      </c>
      <c r="AI488">
        <v>1</v>
      </c>
      <c r="AJ488">
        <v>1</v>
      </c>
      <c r="AK488">
        <v>2</v>
      </c>
      <c r="AL488">
        <v>1</v>
      </c>
      <c r="AM488">
        <v>0</v>
      </c>
      <c r="AN488">
        <v>0</v>
      </c>
      <c r="AO488">
        <v>1</v>
      </c>
      <c r="AP488">
        <v>2</v>
      </c>
      <c r="AQ488">
        <v>1</v>
      </c>
      <c r="AR488">
        <v>0</v>
      </c>
      <c r="AS488">
        <v>0</v>
      </c>
      <c r="AT488">
        <v>1</v>
      </c>
      <c r="AU488">
        <v>1</v>
      </c>
      <c r="AV488">
        <v>0</v>
      </c>
      <c r="AW488">
        <v>0</v>
      </c>
      <c r="AX488">
        <v>0</v>
      </c>
      <c r="AY488">
        <v>1</v>
      </c>
      <c r="AZ488">
        <v>0</v>
      </c>
      <c r="BA488">
        <v>133</v>
      </c>
      <c r="BB488">
        <v>59</v>
      </c>
      <c r="BC488">
        <v>24</v>
      </c>
      <c r="BD488">
        <v>5</v>
      </c>
      <c r="BE488">
        <v>1</v>
      </c>
      <c r="BF488">
        <v>1</v>
      </c>
      <c r="BG488">
        <v>1</v>
      </c>
      <c r="BH488">
        <v>5</v>
      </c>
      <c r="BI488">
        <v>1</v>
      </c>
      <c r="BJ488">
        <v>2</v>
      </c>
      <c r="BK488">
        <v>0</v>
      </c>
      <c r="BL488">
        <v>1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1</v>
      </c>
      <c r="BT488">
        <v>0</v>
      </c>
      <c r="BU488">
        <v>0</v>
      </c>
      <c r="BV488">
        <v>2</v>
      </c>
      <c r="BW488">
        <v>0</v>
      </c>
      <c r="BX488">
        <v>15</v>
      </c>
      <c r="BY488">
        <v>59</v>
      </c>
      <c r="BZ488">
        <v>9</v>
      </c>
      <c r="CA488">
        <v>5</v>
      </c>
      <c r="CB488">
        <v>1</v>
      </c>
      <c r="CC488">
        <v>0</v>
      </c>
      <c r="CD488">
        <v>0</v>
      </c>
      <c r="CE488">
        <v>0</v>
      </c>
      <c r="CF488">
        <v>1</v>
      </c>
      <c r="CG488">
        <v>0</v>
      </c>
      <c r="CH488">
        <v>1</v>
      </c>
      <c r="CI488">
        <v>0</v>
      </c>
      <c r="CJ488">
        <v>0</v>
      </c>
      <c r="CK488">
        <v>0</v>
      </c>
      <c r="CL488">
        <v>0</v>
      </c>
      <c r="CM488">
        <v>1</v>
      </c>
      <c r="CN488">
        <v>0</v>
      </c>
      <c r="CO488">
        <v>9</v>
      </c>
      <c r="CP488">
        <v>14</v>
      </c>
      <c r="CQ488">
        <v>2</v>
      </c>
      <c r="CR488">
        <v>1</v>
      </c>
      <c r="CS488">
        <v>1</v>
      </c>
      <c r="CT488">
        <v>0</v>
      </c>
      <c r="CU488">
        <v>0</v>
      </c>
      <c r="CV488">
        <v>0</v>
      </c>
      <c r="CW488">
        <v>3</v>
      </c>
      <c r="CX488">
        <v>0</v>
      </c>
      <c r="CY488">
        <v>0</v>
      </c>
      <c r="CZ488">
        <v>0</v>
      </c>
      <c r="DA488">
        <v>0</v>
      </c>
      <c r="DB488">
        <v>1</v>
      </c>
      <c r="DC488">
        <v>0</v>
      </c>
      <c r="DD488">
        <v>1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1</v>
      </c>
      <c r="DL488">
        <v>4</v>
      </c>
      <c r="DM488">
        <v>0</v>
      </c>
      <c r="DN488">
        <v>0</v>
      </c>
      <c r="DO488">
        <v>14</v>
      </c>
      <c r="DP488">
        <v>96</v>
      </c>
      <c r="DQ488">
        <v>1</v>
      </c>
      <c r="DR488">
        <v>92</v>
      </c>
      <c r="DS488">
        <v>0</v>
      </c>
      <c r="DT488">
        <v>1</v>
      </c>
      <c r="DU488">
        <v>1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1</v>
      </c>
      <c r="EL488">
        <v>0</v>
      </c>
      <c r="EM488">
        <v>0</v>
      </c>
      <c r="EN488">
        <v>0</v>
      </c>
      <c r="EO488">
        <v>96</v>
      </c>
      <c r="EP488">
        <v>36</v>
      </c>
      <c r="EQ488">
        <v>20</v>
      </c>
      <c r="ER488">
        <v>1</v>
      </c>
      <c r="ES488">
        <v>0</v>
      </c>
      <c r="ET488">
        <v>1</v>
      </c>
      <c r="EU488">
        <v>2</v>
      </c>
      <c r="EV488">
        <v>1</v>
      </c>
      <c r="EW488">
        <v>0</v>
      </c>
      <c r="EX488">
        <v>0</v>
      </c>
      <c r="EY488">
        <v>4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1</v>
      </c>
      <c r="FF488">
        <v>1</v>
      </c>
      <c r="FG488">
        <v>0</v>
      </c>
      <c r="FH488">
        <v>0</v>
      </c>
      <c r="FI488">
        <v>0</v>
      </c>
      <c r="FJ488">
        <v>0</v>
      </c>
      <c r="FK488">
        <v>2</v>
      </c>
      <c r="FL488">
        <v>3</v>
      </c>
      <c r="FM488">
        <v>36</v>
      </c>
      <c r="FN488">
        <v>32</v>
      </c>
      <c r="FO488">
        <v>7</v>
      </c>
      <c r="FP488">
        <v>21</v>
      </c>
      <c r="FQ488">
        <v>1</v>
      </c>
      <c r="FR488">
        <v>0</v>
      </c>
      <c r="FS488">
        <v>1</v>
      </c>
      <c r="FT488">
        <v>1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1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32</v>
      </c>
      <c r="GL488">
        <v>8</v>
      </c>
      <c r="GM488">
        <v>4</v>
      </c>
      <c r="GN488">
        <v>1</v>
      </c>
      <c r="GO488">
        <v>0</v>
      </c>
      <c r="GP488">
        <v>0</v>
      </c>
      <c r="GQ488">
        <v>2</v>
      </c>
      <c r="GR488">
        <v>0</v>
      </c>
      <c r="GS488">
        <v>1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8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1</v>
      </c>
      <c r="IS488">
        <v>1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1</v>
      </c>
    </row>
    <row r="489" spans="1:268">
      <c r="A489" t="s">
        <v>678</v>
      </c>
      <c r="B489" t="s">
        <v>667</v>
      </c>
      <c r="C489" t="str">
        <f>"142404"</f>
        <v>142404</v>
      </c>
      <c r="D489" t="s">
        <v>677</v>
      </c>
      <c r="E489">
        <v>18</v>
      </c>
      <c r="F489">
        <v>979</v>
      </c>
      <c r="G489">
        <v>750</v>
      </c>
      <c r="H489">
        <v>186</v>
      </c>
      <c r="I489">
        <v>564</v>
      </c>
      <c r="J489">
        <v>1</v>
      </c>
      <c r="K489">
        <v>4</v>
      </c>
      <c r="L489">
        <v>2</v>
      </c>
      <c r="M489">
        <v>2</v>
      </c>
      <c r="N489">
        <v>0</v>
      </c>
      <c r="O489">
        <v>0</v>
      </c>
      <c r="P489">
        <v>0</v>
      </c>
      <c r="Q489">
        <v>0</v>
      </c>
      <c r="R489">
        <v>2</v>
      </c>
      <c r="S489">
        <v>565</v>
      </c>
      <c r="T489">
        <v>2</v>
      </c>
      <c r="U489">
        <v>0</v>
      </c>
      <c r="V489">
        <v>565</v>
      </c>
      <c r="W489">
        <v>9</v>
      </c>
      <c r="X489">
        <v>4</v>
      </c>
      <c r="Y489">
        <v>1</v>
      </c>
      <c r="Z489">
        <v>0</v>
      </c>
      <c r="AA489">
        <v>556</v>
      </c>
      <c r="AB489">
        <v>181</v>
      </c>
      <c r="AC489">
        <v>3</v>
      </c>
      <c r="AD489">
        <v>2</v>
      </c>
      <c r="AE489">
        <v>4</v>
      </c>
      <c r="AF489">
        <v>153</v>
      </c>
      <c r="AG489">
        <v>8</v>
      </c>
      <c r="AH489">
        <v>0</v>
      </c>
      <c r="AI489">
        <v>0</v>
      </c>
      <c r="AJ489">
        <v>0</v>
      </c>
      <c r="AK489">
        <v>1</v>
      </c>
      <c r="AL489">
        <v>1</v>
      </c>
      <c r="AM489">
        <v>0</v>
      </c>
      <c r="AN489">
        <v>0</v>
      </c>
      <c r="AO489">
        <v>0</v>
      </c>
      <c r="AP489">
        <v>1</v>
      </c>
      <c r="AQ489">
        <v>0</v>
      </c>
      <c r="AR489">
        <v>0</v>
      </c>
      <c r="AS489">
        <v>0</v>
      </c>
      <c r="AT489">
        <v>1</v>
      </c>
      <c r="AU489">
        <v>0</v>
      </c>
      <c r="AV489">
        <v>0</v>
      </c>
      <c r="AW489">
        <v>0</v>
      </c>
      <c r="AX489">
        <v>5</v>
      </c>
      <c r="AY489">
        <v>1</v>
      </c>
      <c r="AZ489">
        <v>1</v>
      </c>
      <c r="BA489">
        <v>181</v>
      </c>
      <c r="BB489">
        <v>88</v>
      </c>
      <c r="BC489">
        <v>38</v>
      </c>
      <c r="BD489">
        <v>2</v>
      </c>
      <c r="BE489">
        <v>2</v>
      </c>
      <c r="BF489">
        <v>0</v>
      </c>
      <c r="BG489">
        <v>3</v>
      </c>
      <c r="BH489">
        <v>6</v>
      </c>
      <c r="BI489">
        <v>1</v>
      </c>
      <c r="BJ489">
        <v>4</v>
      </c>
      <c r="BK489">
        <v>0</v>
      </c>
      <c r="BL489">
        <v>0</v>
      </c>
      <c r="BM489">
        <v>1</v>
      </c>
      <c r="BN489">
        <v>0</v>
      </c>
      <c r="BO489">
        <v>0</v>
      </c>
      <c r="BP489">
        <v>0</v>
      </c>
      <c r="BQ489">
        <v>0</v>
      </c>
      <c r="BR489">
        <v>1</v>
      </c>
      <c r="BS489">
        <v>0</v>
      </c>
      <c r="BT489">
        <v>0</v>
      </c>
      <c r="BU489">
        <v>0</v>
      </c>
      <c r="BV489">
        <v>2</v>
      </c>
      <c r="BW489">
        <v>1</v>
      </c>
      <c r="BX489">
        <v>27</v>
      </c>
      <c r="BY489">
        <v>88</v>
      </c>
      <c r="BZ489">
        <v>21</v>
      </c>
      <c r="CA489">
        <v>11</v>
      </c>
      <c r="CB489">
        <v>3</v>
      </c>
      <c r="CC489">
        <v>1</v>
      </c>
      <c r="CD489">
        <v>0</v>
      </c>
      <c r="CE489">
        <v>0</v>
      </c>
      <c r="CF489">
        <v>0</v>
      </c>
      <c r="CG489">
        <v>3</v>
      </c>
      <c r="CH489">
        <v>0</v>
      </c>
      <c r="CI489">
        <v>1</v>
      </c>
      <c r="CJ489">
        <v>0</v>
      </c>
      <c r="CK489">
        <v>1</v>
      </c>
      <c r="CL489">
        <v>0</v>
      </c>
      <c r="CM489">
        <v>0</v>
      </c>
      <c r="CN489">
        <v>1</v>
      </c>
      <c r="CO489">
        <v>21</v>
      </c>
      <c r="CP489">
        <v>16</v>
      </c>
      <c r="CQ489">
        <v>7</v>
      </c>
      <c r="CR489">
        <v>0</v>
      </c>
      <c r="CS489">
        <v>0</v>
      </c>
      <c r="CT489">
        <v>0</v>
      </c>
      <c r="CU489">
        <v>1</v>
      </c>
      <c r="CV489">
        <v>0</v>
      </c>
      <c r="CW489">
        <v>4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3</v>
      </c>
      <c r="DM489">
        <v>0</v>
      </c>
      <c r="DN489">
        <v>1</v>
      </c>
      <c r="DO489">
        <v>16</v>
      </c>
      <c r="DP489">
        <v>107</v>
      </c>
      <c r="DQ489">
        <v>0</v>
      </c>
      <c r="DR489">
        <v>103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1</v>
      </c>
      <c r="DY489">
        <v>0</v>
      </c>
      <c r="DZ489">
        <v>0</v>
      </c>
      <c r="EA489">
        <v>1</v>
      </c>
      <c r="EB489">
        <v>0</v>
      </c>
      <c r="EC489">
        <v>0</v>
      </c>
      <c r="ED489">
        <v>0</v>
      </c>
      <c r="EE489">
        <v>1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1</v>
      </c>
      <c r="EM489">
        <v>0</v>
      </c>
      <c r="EN489">
        <v>0</v>
      </c>
      <c r="EO489">
        <v>107</v>
      </c>
      <c r="EP489">
        <v>75</v>
      </c>
      <c r="EQ489">
        <v>33</v>
      </c>
      <c r="ER489">
        <v>4</v>
      </c>
      <c r="ES489">
        <v>0</v>
      </c>
      <c r="ET489">
        <v>3</v>
      </c>
      <c r="EU489">
        <v>1</v>
      </c>
      <c r="EV489">
        <v>3</v>
      </c>
      <c r="EW489">
        <v>1</v>
      </c>
      <c r="EX489">
        <v>0</v>
      </c>
      <c r="EY489">
        <v>7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1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22</v>
      </c>
      <c r="FM489">
        <v>75</v>
      </c>
      <c r="FN489">
        <v>44</v>
      </c>
      <c r="FO489">
        <v>6</v>
      </c>
      <c r="FP489">
        <v>29</v>
      </c>
      <c r="FQ489">
        <v>1</v>
      </c>
      <c r="FR489">
        <v>0</v>
      </c>
      <c r="FS489">
        <v>2</v>
      </c>
      <c r="FT489">
        <v>0</v>
      </c>
      <c r="FU489">
        <v>2</v>
      </c>
      <c r="FV489">
        <v>0</v>
      </c>
      <c r="FW489">
        <v>1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1</v>
      </c>
      <c r="GH489">
        <v>0</v>
      </c>
      <c r="GI489">
        <v>2</v>
      </c>
      <c r="GJ489">
        <v>0</v>
      </c>
      <c r="GK489">
        <v>44</v>
      </c>
      <c r="GL489">
        <v>23</v>
      </c>
      <c r="GM489">
        <v>12</v>
      </c>
      <c r="GN489">
        <v>2</v>
      </c>
      <c r="GO489">
        <v>0</v>
      </c>
      <c r="GP489">
        <v>1</v>
      </c>
      <c r="GQ489">
        <v>4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3</v>
      </c>
      <c r="GY489">
        <v>0</v>
      </c>
      <c r="GZ489">
        <v>0</v>
      </c>
      <c r="HA489">
        <v>0</v>
      </c>
      <c r="HB489">
        <v>0</v>
      </c>
      <c r="HC489">
        <v>1</v>
      </c>
      <c r="HD489">
        <v>0</v>
      </c>
      <c r="HE489">
        <v>23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1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1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1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</row>
    <row r="490" spans="1:268">
      <c r="A490" t="s">
        <v>676</v>
      </c>
      <c r="B490" t="s">
        <v>667</v>
      </c>
      <c r="C490" t="str">
        <f>"142404"</f>
        <v>142404</v>
      </c>
      <c r="D490" t="s">
        <v>675</v>
      </c>
      <c r="E490">
        <v>19</v>
      </c>
      <c r="F490">
        <v>1146</v>
      </c>
      <c r="G490">
        <v>863</v>
      </c>
      <c r="H490">
        <v>190</v>
      </c>
      <c r="I490">
        <v>673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673</v>
      </c>
      <c r="T490">
        <v>0</v>
      </c>
      <c r="U490">
        <v>0</v>
      </c>
      <c r="V490">
        <v>673</v>
      </c>
      <c r="W490">
        <v>15</v>
      </c>
      <c r="X490">
        <v>10</v>
      </c>
      <c r="Y490">
        <v>5</v>
      </c>
      <c r="Z490">
        <v>0</v>
      </c>
      <c r="AA490">
        <v>658</v>
      </c>
      <c r="AB490">
        <v>249</v>
      </c>
      <c r="AC490">
        <v>7</v>
      </c>
      <c r="AD490">
        <v>0</v>
      </c>
      <c r="AE490">
        <v>5</v>
      </c>
      <c r="AF490">
        <v>208</v>
      </c>
      <c r="AG490">
        <v>9</v>
      </c>
      <c r="AH490">
        <v>1</v>
      </c>
      <c r="AI490">
        <v>0</v>
      </c>
      <c r="AJ490">
        <v>3</v>
      </c>
      <c r="AK490">
        <v>2</v>
      </c>
      <c r="AL490">
        <v>1</v>
      </c>
      <c r="AM490">
        <v>1</v>
      </c>
      <c r="AN490">
        <v>1</v>
      </c>
      <c r="AO490">
        <v>0</v>
      </c>
      <c r="AP490">
        <v>4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  <c r="AY490">
        <v>0</v>
      </c>
      <c r="AZ490">
        <v>6</v>
      </c>
      <c r="BA490">
        <v>249</v>
      </c>
      <c r="BB490">
        <v>78</v>
      </c>
      <c r="BC490">
        <v>33</v>
      </c>
      <c r="BD490">
        <v>5</v>
      </c>
      <c r="BE490">
        <v>0</v>
      </c>
      <c r="BF490">
        <v>1</v>
      </c>
      <c r="BG490">
        <v>1</v>
      </c>
      <c r="BH490">
        <v>2</v>
      </c>
      <c r="BI490">
        <v>0</v>
      </c>
      <c r="BJ490">
        <v>10</v>
      </c>
      <c r="BK490">
        <v>0</v>
      </c>
      <c r="BL490">
        <v>1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1</v>
      </c>
      <c r="BS490">
        <v>0</v>
      </c>
      <c r="BT490">
        <v>0</v>
      </c>
      <c r="BU490">
        <v>0</v>
      </c>
      <c r="BV490">
        <v>3</v>
      </c>
      <c r="BW490">
        <v>0</v>
      </c>
      <c r="BX490">
        <v>21</v>
      </c>
      <c r="BY490">
        <v>78</v>
      </c>
      <c r="BZ490">
        <v>20</v>
      </c>
      <c r="CA490">
        <v>14</v>
      </c>
      <c r="CB490">
        <v>1</v>
      </c>
      <c r="CC490">
        <v>2</v>
      </c>
      <c r="CD490">
        <v>1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2</v>
      </c>
      <c r="CO490">
        <v>20</v>
      </c>
      <c r="CP490">
        <v>20</v>
      </c>
      <c r="CQ490">
        <v>9</v>
      </c>
      <c r="CR490">
        <v>0</v>
      </c>
      <c r="CS490">
        <v>1</v>
      </c>
      <c r="CT490">
        <v>0</v>
      </c>
      <c r="CU490">
        <v>1</v>
      </c>
      <c r="CV490">
        <v>1</v>
      </c>
      <c r="CW490">
        <v>3</v>
      </c>
      <c r="CX490">
        <v>0</v>
      </c>
      <c r="CY490">
        <v>0</v>
      </c>
      <c r="CZ490">
        <v>1</v>
      </c>
      <c r="DA490">
        <v>0</v>
      </c>
      <c r="DB490">
        <v>0</v>
      </c>
      <c r="DC490">
        <v>1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3</v>
      </c>
      <c r="DM490">
        <v>0</v>
      </c>
      <c r="DN490">
        <v>0</v>
      </c>
      <c r="DO490">
        <v>20</v>
      </c>
      <c r="DP490">
        <v>150</v>
      </c>
      <c r="DQ490">
        <v>1</v>
      </c>
      <c r="DR490">
        <v>148</v>
      </c>
      <c r="DS490">
        <v>0</v>
      </c>
      <c r="DT490">
        <v>0</v>
      </c>
      <c r="DU490">
        <v>1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150</v>
      </c>
      <c r="EP490">
        <v>33</v>
      </c>
      <c r="EQ490">
        <v>10</v>
      </c>
      <c r="ER490">
        <v>1</v>
      </c>
      <c r="ES490">
        <v>0</v>
      </c>
      <c r="ET490">
        <v>0</v>
      </c>
      <c r="EU490">
        <v>0</v>
      </c>
      <c r="EV490">
        <v>2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4</v>
      </c>
      <c r="FC490">
        <v>0</v>
      </c>
      <c r="FD490">
        <v>0</v>
      </c>
      <c r="FE490">
        <v>0</v>
      </c>
      <c r="FF490">
        <v>0</v>
      </c>
      <c r="FG490">
        <v>1</v>
      </c>
      <c r="FH490">
        <v>0</v>
      </c>
      <c r="FI490">
        <v>0</v>
      </c>
      <c r="FJ490">
        <v>0</v>
      </c>
      <c r="FK490">
        <v>0</v>
      </c>
      <c r="FL490">
        <v>15</v>
      </c>
      <c r="FM490">
        <v>33</v>
      </c>
      <c r="FN490">
        <v>65</v>
      </c>
      <c r="FO490">
        <v>12</v>
      </c>
      <c r="FP490">
        <v>38</v>
      </c>
      <c r="FQ490">
        <v>3</v>
      </c>
      <c r="FR490">
        <v>0</v>
      </c>
      <c r="FS490">
        <v>1</v>
      </c>
      <c r="FT490">
        <v>2</v>
      </c>
      <c r="FU490">
        <v>0</v>
      </c>
      <c r="FV490">
        <v>0</v>
      </c>
      <c r="FW490">
        <v>2</v>
      </c>
      <c r="FX490">
        <v>0</v>
      </c>
      <c r="FY490">
        <v>1</v>
      </c>
      <c r="FZ490">
        <v>3</v>
      </c>
      <c r="GA490">
        <v>0</v>
      </c>
      <c r="GB490">
        <v>1</v>
      </c>
      <c r="GC490">
        <v>0</v>
      </c>
      <c r="GD490">
        <v>1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1</v>
      </c>
      <c r="GK490">
        <v>65</v>
      </c>
      <c r="GL490">
        <v>41</v>
      </c>
      <c r="GM490">
        <v>26</v>
      </c>
      <c r="GN490">
        <v>2</v>
      </c>
      <c r="GO490">
        <v>6</v>
      </c>
      <c r="GP490">
        <v>2</v>
      </c>
      <c r="GQ490">
        <v>1</v>
      </c>
      <c r="GR490">
        <v>0</v>
      </c>
      <c r="GS490">
        <v>1</v>
      </c>
      <c r="GT490">
        <v>0</v>
      </c>
      <c r="GU490">
        <v>1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2</v>
      </c>
      <c r="HE490">
        <v>41</v>
      </c>
      <c r="HF490">
        <v>1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1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1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1</v>
      </c>
      <c r="IS490">
        <v>0</v>
      </c>
      <c r="IT490">
        <v>1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1</v>
      </c>
    </row>
    <row r="491" spans="1:268">
      <c r="A491" t="s">
        <v>674</v>
      </c>
      <c r="B491" t="s">
        <v>667</v>
      </c>
      <c r="C491" t="str">
        <f>"142404"</f>
        <v>142404</v>
      </c>
      <c r="D491" t="s">
        <v>673</v>
      </c>
      <c r="E491">
        <v>20</v>
      </c>
      <c r="F491">
        <v>805</v>
      </c>
      <c r="G491">
        <v>620</v>
      </c>
      <c r="H491">
        <v>261</v>
      </c>
      <c r="I491">
        <v>359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359</v>
      </c>
      <c r="T491">
        <v>0</v>
      </c>
      <c r="U491">
        <v>0</v>
      </c>
      <c r="V491">
        <v>359</v>
      </c>
      <c r="W491">
        <v>20</v>
      </c>
      <c r="X491">
        <v>15</v>
      </c>
      <c r="Y491">
        <v>3</v>
      </c>
      <c r="Z491">
        <v>0</v>
      </c>
      <c r="AA491">
        <v>339</v>
      </c>
      <c r="AB491">
        <v>120</v>
      </c>
      <c r="AC491">
        <v>7</v>
      </c>
      <c r="AD491">
        <v>1</v>
      </c>
      <c r="AE491">
        <v>0</v>
      </c>
      <c r="AF491">
        <v>104</v>
      </c>
      <c r="AG491">
        <v>5</v>
      </c>
      <c r="AH491">
        <v>0</v>
      </c>
      <c r="AI491">
        <v>0</v>
      </c>
      <c r="AJ491">
        <v>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120</v>
      </c>
      <c r="BB491">
        <v>41</v>
      </c>
      <c r="BC491">
        <v>21</v>
      </c>
      <c r="BD491">
        <v>1</v>
      </c>
      <c r="BE491">
        <v>0</v>
      </c>
      <c r="BF491">
        <v>2</v>
      </c>
      <c r="BG491">
        <v>0</v>
      </c>
      <c r="BH491">
        <v>1</v>
      </c>
      <c r="BI491">
        <v>0</v>
      </c>
      <c r="BJ491">
        <v>2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1</v>
      </c>
      <c r="BT491">
        <v>0</v>
      </c>
      <c r="BU491">
        <v>1</v>
      </c>
      <c r="BV491">
        <v>2</v>
      </c>
      <c r="BW491">
        <v>0</v>
      </c>
      <c r="BX491">
        <v>10</v>
      </c>
      <c r="BY491">
        <v>41</v>
      </c>
      <c r="BZ491">
        <v>6</v>
      </c>
      <c r="CA491">
        <v>2</v>
      </c>
      <c r="CB491">
        <v>3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1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6</v>
      </c>
      <c r="CP491">
        <v>9</v>
      </c>
      <c r="CQ491">
        <v>5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3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1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9</v>
      </c>
      <c r="DP491">
        <v>119</v>
      </c>
      <c r="DQ491">
        <v>0</v>
      </c>
      <c r="DR491">
        <v>119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119</v>
      </c>
      <c r="EP491">
        <v>16</v>
      </c>
      <c r="EQ491">
        <v>3</v>
      </c>
      <c r="ER491">
        <v>0</v>
      </c>
      <c r="ES491">
        <v>1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2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10</v>
      </c>
      <c r="FM491">
        <v>16</v>
      </c>
      <c r="FN491">
        <v>25</v>
      </c>
      <c r="FO491">
        <v>4</v>
      </c>
      <c r="FP491">
        <v>14</v>
      </c>
      <c r="FQ491">
        <v>0</v>
      </c>
      <c r="FR491">
        <v>2</v>
      </c>
      <c r="FS491">
        <v>0</v>
      </c>
      <c r="FT491">
        <v>0</v>
      </c>
      <c r="FU491">
        <v>1</v>
      </c>
      <c r="FV491">
        <v>0</v>
      </c>
      <c r="FW491">
        <v>1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1</v>
      </c>
      <c r="GE491">
        <v>0</v>
      </c>
      <c r="GF491">
        <v>0</v>
      </c>
      <c r="GG491">
        <v>1</v>
      </c>
      <c r="GH491">
        <v>0</v>
      </c>
      <c r="GI491">
        <v>0</v>
      </c>
      <c r="GJ491">
        <v>1</v>
      </c>
      <c r="GK491">
        <v>25</v>
      </c>
      <c r="GL491">
        <v>1</v>
      </c>
      <c r="GM491">
        <v>1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1</v>
      </c>
      <c r="HF491">
        <v>2</v>
      </c>
      <c r="HG491">
        <v>1</v>
      </c>
      <c r="HH491">
        <v>0</v>
      </c>
      <c r="HI491">
        <v>0</v>
      </c>
      <c r="HJ491">
        <v>0</v>
      </c>
      <c r="HK491">
        <v>0</v>
      </c>
      <c r="HL491">
        <v>1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2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</row>
    <row r="492" spans="1:268">
      <c r="A492" t="s">
        <v>672</v>
      </c>
      <c r="B492" t="s">
        <v>667</v>
      </c>
      <c r="C492" t="str">
        <f>"142404"</f>
        <v>142404</v>
      </c>
      <c r="D492" t="s">
        <v>671</v>
      </c>
      <c r="E492">
        <v>21</v>
      </c>
      <c r="F492">
        <v>1131</v>
      </c>
      <c r="G492">
        <v>850</v>
      </c>
      <c r="H492">
        <v>220</v>
      </c>
      <c r="I492">
        <v>630</v>
      </c>
      <c r="J492">
        <v>0</v>
      </c>
      <c r="K492">
        <v>3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630</v>
      </c>
      <c r="T492">
        <v>0</v>
      </c>
      <c r="U492">
        <v>0</v>
      </c>
      <c r="V492">
        <v>630</v>
      </c>
      <c r="W492">
        <v>8</v>
      </c>
      <c r="X492">
        <v>7</v>
      </c>
      <c r="Y492">
        <v>1</v>
      </c>
      <c r="Z492">
        <v>0</v>
      </c>
      <c r="AA492">
        <v>622</v>
      </c>
      <c r="AB492">
        <v>254</v>
      </c>
      <c r="AC492">
        <v>5</v>
      </c>
      <c r="AD492">
        <v>0</v>
      </c>
      <c r="AE492">
        <v>8</v>
      </c>
      <c r="AF492">
        <v>215</v>
      </c>
      <c r="AG492">
        <v>17</v>
      </c>
      <c r="AH492">
        <v>0</v>
      </c>
      <c r="AI492">
        <v>0</v>
      </c>
      <c r="AJ492">
        <v>2</v>
      </c>
      <c r="AK492">
        <v>1</v>
      </c>
      <c r="AL492">
        <v>0</v>
      </c>
      <c r="AM492">
        <v>1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</v>
      </c>
      <c r="AY492">
        <v>0</v>
      </c>
      <c r="AZ492">
        <v>2</v>
      </c>
      <c r="BA492">
        <v>254</v>
      </c>
      <c r="BB492">
        <v>96</v>
      </c>
      <c r="BC492">
        <v>36</v>
      </c>
      <c r="BD492">
        <v>6</v>
      </c>
      <c r="BE492">
        <v>6</v>
      </c>
      <c r="BF492">
        <v>0</v>
      </c>
      <c r="BG492">
        <v>2</v>
      </c>
      <c r="BH492">
        <v>4</v>
      </c>
      <c r="BI492">
        <v>1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</v>
      </c>
      <c r="BP492">
        <v>0</v>
      </c>
      <c r="BQ492">
        <v>0</v>
      </c>
      <c r="BR492">
        <v>1</v>
      </c>
      <c r="BS492">
        <v>2</v>
      </c>
      <c r="BT492">
        <v>1</v>
      </c>
      <c r="BU492">
        <v>0</v>
      </c>
      <c r="BV492">
        <v>2</v>
      </c>
      <c r="BW492">
        <v>0</v>
      </c>
      <c r="BX492">
        <v>34</v>
      </c>
      <c r="BY492">
        <v>96</v>
      </c>
      <c r="BZ492">
        <v>12</v>
      </c>
      <c r="CA492">
        <v>5</v>
      </c>
      <c r="CB492">
        <v>0</v>
      </c>
      <c r="CC492">
        <v>0</v>
      </c>
      <c r="CD492">
        <v>2</v>
      </c>
      <c r="CE492">
        <v>2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1</v>
      </c>
      <c r="CN492">
        <v>2</v>
      </c>
      <c r="CO492">
        <v>12</v>
      </c>
      <c r="CP492">
        <v>26</v>
      </c>
      <c r="CQ492">
        <v>14</v>
      </c>
      <c r="CR492">
        <v>0</v>
      </c>
      <c r="CS492">
        <v>0</v>
      </c>
      <c r="CT492">
        <v>2</v>
      </c>
      <c r="CU492">
        <v>0</v>
      </c>
      <c r="CV492">
        <v>0</v>
      </c>
      <c r="CW492">
        <v>2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1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7</v>
      </c>
      <c r="DM492">
        <v>0</v>
      </c>
      <c r="DN492">
        <v>0</v>
      </c>
      <c r="DO492">
        <v>26</v>
      </c>
      <c r="DP492">
        <v>127</v>
      </c>
      <c r="DQ492">
        <v>0</v>
      </c>
      <c r="DR492">
        <v>127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127</v>
      </c>
      <c r="EP492">
        <v>25</v>
      </c>
      <c r="EQ492">
        <v>9</v>
      </c>
      <c r="ER492">
        <v>2</v>
      </c>
      <c r="ES492">
        <v>0</v>
      </c>
      <c r="ET492">
        <v>0</v>
      </c>
      <c r="EU492">
        <v>0</v>
      </c>
      <c r="EV492">
        <v>1</v>
      </c>
      <c r="EW492">
        <v>0</v>
      </c>
      <c r="EX492">
        <v>0</v>
      </c>
      <c r="EY492">
        <v>1</v>
      </c>
      <c r="EZ492">
        <v>0</v>
      </c>
      <c r="FA492">
        <v>0</v>
      </c>
      <c r="FB492">
        <v>1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11</v>
      </c>
      <c r="FM492">
        <v>25</v>
      </c>
      <c r="FN492">
        <v>55</v>
      </c>
      <c r="FO492">
        <v>14</v>
      </c>
      <c r="FP492">
        <v>37</v>
      </c>
      <c r="FQ492">
        <v>0</v>
      </c>
      <c r="FR492">
        <v>0</v>
      </c>
      <c r="FS492">
        <v>0</v>
      </c>
      <c r="FT492">
        <v>1</v>
      </c>
      <c r="FU492">
        <v>0</v>
      </c>
      <c r="FV492">
        <v>1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2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55</v>
      </c>
      <c r="GL492">
        <v>25</v>
      </c>
      <c r="GM492">
        <v>13</v>
      </c>
      <c r="GN492">
        <v>2</v>
      </c>
      <c r="GO492">
        <v>1</v>
      </c>
      <c r="GP492">
        <v>0</v>
      </c>
      <c r="GQ492">
        <v>3</v>
      </c>
      <c r="GR492">
        <v>0</v>
      </c>
      <c r="GS492">
        <v>0</v>
      </c>
      <c r="GT492">
        <v>1</v>
      </c>
      <c r="GU492">
        <v>0</v>
      </c>
      <c r="GV492">
        <v>1</v>
      </c>
      <c r="GW492">
        <v>1</v>
      </c>
      <c r="GX492">
        <v>1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2</v>
      </c>
      <c r="HE492">
        <v>25</v>
      </c>
      <c r="HF492">
        <v>1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1</v>
      </c>
      <c r="HY492">
        <v>1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1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1</v>
      </c>
      <c r="JH492">
        <v>1</v>
      </c>
    </row>
    <row r="493" spans="1:268">
      <c r="A493" t="s">
        <v>670</v>
      </c>
      <c r="B493" t="s">
        <v>667</v>
      </c>
      <c r="C493" t="str">
        <f>"142404"</f>
        <v>142404</v>
      </c>
      <c r="D493" t="s">
        <v>669</v>
      </c>
      <c r="E493">
        <v>22</v>
      </c>
      <c r="F493">
        <v>813</v>
      </c>
      <c r="G493">
        <v>621</v>
      </c>
      <c r="H493">
        <v>201</v>
      </c>
      <c r="I493">
        <v>420</v>
      </c>
      <c r="J493">
        <v>0</v>
      </c>
      <c r="K493">
        <v>3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420</v>
      </c>
      <c r="T493">
        <v>0</v>
      </c>
      <c r="U493">
        <v>0</v>
      </c>
      <c r="V493">
        <v>420</v>
      </c>
      <c r="W493">
        <v>6</v>
      </c>
      <c r="X493">
        <v>4</v>
      </c>
      <c r="Y493">
        <v>2</v>
      </c>
      <c r="Z493">
        <v>0</v>
      </c>
      <c r="AA493">
        <v>414</v>
      </c>
      <c r="AB493">
        <v>192</v>
      </c>
      <c r="AC493">
        <v>13</v>
      </c>
      <c r="AD493">
        <v>0</v>
      </c>
      <c r="AE493">
        <v>2</v>
      </c>
      <c r="AF493">
        <v>162</v>
      </c>
      <c r="AG493">
        <v>4</v>
      </c>
      <c r="AH493">
        <v>1</v>
      </c>
      <c r="AI493">
        <v>0</v>
      </c>
      <c r="AJ493">
        <v>0</v>
      </c>
      <c r="AK493">
        <v>1</v>
      </c>
      <c r="AL493">
        <v>1</v>
      </c>
      <c r="AM493">
        <v>0</v>
      </c>
      <c r="AN493">
        <v>0</v>
      </c>
      <c r="AO493">
        <v>1</v>
      </c>
      <c r="AP493">
        <v>1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3</v>
      </c>
      <c r="AY493">
        <v>0</v>
      </c>
      <c r="AZ493">
        <v>3</v>
      </c>
      <c r="BA493">
        <v>192</v>
      </c>
      <c r="BB493">
        <v>60</v>
      </c>
      <c r="BC493">
        <v>25</v>
      </c>
      <c r="BD493">
        <v>3</v>
      </c>
      <c r="BE493">
        <v>1</v>
      </c>
      <c r="BF493">
        <v>1</v>
      </c>
      <c r="BG493">
        <v>0</v>
      </c>
      <c r="BH493">
        <v>0</v>
      </c>
      <c r="BI493">
        <v>2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>
        <v>3</v>
      </c>
      <c r="BW493">
        <v>1</v>
      </c>
      <c r="BX493">
        <v>23</v>
      </c>
      <c r="BY493">
        <v>60</v>
      </c>
      <c r="BZ493">
        <v>7</v>
      </c>
      <c r="CA493">
        <v>1</v>
      </c>
      <c r="CB493">
        <v>1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4</v>
      </c>
      <c r="CJ493">
        <v>0</v>
      </c>
      <c r="CK493">
        <v>0</v>
      </c>
      <c r="CL493">
        <v>0</v>
      </c>
      <c r="CM493">
        <v>0</v>
      </c>
      <c r="CN493">
        <v>1</v>
      </c>
      <c r="CO493">
        <v>7</v>
      </c>
      <c r="CP493">
        <v>11</v>
      </c>
      <c r="CQ493">
        <v>6</v>
      </c>
      <c r="CR493">
        <v>0</v>
      </c>
      <c r="CS493">
        <v>0</v>
      </c>
      <c r="CT493">
        <v>0</v>
      </c>
      <c r="CU493">
        <v>0</v>
      </c>
      <c r="CV493">
        <v>2</v>
      </c>
      <c r="CW493">
        <v>2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1</v>
      </c>
      <c r="DM493">
        <v>0</v>
      </c>
      <c r="DN493">
        <v>0</v>
      </c>
      <c r="DO493">
        <v>11</v>
      </c>
      <c r="DP493">
        <v>71</v>
      </c>
      <c r="DQ493">
        <v>1</v>
      </c>
      <c r="DR493">
        <v>69</v>
      </c>
      <c r="DS493">
        <v>0</v>
      </c>
      <c r="DT493">
        <v>0</v>
      </c>
      <c r="DU493">
        <v>0</v>
      </c>
      <c r="DV493">
        <v>1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71</v>
      </c>
      <c r="EP493">
        <v>16</v>
      </c>
      <c r="EQ493">
        <v>4</v>
      </c>
      <c r="ER493">
        <v>2</v>
      </c>
      <c r="ES493">
        <v>0</v>
      </c>
      <c r="ET493">
        <v>0</v>
      </c>
      <c r="EU493">
        <v>0</v>
      </c>
      <c r="EV493">
        <v>1</v>
      </c>
      <c r="EW493">
        <v>0</v>
      </c>
      <c r="EX493">
        <v>0</v>
      </c>
      <c r="EY493">
        <v>2</v>
      </c>
      <c r="EZ493">
        <v>1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6</v>
      </c>
      <c r="FM493">
        <v>16</v>
      </c>
      <c r="FN493">
        <v>40</v>
      </c>
      <c r="FO493">
        <v>5</v>
      </c>
      <c r="FP493">
        <v>27</v>
      </c>
      <c r="FQ493">
        <v>3</v>
      </c>
      <c r="FR493">
        <v>1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1</v>
      </c>
      <c r="GA493">
        <v>0</v>
      </c>
      <c r="GB493">
        <v>1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2</v>
      </c>
      <c r="GJ493">
        <v>0</v>
      </c>
      <c r="GK493">
        <v>40</v>
      </c>
      <c r="GL493">
        <v>16</v>
      </c>
      <c r="GM493">
        <v>12</v>
      </c>
      <c r="GN493">
        <v>2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1</v>
      </c>
      <c r="HB493">
        <v>1</v>
      </c>
      <c r="HC493">
        <v>0</v>
      </c>
      <c r="HD493">
        <v>0</v>
      </c>
      <c r="HE493">
        <v>16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1</v>
      </c>
      <c r="IA493">
        <v>1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1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</row>
    <row r="494" spans="1:268">
      <c r="A494" t="s">
        <v>668</v>
      </c>
      <c r="B494" t="s">
        <v>667</v>
      </c>
      <c r="C494" t="str">
        <f>"142404"</f>
        <v>142404</v>
      </c>
      <c r="D494" t="s">
        <v>666</v>
      </c>
      <c r="E494">
        <v>23</v>
      </c>
      <c r="F494">
        <v>58</v>
      </c>
      <c r="G494">
        <v>69</v>
      </c>
      <c r="H494">
        <v>43</v>
      </c>
      <c r="I494">
        <v>26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26</v>
      </c>
      <c r="T494">
        <v>0</v>
      </c>
      <c r="U494">
        <v>0</v>
      </c>
      <c r="V494">
        <v>26</v>
      </c>
      <c r="W494">
        <v>1</v>
      </c>
      <c r="X494">
        <v>0</v>
      </c>
      <c r="Y494">
        <v>1</v>
      </c>
      <c r="Z494">
        <v>0</v>
      </c>
      <c r="AA494">
        <v>25</v>
      </c>
      <c r="AB494">
        <v>12</v>
      </c>
      <c r="AC494">
        <v>0</v>
      </c>
      <c r="AD494">
        <v>0</v>
      </c>
      <c r="AE494">
        <v>0</v>
      </c>
      <c r="AF494">
        <v>10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12</v>
      </c>
      <c r="BB494">
        <v>5</v>
      </c>
      <c r="BC494">
        <v>2</v>
      </c>
      <c r="BD494">
        <v>0</v>
      </c>
      <c r="BE494">
        <v>1</v>
      </c>
      <c r="BF494">
        <v>0</v>
      </c>
      <c r="BG494">
        <v>1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1</v>
      </c>
      <c r="BW494">
        <v>0</v>
      </c>
      <c r="BX494">
        <v>0</v>
      </c>
      <c r="BY494">
        <v>5</v>
      </c>
      <c r="BZ494">
        <v>1</v>
      </c>
      <c r="CA494">
        <v>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1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5</v>
      </c>
      <c r="DQ494">
        <v>0</v>
      </c>
      <c r="DR494">
        <v>5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5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1</v>
      </c>
      <c r="FO494">
        <v>0</v>
      </c>
      <c r="FP494">
        <v>1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1</v>
      </c>
      <c r="GL494">
        <v>1</v>
      </c>
      <c r="GM494">
        <v>1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1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</row>
    <row r="495" spans="1:268">
      <c r="A495" t="s">
        <v>665</v>
      </c>
      <c r="B495" t="s">
        <v>656</v>
      </c>
      <c r="C495" t="str">
        <f>"142405"</f>
        <v>142405</v>
      </c>
      <c r="D495" t="s">
        <v>664</v>
      </c>
      <c r="E495">
        <v>1</v>
      </c>
      <c r="F495">
        <v>926</v>
      </c>
      <c r="G495">
        <v>700</v>
      </c>
      <c r="H495">
        <v>253</v>
      </c>
      <c r="I495">
        <v>447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447</v>
      </c>
      <c r="T495">
        <v>0</v>
      </c>
      <c r="U495">
        <v>0</v>
      </c>
      <c r="V495">
        <v>447</v>
      </c>
      <c r="W495">
        <v>20</v>
      </c>
      <c r="X495">
        <v>17</v>
      </c>
      <c r="Y495">
        <v>3</v>
      </c>
      <c r="Z495">
        <v>0</v>
      </c>
      <c r="AA495">
        <v>427</v>
      </c>
      <c r="AB495">
        <v>222</v>
      </c>
      <c r="AC495">
        <v>19</v>
      </c>
      <c r="AD495">
        <v>1</v>
      </c>
      <c r="AE495">
        <v>6</v>
      </c>
      <c r="AF495">
        <v>166</v>
      </c>
      <c r="AG495">
        <v>11</v>
      </c>
      <c r="AH495">
        <v>3</v>
      </c>
      <c r="AI495">
        <v>0</v>
      </c>
      <c r="AJ495">
        <v>0</v>
      </c>
      <c r="AK495">
        <v>2</v>
      </c>
      <c r="AL495">
        <v>1</v>
      </c>
      <c r="AM495">
        <v>2</v>
      </c>
      <c r="AN495">
        <v>1</v>
      </c>
      <c r="AO495">
        <v>0</v>
      </c>
      <c r="AP495">
        <v>0</v>
      </c>
      <c r="AQ495">
        <v>0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3</v>
      </c>
      <c r="AX495">
        <v>3</v>
      </c>
      <c r="AY495">
        <v>1</v>
      </c>
      <c r="AZ495">
        <v>2</v>
      </c>
      <c r="BA495">
        <v>222</v>
      </c>
      <c r="BB495">
        <v>46</v>
      </c>
      <c r="BC495">
        <v>26</v>
      </c>
      <c r="BD495">
        <v>4</v>
      </c>
      <c r="BE495">
        <v>0</v>
      </c>
      <c r="BF495">
        <v>0</v>
      </c>
      <c r="BG495">
        <v>2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5</v>
      </c>
      <c r="BP495">
        <v>0</v>
      </c>
      <c r="BQ495">
        <v>0</v>
      </c>
      <c r="BR495">
        <v>1</v>
      </c>
      <c r="BS495">
        <v>2</v>
      </c>
      <c r="BT495">
        <v>0</v>
      </c>
      <c r="BU495">
        <v>0</v>
      </c>
      <c r="BV495">
        <v>0</v>
      </c>
      <c r="BW495">
        <v>0</v>
      </c>
      <c r="BX495">
        <v>6</v>
      </c>
      <c r="BY495">
        <v>46</v>
      </c>
      <c r="BZ495">
        <v>9</v>
      </c>
      <c r="CA495">
        <v>6</v>
      </c>
      <c r="CB495">
        <v>1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2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9</v>
      </c>
      <c r="CP495">
        <v>16</v>
      </c>
      <c r="CQ495">
        <v>8</v>
      </c>
      <c r="CR495">
        <v>1</v>
      </c>
      <c r="CS495">
        <v>0</v>
      </c>
      <c r="CT495">
        <v>1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1</v>
      </c>
      <c r="DE495">
        <v>0</v>
      </c>
      <c r="DF495">
        <v>0</v>
      </c>
      <c r="DG495">
        <v>1</v>
      </c>
      <c r="DH495">
        <v>0</v>
      </c>
      <c r="DI495">
        <v>0</v>
      </c>
      <c r="DJ495">
        <v>0</v>
      </c>
      <c r="DK495">
        <v>0</v>
      </c>
      <c r="DL495">
        <v>4</v>
      </c>
      <c r="DM495">
        <v>0</v>
      </c>
      <c r="DN495">
        <v>0</v>
      </c>
      <c r="DO495">
        <v>16</v>
      </c>
      <c r="DP495">
        <v>48</v>
      </c>
      <c r="DQ495">
        <v>2</v>
      </c>
      <c r="DR495">
        <v>30</v>
      </c>
      <c r="DS495">
        <v>6</v>
      </c>
      <c r="DT495">
        <v>0</v>
      </c>
      <c r="DU495">
        <v>7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3</v>
      </c>
      <c r="EK495">
        <v>0</v>
      </c>
      <c r="EL495">
        <v>0</v>
      </c>
      <c r="EM495">
        <v>0</v>
      </c>
      <c r="EN495">
        <v>0</v>
      </c>
      <c r="EO495">
        <v>48</v>
      </c>
      <c r="EP495">
        <v>31</v>
      </c>
      <c r="EQ495">
        <v>18</v>
      </c>
      <c r="ER495">
        <v>1</v>
      </c>
      <c r="ES495">
        <v>1</v>
      </c>
      <c r="ET495">
        <v>0</v>
      </c>
      <c r="EU495">
        <v>1</v>
      </c>
      <c r="EV495">
        <v>2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8</v>
      </c>
      <c r="FM495">
        <v>31</v>
      </c>
      <c r="FN495">
        <v>33</v>
      </c>
      <c r="FO495">
        <v>15</v>
      </c>
      <c r="FP495">
        <v>1</v>
      </c>
      <c r="FQ495">
        <v>1</v>
      </c>
      <c r="FR495">
        <v>2</v>
      </c>
      <c r="FS495">
        <v>2</v>
      </c>
      <c r="FT495">
        <v>2</v>
      </c>
      <c r="FU495">
        <v>1</v>
      </c>
      <c r="FV495">
        <v>1</v>
      </c>
      <c r="FW495">
        <v>2</v>
      </c>
      <c r="FX495">
        <v>1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1</v>
      </c>
      <c r="GG495">
        <v>1</v>
      </c>
      <c r="GH495">
        <v>1</v>
      </c>
      <c r="GI495">
        <v>0</v>
      </c>
      <c r="GJ495">
        <v>2</v>
      </c>
      <c r="GK495">
        <v>33</v>
      </c>
      <c r="GL495">
        <v>19</v>
      </c>
      <c r="GM495">
        <v>8</v>
      </c>
      <c r="GN495">
        <v>2</v>
      </c>
      <c r="GO495">
        <v>1</v>
      </c>
      <c r="GP495">
        <v>1</v>
      </c>
      <c r="GQ495">
        <v>2</v>
      </c>
      <c r="GR495">
        <v>1</v>
      </c>
      <c r="GS495">
        <v>2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1</v>
      </c>
      <c r="HB495">
        <v>0</v>
      </c>
      <c r="HC495">
        <v>0</v>
      </c>
      <c r="HD495">
        <v>1</v>
      </c>
      <c r="HE495">
        <v>19</v>
      </c>
      <c r="HF495">
        <v>1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1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1</v>
      </c>
      <c r="HZ495">
        <v>1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1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1</v>
      </c>
      <c r="IR495">
        <v>1</v>
      </c>
      <c r="IS495">
        <v>1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1</v>
      </c>
    </row>
    <row r="496" spans="1:268">
      <c r="A496" t="s">
        <v>663</v>
      </c>
      <c r="B496" t="s">
        <v>656</v>
      </c>
      <c r="C496" t="str">
        <f>"142405"</f>
        <v>142405</v>
      </c>
      <c r="D496" t="s">
        <v>662</v>
      </c>
      <c r="E496">
        <v>2</v>
      </c>
      <c r="F496">
        <v>851</v>
      </c>
      <c r="G496">
        <v>650</v>
      </c>
      <c r="H496">
        <v>372</v>
      </c>
      <c r="I496">
        <v>278</v>
      </c>
      <c r="J496">
        <v>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278</v>
      </c>
      <c r="T496">
        <v>0</v>
      </c>
      <c r="U496">
        <v>0</v>
      </c>
      <c r="V496">
        <v>278</v>
      </c>
      <c r="W496">
        <v>8</v>
      </c>
      <c r="X496">
        <v>4</v>
      </c>
      <c r="Y496">
        <v>4</v>
      </c>
      <c r="Z496">
        <v>0</v>
      </c>
      <c r="AA496">
        <v>270</v>
      </c>
      <c r="AB496">
        <v>151</v>
      </c>
      <c r="AC496">
        <v>12</v>
      </c>
      <c r="AD496">
        <v>1</v>
      </c>
      <c r="AE496">
        <v>5</v>
      </c>
      <c r="AF496">
        <v>107</v>
      </c>
      <c r="AG496">
        <v>9</v>
      </c>
      <c r="AH496">
        <v>1</v>
      </c>
      <c r="AI496">
        <v>1</v>
      </c>
      <c r="AJ496">
        <v>0</v>
      </c>
      <c r="AK496">
        <v>1</v>
      </c>
      <c r="AL496">
        <v>1</v>
      </c>
      <c r="AM496">
        <v>1</v>
      </c>
      <c r="AN496">
        <v>0</v>
      </c>
      <c r="AO496">
        <v>0</v>
      </c>
      <c r="AP496">
        <v>4</v>
      </c>
      <c r="AQ496">
        <v>1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3</v>
      </c>
      <c r="AX496">
        <v>1</v>
      </c>
      <c r="AY496">
        <v>1</v>
      </c>
      <c r="AZ496">
        <v>1</v>
      </c>
      <c r="BA496">
        <v>151</v>
      </c>
      <c r="BB496">
        <v>24</v>
      </c>
      <c r="BC496">
        <v>11</v>
      </c>
      <c r="BD496">
        <v>3</v>
      </c>
      <c r="BE496">
        <v>0</v>
      </c>
      <c r="BF496">
        <v>0</v>
      </c>
      <c r="BG496">
        <v>2</v>
      </c>
      <c r="BH496">
        <v>0</v>
      </c>
      <c r="BI496">
        <v>1</v>
      </c>
      <c r="BJ496">
        <v>0</v>
      </c>
      <c r="BK496">
        <v>0</v>
      </c>
      <c r="BL496">
        <v>1</v>
      </c>
      <c r="BM496">
        <v>0</v>
      </c>
      <c r="BN496">
        <v>0</v>
      </c>
      <c r="BO496">
        <v>1</v>
      </c>
      <c r="BP496">
        <v>0</v>
      </c>
      <c r="BQ496">
        <v>1</v>
      </c>
      <c r="BR496">
        <v>0</v>
      </c>
      <c r="BS496">
        <v>0</v>
      </c>
      <c r="BT496">
        <v>0</v>
      </c>
      <c r="BU496">
        <v>1</v>
      </c>
      <c r="BV496">
        <v>0</v>
      </c>
      <c r="BW496">
        <v>0</v>
      </c>
      <c r="BX496">
        <v>3</v>
      </c>
      <c r="BY496">
        <v>24</v>
      </c>
      <c r="BZ496">
        <v>12</v>
      </c>
      <c r="CA496">
        <v>6</v>
      </c>
      <c r="CB496">
        <v>3</v>
      </c>
      <c r="CC496">
        <v>0</v>
      </c>
      <c r="CD496">
        <v>0</v>
      </c>
      <c r="CE496">
        <v>0</v>
      </c>
      <c r="CF496">
        <v>1</v>
      </c>
      <c r="CG496">
        <v>0</v>
      </c>
      <c r="CH496">
        <v>0</v>
      </c>
      <c r="CI496">
        <v>1</v>
      </c>
      <c r="CJ496">
        <v>0</v>
      </c>
      <c r="CK496">
        <v>0</v>
      </c>
      <c r="CL496">
        <v>0</v>
      </c>
      <c r="CM496">
        <v>0</v>
      </c>
      <c r="CN496">
        <v>1</v>
      </c>
      <c r="CO496">
        <v>12</v>
      </c>
      <c r="CP496">
        <v>5</v>
      </c>
      <c r="CQ496">
        <v>4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1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5</v>
      </c>
      <c r="DP496">
        <v>32</v>
      </c>
      <c r="DQ496">
        <v>7</v>
      </c>
      <c r="DR496">
        <v>22</v>
      </c>
      <c r="DS496">
        <v>3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32</v>
      </c>
      <c r="EP496">
        <v>7</v>
      </c>
      <c r="EQ496">
        <v>6</v>
      </c>
      <c r="ER496">
        <v>1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7</v>
      </c>
      <c r="FN496">
        <v>27</v>
      </c>
      <c r="FO496">
        <v>10</v>
      </c>
      <c r="FP496">
        <v>7</v>
      </c>
      <c r="FQ496">
        <v>1</v>
      </c>
      <c r="FR496">
        <v>1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1</v>
      </c>
      <c r="FZ496">
        <v>1</v>
      </c>
      <c r="GA496">
        <v>2</v>
      </c>
      <c r="GB496">
        <v>0</v>
      </c>
      <c r="GC496">
        <v>0</v>
      </c>
      <c r="GD496">
        <v>1</v>
      </c>
      <c r="GE496">
        <v>0</v>
      </c>
      <c r="GF496">
        <v>0</v>
      </c>
      <c r="GG496">
        <v>0</v>
      </c>
      <c r="GH496">
        <v>1</v>
      </c>
      <c r="GI496">
        <v>0</v>
      </c>
      <c r="GJ496">
        <v>2</v>
      </c>
      <c r="GK496">
        <v>27</v>
      </c>
      <c r="GL496">
        <v>8</v>
      </c>
      <c r="GM496">
        <v>6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1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1</v>
      </c>
      <c r="HA496">
        <v>0</v>
      </c>
      <c r="HB496">
        <v>0</v>
      </c>
      <c r="HC496">
        <v>0</v>
      </c>
      <c r="HD496">
        <v>0</v>
      </c>
      <c r="HE496">
        <v>8</v>
      </c>
      <c r="HF496">
        <v>3</v>
      </c>
      <c r="HG496">
        <v>0</v>
      </c>
      <c r="HH496">
        <v>2</v>
      </c>
      <c r="HI496">
        <v>0</v>
      </c>
      <c r="HJ496">
        <v>0</v>
      </c>
      <c r="HK496">
        <v>0</v>
      </c>
      <c r="HL496">
        <v>0</v>
      </c>
      <c r="HM496">
        <v>1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3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1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1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1</v>
      </c>
    </row>
    <row r="497" spans="1:268">
      <c r="A497" t="s">
        <v>661</v>
      </c>
      <c r="B497" t="s">
        <v>656</v>
      </c>
      <c r="C497" t="str">
        <f>"142405"</f>
        <v>142405</v>
      </c>
      <c r="D497" t="s">
        <v>660</v>
      </c>
      <c r="E497">
        <v>3</v>
      </c>
      <c r="F497">
        <v>870</v>
      </c>
      <c r="G497">
        <v>660</v>
      </c>
      <c r="H497">
        <v>337</v>
      </c>
      <c r="I497">
        <v>323</v>
      </c>
      <c r="J497">
        <v>0</v>
      </c>
      <c r="K497">
        <v>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323</v>
      </c>
      <c r="T497">
        <v>0</v>
      </c>
      <c r="U497">
        <v>0</v>
      </c>
      <c r="V497">
        <v>323</v>
      </c>
      <c r="W497">
        <v>21</v>
      </c>
      <c r="X497">
        <v>17</v>
      </c>
      <c r="Y497">
        <v>4</v>
      </c>
      <c r="Z497">
        <v>0</v>
      </c>
      <c r="AA497">
        <v>302</v>
      </c>
      <c r="AB497">
        <v>163</v>
      </c>
      <c r="AC497">
        <v>8</v>
      </c>
      <c r="AD497">
        <v>1</v>
      </c>
      <c r="AE497">
        <v>2</v>
      </c>
      <c r="AF497">
        <v>131</v>
      </c>
      <c r="AG497">
        <v>6</v>
      </c>
      <c r="AH497">
        <v>2</v>
      </c>
      <c r="AI497">
        <v>0</v>
      </c>
      <c r="AJ497">
        <v>1</v>
      </c>
      <c r="AK497">
        <v>2</v>
      </c>
      <c r="AL497">
        <v>0</v>
      </c>
      <c r="AM497">
        <v>0</v>
      </c>
      <c r="AN497">
        <v>1</v>
      </c>
      <c r="AO497">
        <v>0</v>
      </c>
      <c r="AP497">
        <v>5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1</v>
      </c>
      <c r="AX497">
        <v>0</v>
      </c>
      <c r="AY497">
        <v>1</v>
      </c>
      <c r="AZ497">
        <v>1</v>
      </c>
      <c r="BA497">
        <v>163</v>
      </c>
      <c r="BB497">
        <v>24</v>
      </c>
      <c r="BC497">
        <v>9</v>
      </c>
      <c r="BD497">
        <v>4</v>
      </c>
      <c r="BE497">
        <v>1</v>
      </c>
      <c r="BF497">
        <v>1</v>
      </c>
      <c r="BG497">
        <v>0</v>
      </c>
      <c r="BH497">
        <v>0</v>
      </c>
      <c r="BI497">
        <v>1</v>
      </c>
      <c r="BJ497">
        <v>0</v>
      </c>
      <c r="BK497">
        <v>1</v>
      </c>
      <c r="BL497">
        <v>1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1</v>
      </c>
      <c r="BT497">
        <v>0</v>
      </c>
      <c r="BU497">
        <v>0</v>
      </c>
      <c r="BV497">
        <v>0</v>
      </c>
      <c r="BW497">
        <v>0</v>
      </c>
      <c r="BX497">
        <v>5</v>
      </c>
      <c r="BY497">
        <v>24</v>
      </c>
      <c r="BZ497">
        <v>3</v>
      </c>
      <c r="CA497">
        <v>2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1</v>
      </c>
      <c r="CO497">
        <v>3</v>
      </c>
      <c r="CP497">
        <v>10</v>
      </c>
      <c r="CQ497">
        <v>4</v>
      </c>
      <c r="CR497">
        <v>1</v>
      </c>
      <c r="CS497">
        <v>1</v>
      </c>
      <c r="CT497">
        <v>0</v>
      </c>
      <c r="CU497">
        <v>1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2</v>
      </c>
      <c r="DM497">
        <v>0</v>
      </c>
      <c r="DN497">
        <v>1</v>
      </c>
      <c r="DO497">
        <v>10</v>
      </c>
      <c r="DP497">
        <v>74</v>
      </c>
      <c r="DQ497">
        <v>7</v>
      </c>
      <c r="DR497">
        <v>54</v>
      </c>
      <c r="DS497">
        <v>3</v>
      </c>
      <c r="DT497">
        <v>0</v>
      </c>
      <c r="DU497">
        <v>2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7</v>
      </c>
      <c r="EK497">
        <v>1</v>
      </c>
      <c r="EL497">
        <v>0</v>
      </c>
      <c r="EM497">
        <v>0</v>
      </c>
      <c r="EN497">
        <v>0</v>
      </c>
      <c r="EO497">
        <v>74</v>
      </c>
      <c r="EP497">
        <v>7</v>
      </c>
      <c r="EQ497">
        <v>1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1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5</v>
      </c>
      <c r="FM497">
        <v>7</v>
      </c>
      <c r="FN497">
        <v>18</v>
      </c>
      <c r="FO497">
        <v>6</v>
      </c>
      <c r="FP497">
        <v>3</v>
      </c>
      <c r="FQ497">
        <v>2</v>
      </c>
      <c r="FR497">
        <v>0</v>
      </c>
      <c r="FS497">
        <v>0</v>
      </c>
      <c r="FT497">
        <v>1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1</v>
      </c>
      <c r="GB497">
        <v>1</v>
      </c>
      <c r="GC497">
        <v>0</v>
      </c>
      <c r="GD497">
        <v>0</v>
      </c>
      <c r="GE497">
        <v>1</v>
      </c>
      <c r="GF497">
        <v>1</v>
      </c>
      <c r="GG497">
        <v>0</v>
      </c>
      <c r="GH497">
        <v>1</v>
      </c>
      <c r="GI497">
        <v>1</v>
      </c>
      <c r="GJ497">
        <v>0</v>
      </c>
      <c r="GK497">
        <v>18</v>
      </c>
      <c r="GL497">
        <v>3</v>
      </c>
      <c r="GM497">
        <v>0</v>
      </c>
      <c r="GN497">
        <v>1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1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1</v>
      </c>
      <c r="HB497">
        <v>0</v>
      </c>
      <c r="HC497">
        <v>0</v>
      </c>
      <c r="HD497">
        <v>0</v>
      </c>
      <c r="HE497">
        <v>3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</row>
    <row r="498" spans="1:268">
      <c r="A498" t="s">
        <v>659</v>
      </c>
      <c r="B498" t="s">
        <v>656</v>
      </c>
      <c r="C498" t="str">
        <f>"142405"</f>
        <v>142405</v>
      </c>
      <c r="D498" t="s">
        <v>658</v>
      </c>
      <c r="E498">
        <v>4</v>
      </c>
      <c r="F498">
        <v>649</v>
      </c>
      <c r="G498">
        <v>490</v>
      </c>
      <c r="H498">
        <v>261</v>
      </c>
      <c r="I498">
        <v>229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229</v>
      </c>
      <c r="T498">
        <v>0</v>
      </c>
      <c r="U498">
        <v>0</v>
      </c>
      <c r="V498">
        <v>229</v>
      </c>
      <c r="W498">
        <v>13</v>
      </c>
      <c r="X498">
        <v>10</v>
      </c>
      <c r="Y498">
        <v>2</v>
      </c>
      <c r="Z498">
        <v>0</v>
      </c>
      <c r="AA498">
        <v>216</v>
      </c>
      <c r="AB498">
        <v>89</v>
      </c>
      <c r="AC498">
        <v>9</v>
      </c>
      <c r="AD498">
        <v>0</v>
      </c>
      <c r="AE498">
        <v>3</v>
      </c>
      <c r="AF498">
        <v>70</v>
      </c>
      <c r="AG498">
        <v>1</v>
      </c>
      <c r="AH498">
        <v>0</v>
      </c>
      <c r="AI498">
        <v>1</v>
      </c>
      <c r="AJ498">
        <v>0</v>
      </c>
      <c r="AK498">
        <v>0</v>
      </c>
      <c r="AL498">
        <v>2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</v>
      </c>
      <c r="AT498">
        <v>1</v>
      </c>
      <c r="AU498">
        <v>0</v>
      </c>
      <c r="AV498">
        <v>0</v>
      </c>
      <c r="AW498">
        <v>1</v>
      </c>
      <c r="AX498">
        <v>0</v>
      </c>
      <c r="AY498">
        <v>0</v>
      </c>
      <c r="AZ498">
        <v>0</v>
      </c>
      <c r="BA498">
        <v>89</v>
      </c>
      <c r="BB498">
        <v>29</v>
      </c>
      <c r="BC498">
        <v>8</v>
      </c>
      <c r="BD498">
        <v>3</v>
      </c>
      <c r="BE498">
        <v>1</v>
      </c>
      <c r="BF498">
        <v>1</v>
      </c>
      <c r="BG498">
        <v>4</v>
      </c>
      <c r="BH498">
        <v>2</v>
      </c>
      <c r="BI498">
        <v>0</v>
      </c>
      <c r="BJ498">
        <v>2</v>
      </c>
      <c r="BK498">
        <v>0</v>
      </c>
      <c r="BL498">
        <v>1</v>
      </c>
      <c r="BM498">
        <v>0</v>
      </c>
      <c r="BN498">
        <v>0</v>
      </c>
      <c r="BO498">
        <v>2</v>
      </c>
      <c r="BP498">
        <v>0</v>
      </c>
      <c r="BQ498">
        <v>1</v>
      </c>
      <c r="BR498">
        <v>0</v>
      </c>
      <c r="BS498">
        <v>1</v>
      </c>
      <c r="BT498">
        <v>0</v>
      </c>
      <c r="BU498">
        <v>0</v>
      </c>
      <c r="BV498">
        <v>2</v>
      </c>
      <c r="BW498">
        <v>0</v>
      </c>
      <c r="BX498">
        <v>1</v>
      </c>
      <c r="BY498">
        <v>29</v>
      </c>
      <c r="BZ498">
        <v>13</v>
      </c>
      <c r="CA498">
        <v>3</v>
      </c>
      <c r="CB498">
        <v>3</v>
      </c>
      <c r="CC498">
        <v>0</v>
      </c>
      <c r="CD498">
        <v>0</v>
      </c>
      <c r="CE498">
        <v>3</v>
      </c>
      <c r="CF498">
        <v>1</v>
      </c>
      <c r="CG498">
        <v>0</v>
      </c>
      <c r="CH498">
        <v>0</v>
      </c>
      <c r="CI498">
        <v>0</v>
      </c>
      <c r="CJ498">
        <v>1</v>
      </c>
      <c r="CK498">
        <v>1</v>
      </c>
      <c r="CL498">
        <v>1</v>
      </c>
      <c r="CM498">
        <v>0</v>
      </c>
      <c r="CN498">
        <v>0</v>
      </c>
      <c r="CO498">
        <v>13</v>
      </c>
      <c r="CP498">
        <v>4</v>
      </c>
      <c r="CQ498">
        <v>1</v>
      </c>
      <c r="CR498">
        <v>1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1</v>
      </c>
      <c r="CY498">
        <v>1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4</v>
      </c>
      <c r="DP498">
        <v>56</v>
      </c>
      <c r="DQ498">
        <v>2</v>
      </c>
      <c r="DR498">
        <v>39</v>
      </c>
      <c r="DS498">
        <v>11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4</v>
      </c>
      <c r="EK498">
        <v>0</v>
      </c>
      <c r="EL498">
        <v>0</v>
      </c>
      <c r="EM498">
        <v>0</v>
      </c>
      <c r="EN498">
        <v>0</v>
      </c>
      <c r="EO498">
        <v>56</v>
      </c>
      <c r="EP498">
        <v>5</v>
      </c>
      <c r="EQ498">
        <v>5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5</v>
      </c>
      <c r="FN498">
        <v>6</v>
      </c>
      <c r="FO498">
        <v>2</v>
      </c>
      <c r="FP498">
        <v>2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2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6</v>
      </c>
      <c r="GL498">
        <v>13</v>
      </c>
      <c r="GM498">
        <v>4</v>
      </c>
      <c r="GN498">
        <v>2</v>
      </c>
      <c r="GO498">
        <v>0</v>
      </c>
      <c r="GP498">
        <v>3</v>
      </c>
      <c r="GQ498">
        <v>0</v>
      </c>
      <c r="GR498">
        <v>1</v>
      </c>
      <c r="GS498">
        <v>1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1</v>
      </c>
      <c r="GZ498">
        <v>0</v>
      </c>
      <c r="HA498">
        <v>0</v>
      </c>
      <c r="HB498">
        <v>0</v>
      </c>
      <c r="HC498">
        <v>0</v>
      </c>
      <c r="HD498">
        <v>1</v>
      </c>
      <c r="HE498">
        <v>13</v>
      </c>
      <c r="HF498">
        <v>1</v>
      </c>
      <c r="HG498">
        <v>0</v>
      </c>
      <c r="HH498">
        <v>1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1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</row>
    <row r="499" spans="1:268">
      <c r="A499" t="s">
        <v>657</v>
      </c>
      <c r="B499" t="s">
        <v>656</v>
      </c>
      <c r="C499" t="str">
        <f>"142405"</f>
        <v>142405</v>
      </c>
      <c r="D499" t="s">
        <v>655</v>
      </c>
      <c r="E499">
        <v>5</v>
      </c>
      <c r="F499">
        <v>519</v>
      </c>
      <c r="G499">
        <v>400</v>
      </c>
      <c r="H499">
        <v>205</v>
      </c>
      <c r="I499">
        <v>195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195</v>
      </c>
      <c r="T499">
        <v>0</v>
      </c>
      <c r="U499">
        <v>0</v>
      </c>
      <c r="V499">
        <v>195</v>
      </c>
      <c r="W499">
        <v>10</v>
      </c>
      <c r="X499">
        <v>7</v>
      </c>
      <c r="Y499">
        <v>3</v>
      </c>
      <c r="Z499">
        <v>0</v>
      </c>
      <c r="AA499">
        <v>185</v>
      </c>
      <c r="AB499">
        <v>105</v>
      </c>
      <c r="AC499">
        <v>16</v>
      </c>
      <c r="AD499">
        <v>1</v>
      </c>
      <c r="AE499">
        <v>2</v>
      </c>
      <c r="AF499">
        <v>71</v>
      </c>
      <c r="AG499">
        <v>5</v>
      </c>
      <c r="AH499">
        <v>0</v>
      </c>
      <c r="AI499">
        <v>1</v>
      </c>
      <c r="AJ499">
        <v>2</v>
      </c>
      <c r="AK499">
        <v>1</v>
      </c>
      <c r="AL499">
        <v>0</v>
      </c>
      <c r="AM499">
        <v>0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1</v>
      </c>
      <c r="AT499">
        <v>0</v>
      </c>
      <c r="AU499">
        <v>0</v>
      </c>
      <c r="AV499">
        <v>0</v>
      </c>
      <c r="AW499">
        <v>1</v>
      </c>
      <c r="AX499">
        <v>2</v>
      </c>
      <c r="AY499">
        <v>0</v>
      </c>
      <c r="AZ499">
        <v>0</v>
      </c>
      <c r="BA499">
        <v>105</v>
      </c>
      <c r="BB499">
        <v>23</v>
      </c>
      <c r="BC499">
        <v>12</v>
      </c>
      <c r="BD499">
        <v>2</v>
      </c>
      <c r="BE499">
        <v>0</v>
      </c>
      <c r="BF499">
        <v>1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1</v>
      </c>
      <c r="BN499">
        <v>0</v>
      </c>
      <c r="BO499">
        <v>0</v>
      </c>
      <c r="BP499">
        <v>0</v>
      </c>
      <c r="BQ499">
        <v>1</v>
      </c>
      <c r="BR499">
        <v>0</v>
      </c>
      <c r="BS499">
        <v>3</v>
      </c>
      <c r="BT499">
        <v>0</v>
      </c>
      <c r="BU499">
        <v>0</v>
      </c>
      <c r="BV499">
        <v>1</v>
      </c>
      <c r="BW499">
        <v>0</v>
      </c>
      <c r="BX499">
        <v>2</v>
      </c>
      <c r="BY499">
        <v>23</v>
      </c>
      <c r="BZ499">
        <v>1</v>
      </c>
      <c r="CA499">
        <v>1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1</v>
      </c>
      <c r="CP499">
        <v>7</v>
      </c>
      <c r="CQ499">
        <v>5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1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7</v>
      </c>
      <c r="DP499">
        <v>22</v>
      </c>
      <c r="DQ499">
        <v>2</v>
      </c>
      <c r="DR499">
        <v>11</v>
      </c>
      <c r="DS499">
        <v>1</v>
      </c>
      <c r="DT499">
        <v>0</v>
      </c>
      <c r="DU499">
        <v>2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1</v>
      </c>
      <c r="EI499">
        <v>0</v>
      </c>
      <c r="EJ499">
        <v>5</v>
      </c>
      <c r="EK499">
        <v>0</v>
      </c>
      <c r="EL499">
        <v>0</v>
      </c>
      <c r="EM499">
        <v>0</v>
      </c>
      <c r="EN499">
        <v>0</v>
      </c>
      <c r="EO499">
        <v>22</v>
      </c>
      <c r="EP499">
        <v>6</v>
      </c>
      <c r="EQ499">
        <v>2</v>
      </c>
      <c r="ER499">
        <v>1</v>
      </c>
      <c r="ES499">
        <v>2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1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6</v>
      </c>
      <c r="FN499">
        <v>11</v>
      </c>
      <c r="FO499">
        <v>3</v>
      </c>
      <c r="FP499">
        <v>5</v>
      </c>
      <c r="FQ499">
        <v>0</v>
      </c>
      <c r="FR499">
        <v>0</v>
      </c>
      <c r="FS499">
        <v>0</v>
      </c>
      <c r="FT499">
        <v>0</v>
      </c>
      <c r="FU499">
        <v>1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1</v>
      </c>
      <c r="GI499">
        <v>0</v>
      </c>
      <c r="GJ499">
        <v>1</v>
      </c>
      <c r="GK499">
        <v>11</v>
      </c>
      <c r="GL499">
        <v>8</v>
      </c>
      <c r="GM499">
        <v>3</v>
      </c>
      <c r="GN499">
        <v>0</v>
      </c>
      <c r="GO499">
        <v>0</v>
      </c>
      <c r="GP499">
        <v>0</v>
      </c>
      <c r="GQ499">
        <v>2</v>
      </c>
      <c r="GR499">
        <v>1</v>
      </c>
      <c r="GS499">
        <v>1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1</v>
      </c>
      <c r="HE499">
        <v>8</v>
      </c>
      <c r="HF499">
        <v>1</v>
      </c>
      <c r="HG499">
        <v>1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1</v>
      </c>
      <c r="HZ499">
        <v>1</v>
      </c>
      <c r="IA499">
        <v>1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1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</row>
    <row r="500" spans="1:268">
      <c r="A500" t="s">
        <v>654</v>
      </c>
      <c r="B500" t="s">
        <v>647</v>
      </c>
      <c r="C500" t="str">
        <f>"142406"</f>
        <v>142406</v>
      </c>
      <c r="D500" t="s">
        <v>653</v>
      </c>
      <c r="E500">
        <v>1</v>
      </c>
      <c r="F500">
        <v>674</v>
      </c>
      <c r="G500">
        <v>520</v>
      </c>
      <c r="H500">
        <v>149</v>
      </c>
      <c r="I500">
        <v>371</v>
      </c>
      <c r="J500">
        <v>1</v>
      </c>
      <c r="K500">
        <v>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371</v>
      </c>
      <c r="T500">
        <v>0</v>
      </c>
      <c r="U500">
        <v>0</v>
      </c>
      <c r="V500">
        <v>371</v>
      </c>
      <c r="W500">
        <v>9</v>
      </c>
      <c r="X500">
        <v>6</v>
      </c>
      <c r="Y500">
        <v>3</v>
      </c>
      <c r="Z500">
        <v>0</v>
      </c>
      <c r="AA500">
        <v>362</v>
      </c>
      <c r="AB500">
        <v>184</v>
      </c>
      <c r="AC500">
        <v>4</v>
      </c>
      <c r="AD500">
        <v>1</v>
      </c>
      <c r="AE500">
        <v>2</v>
      </c>
      <c r="AF500">
        <v>165</v>
      </c>
      <c r="AG500">
        <v>2</v>
      </c>
      <c r="AH500">
        <v>0</v>
      </c>
      <c r="AI500">
        <v>0</v>
      </c>
      <c r="AJ500">
        <v>1</v>
      </c>
      <c r="AK500">
        <v>2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2</v>
      </c>
      <c r="AV500">
        <v>0</v>
      </c>
      <c r="AW500">
        <v>0</v>
      </c>
      <c r="AX500">
        <v>0</v>
      </c>
      <c r="AY500">
        <v>1</v>
      </c>
      <c r="AZ500">
        <v>2</v>
      </c>
      <c r="BA500">
        <v>184</v>
      </c>
      <c r="BB500">
        <v>15</v>
      </c>
      <c r="BC500">
        <v>5</v>
      </c>
      <c r="BD500">
        <v>1</v>
      </c>
      <c r="BE500">
        <v>0</v>
      </c>
      <c r="BF500">
        <v>3</v>
      </c>
      <c r="BG500">
        <v>2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0</v>
      </c>
      <c r="BS500">
        <v>1</v>
      </c>
      <c r="BT500">
        <v>0</v>
      </c>
      <c r="BU500">
        <v>0</v>
      </c>
      <c r="BV500">
        <v>0</v>
      </c>
      <c r="BW500">
        <v>0</v>
      </c>
      <c r="BX500">
        <v>2</v>
      </c>
      <c r="BY500">
        <v>15</v>
      </c>
      <c r="BZ500">
        <v>11</v>
      </c>
      <c r="CA500">
        <v>6</v>
      </c>
      <c r="CB500">
        <v>0</v>
      </c>
      <c r="CC500">
        <v>0</v>
      </c>
      <c r="CD500">
        <v>1</v>
      </c>
      <c r="CE500">
        <v>0</v>
      </c>
      <c r="CF500">
        <v>0</v>
      </c>
      <c r="CG500">
        <v>0</v>
      </c>
      <c r="CH500">
        <v>1</v>
      </c>
      <c r="CI500">
        <v>1</v>
      </c>
      <c r="CJ500">
        <v>2</v>
      </c>
      <c r="CK500">
        <v>0</v>
      </c>
      <c r="CL500">
        <v>0</v>
      </c>
      <c r="CM500">
        <v>0</v>
      </c>
      <c r="CN500">
        <v>0</v>
      </c>
      <c r="CO500">
        <v>11</v>
      </c>
      <c r="CP500">
        <v>8</v>
      </c>
      <c r="CQ500">
        <v>3</v>
      </c>
      <c r="CR500">
        <v>0</v>
      </c>
      <c r="CS500">
        <v>0</v>
      </c>
      <c r="CT500">
        <v>0</v>
      </c>
      <c r="CU500">
        <v>0</v>
      </c>
      <c r="CV500">
        <v>1</v>
      </c>
      <c r="CW500">
        <v>0</v>
      </c>
      <c r="CX500">
        <v>0</v>
      </c>
      <c r="CY500">
        <v>1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3</v>
      </c>
      <c r="DM500">
        <v>0</v>
      </c>
      <c r="DN500">
        <v>0</v>
      </c>
      <c r="DO500">
        <v>8</v>
      </c>
      <c r="DP500">
        <v>119</v>
      </c>
      <c r="DQ500">
        <v>5</v>
      </c>
      <c r="DR500">
        <v>113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1</v>
      </c>
      <c r="EM500">
        <v>0</v>
      </c>
      <c r="EN500">
        <v>0</v>
      </c>
      <c r="EO500">
        <v>119</v>
      </c>
      <c r="EP500">
        <v>8</v>
      </c>
      <c r="EQ500">
        <v>3</v>
      </c>
      <c r="ER500">
        <v>1</v>
      </c>
      <c r="ES500">
        <v>1</v>
      </c>
      <c r="ET500">
        <v>1</v>
      </c>
      <c r="EU500">
        <v>0</v>
      </c>
      <c r="EV500">
        <v>1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1</v>
      </c>
      <c r="FM500">
        <v>8</v>
      </c>
      <c r="FN500">
        <v>14</v>
      </c>
      <c r="FO500">
        <v>4</v>
      </c>
      <c r="FP500">
        <v>6</v>
      </c>
      <c r="FQ500">
        <v>1</v>
      </c>
      <c r="FR500">
        <v>0</v>
      </c>
      <c r="FS500">
        <v>0</v>
      </c>
      <c r="FT500">
        <v>1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1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1</v>
      </c>
      <c r="GI500">
        <v>0</v>
      </c>
      <c r="GJ500">
        <v>0</v>
      </c>
      <c r="GK500">
        <v>14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2</v>
      </c>
      <c r="HG500">
        <v>0</v>
      </c>
      <c r="HH500">
        <v>0</v>
      </c>
      <c r="HI500">
        <v>0</v>
      </c>
      <c r="HJ500">
        <v>0</v>
      </c>
      <c r="HK500">
        <v>1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1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2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1</v>
      </c>
      <c r="IS500">
        <v>0</v>
      </c>
      <c r="IT500">
        <v>0</v>
      </c>
      <c r="IU500">
        <v>1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1</v>
      </c>
    </row>
    <row r="501" spans="1:268">
      <c r="A501" t="s">
        <v>652</v>
      </c>
      <c r="B501" t="s">
        <v>647</v>
      </c>
      <c r="C501" t="str">
        <f>"142406"</f>
        <v>142406</v>
      </c>
      <c r="D501" t="s">
        <v>651</v>
      </c>
      <c r="E501">
        <v>2</v>
      </c>
      <c r="F501">
        <v>592</v>
      </c>
      <c r="G501">
        <v>450</v>
      </c>
      <c r="H501">
        <v>110</v>
      </c>
      <c r="I501">
        <v>340</v>
      </c>
      <c r="J501">
        <v>2</v>
      </c>
      <c r="K501">
        <v>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340</v>
      </c>
      <c r="T501">
        <v>0</v>
      </c>
      <c r="U501">
        <v>0</v>
      </c>
      <c r="V501">
        <v>340</v>
      </c>
      <c r="W501">
        <v>10</v>
      </c>
      <c r="X501">
        <v>8</v>
      </c>
      <c r="Y501">
        <v>2</v>
      </c>
      <c r="Z501">
        <v>0</v>
      </c>
      <c r="AA501">
        <v>330</v>
      </c>
      <c r="AB501">
        <v>165</v>
      </c>
      <c r="AC501">
        <v>3</v>
      </c>
      <c r="AD501">
        <v>1</v>
      </c>
      <c r="AE501">
        <v>1</v>
      </c>
      <c r="AF501">
        <v>155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2</v>
      </c>
      <c r="BA501">
        <v>165</v>
      </c>
      <c r="BB501">
        <v>23</v>
      </c>
      <c r="BC501">
        <v>8</v>
      </c>
      <c r="BD501">
        <v>4</v>
      </c>
      <c r="BE501">
        <v>1</v>
      </c>
      <c r="BF501">
        <v>1</v>
      </c>
      <c r="BG501">
        <v>0</v>
      </c>
      <c r="BH501">
        <v>1</v>
      </c>
      <c r="BI501">
        <v>0</v>
      </c>
      <c r="BJ501">
        <v>0</v>
      </c>
      <c r="BK501">
        <v>1</v>
      </c>
      <c r="BL501">
        <v>0</v>
      </c>
      <c r="BM501">
        <v>1</v>
      </c>
      <c r="BN501">
        <v>0</v>
      </c>
      <c r="BO501">
        <v>1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v>0</v>
      </c>
      <c r="BV501">
        <v>0</v>
      </c>
      <c r="BW501">
        <v>0</v>
      </c>
      <c r="BX501">
        <v>4</v>
      </c>
      <c r="BY501">
        <v>23</v>
      </c>
      <c r="BZ501">
        <v>6</v>
      </c>
      <c r="CA501">
        <v>3</v>
      </c>
      <c r="CB501">
        <v>0</v>
      </c>
      <c r="CC501">
        <v>0</v>
      </c>
      <c r="CD501">
        <v>0</v>
      </c>
      <c r="CE501">
        <v>1</v>
      </c>
      <c r="CF501">
        <v>0</v>
      </c>
      <c r="CG501">
        <v>0</v>
      </c>
      <c r="CH501">
        <v>1</v>
      </c>
      <c r="CI501">
        <v>0</v>
      </c>
      <c r="CJ501">
        <v>1</v>
      </c>
      <c r="CK501">
        <v>0</v>
      </c>
      <c r="CL501">
        <v>0</v>
      </c>
      <c r="CM501">
        <v>0</v>
      </c>
      <c r="CN501">
        <v>0</v>
      </c>
      <c r="CO501">
        <v>6</v>
      </c>
      <c r="CP501">
        <v>13</v>
      </c>
      <c r="CQ501">
        <v>6</v>
      </c>
      <c r="CR501">
        <v>0</v>
      </c>
      <c r="CS501">
        <v>1</v>
      </c>
      <c r="CT501">
        <v>0</v>
      </c>
      <c r="CU501">
        <v>0</v>
      </c>
      <c r="CV501">
        <v>1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1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1</v>
      </c>
      <c r="DL501">
        <v>2</v>
      </c>
      <c r="DM501">
        <v>1</v>
      </c>
      <c r="DN501">
        <v>0</v>
      </c>
      <c r="DO501">
        <v>13</v>
      </c>
      <c r="DP501">
        <v>96</v>
      </c>
      <c r="DQ501">
        <v>5</v>
      </c>
      <c r="DR501">
        <v>85</v>
      </c>
      <c r="DS501">
        <v>2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4</v>
      </c>
      <c r="EK501">
        <v>0</v>
      </c>
      <c r="EL501">
        <v>0</v>
      </c>
      <c r="EM501">
        <v>0</v>
      </c>
      <c r="EN501">
        <v>0</v>
      </c>
      <c r="EO501">
        <v>96</v>
      </c>
      <c r="EP501">
        <v>8</v>
      </c>
      <c r="EQ501">
        <v>4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2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1</v>
      </c>
      <c r="FG501">
        <v>1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8</v>
      </c>
      <c r="FN501">
        <v>12</v>
      </c>
      <c r="FO501">
        <v>7</v>
      </c>
      <c r="FP501">
        <v>1</v>
      </c>
      <c r="FQ501">
        <v>0</v>
      </c>
      <c r="FR501">
        <v>0</v>
      </c>
      <c r="FS501">
        <v>0</v>
      </c>
      <c r="FT501">
        <v>1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1</v>
      </c>
      <c r="GH501">
        <v>1</v>
      </c>
      <c r="GI501">
        <v>0</v>
      </c>
      <c r="GJ501">
        <v>1</v>
      </c>
      <c r="GK501">
        <v>12</v>
      </c>
      <c r="GL501">
        <v>5</v>
      </c>
      <c r="GM501">
        <v>1</v>
      </c>
      <c r="GN501">
        <v>1</v>
      </c>
      <c r="GO501">
        <v>1</v>
      </c>
      <c r="GP501">
        <v>0</v>
      </c>
      <c r="GQ501">
        <v>1</v>
      </c>
      <c r="GR501">
        <v>0</v>
      </c>
      <c r="GS501">
        <v>0</v>
      </c>
      <c r="GT501">
        <v>0</v>
      </c>
      <c r="GU501">
        <v>0</v>
      </c>
      <c r="GV501">
        <v>1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5</v>
      </c>
      <c r="HF501">
        <v>1</v>
      </c>
      <c r="HG501">
        <v>0</v>
      </c>
      <c r="HH501">
        <v>0</v>
      </c>
      <c r="HI501">
        <v>0</v>
      </c>
      <c r="HJ501">
        <v>0</v>
      </c>
      <c r="HK501">
        <v>0</v>
      </c>
      <c r="HL501">
        <v>0</v>
      </c>
      <c r="HM501">
        <v>1</v>
      </c>
      <c r="HN501">
        <v>0</v>
      </c>
      <c r="HO501">
        <v>0</v>
      </c>
      <c r="HP501">
        <v>0</v>
      </c>
      <c r="HQ501">
        <v>0</v>
      </c>
      <c r="HR501">
        <v>0</v>
      </c>
      <c r="HS501">
        <v>0</v>
      </c>
      <c r="HT501">
        <v>0</v>
      </c>
      <c r="HU501">
        <v>0</v>
      </c>
      <c r="HV501">
        <v>0</v>
      </c>
      <c r="HW501">
        <v>0</v>
      </c>
      <c r="HX501">
        <v>0</v>
      </c>
      <c r="HY501">
        <v>1</v>
      </c>
      <c r="HZ501">
        <v>1</v>
      </c>
      <c r="IA501">
        <v>1</v>
      </c>
      <c r="IB501">
        <v>0</v>
      </c>
      <c r="IC501">
        <v>0</v>
      </c>
      <c r="ID501">
        <v>0</v>
      </c>
      <c r="IE501">
        <v>0</v>
      </c>
      <c r="IF501">
        <v>0</v>
      </c>
      <c r="IG501">
        <v>0</v>
      </c>
      <c r="IH501">
        <v>0</v>
      </c>
      <c r="II501">
        <v>0</v>
      </c>
      <c r="IJ501">
        <v>0</v>
      </c>
      <c r="IK501">
        <v>0</v>
      </c>
      <c r="IL501">
        <v>0</v>
      </c>
      <c r="IM501">
        <v>0</v>
      </c>
      <c r="IN501">
        <v>0</v>
      </c>
      <c r="IO501">
        <v>0</v>
      </c>
      <c r="IP501">
        <v>0</v>
      </c>
      <c r="IQ501">
        <v>1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0</v>
      </c>
      <c r="IX501">
        <v>0</v>
      </c>
      <c r="IY501">
        <v>0</v>
      </c>
      <c r="IZ501">
        <v>0</v>
      </c>
      <c r="JA501">
        <v>0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0</v>
      </c>
      <c r="JH501">
        <v>0</v>
      </c>
    </row>
    <row r="502" spans="1:268">
      <c r="A502" t="s">
        <v>650</v>
      </c>
      <c r="B502" t="s">
        <v>647</v>
      </c>
      <c r="C502" t="str">
        <f>"142406"</f>
        <v>142406</v>
      </c>
      <c r="D502" t="s">
        <v>649</v>
      </c>
      <c r="E502">
        <v>3</v>
      </c>
      <c r="F502">
        <v>904</v>
      </c>
      <c r="G502">
        <v>690</v>
      </c>
      <c r="H502">
        <v>215</v>
      </c>
      <c r="I502">
        <v>475</v>
      </c>
      <c r="J502">
        <v>1</v>
      </c>
      <c r="K502">
        <v>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475</v>
      </c>
      <c r="T502">
        <v>0</v>
      </c>
      <c r="U502">
        <v>0</v>
      </c>
      <c r="V502">
        <v>475</v>
      </c>
      <c r="W502">
        <v>11</v>
      </c>
      <c r="X502">
        <v>9</v>
      </c>
      <c r="Y502">
        <v>2</v>
      </c>
      <c r="Z502">
        <v>0</v>
      </c>
      <c r="AA502">
        <v>464</v>
      </c>
      <c r="AB502">
        <v>218</v>
      </c>
      <c r="AC502">
        <v>0</v>
      </c>
      <c r="AD502">
        <v>0</v>
      </c>
      <c r="AE502">
        <v>1</v>
      </c>
      <c r="AF502">
        <v>208</v>
      </c>
      <c r="AG502">
        <v>2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0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3</v>
      </c>
      <c r="AY502">
        <v>0</v>
      </c>
      <c r="AZ502">
        <v>2</v>
      </c>
      <c r="BA502">
        <v>218</v>
      </c>
      <c r="BB502">
        <v>20</v>
      </c>
      <c r="BC502">
        <v>6</v>
      </c>
      <c r="BD502">
        <v>1</v>
      </c>
      <c r="BE502">
        <v>3</v>
      </c>
      <c r="BF502">
        <v>1</v>
      </c>
      <c r="BG502">
        <v>0</v>
      </c>
      <c r="BH502">
        <v>0</v>
      </c>
      <c r="BI502">
        <v>0</v>
      </c>
      <c r="BJ502">
        <v>2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1</v>
      </c>
      <c r="BR502">
        <v>0</v>
      </c>
      <c r="BS502">
        <v>0</v>
      </c>
      <c r="BT502">
        <v>0</v>
      </c>
      <c r="BU502">
        <v>0</v>
      </c>
      <c r="BV502">
        <v>1</v>
      </c>
      <c r="BW502">
        <v>0</v>
      </c>
      <c r="BX502">
        <v>5</v>
      </c>
      <c r="BY502">
        <v>20</v>
      </c>
      <c r="BZ502">
        <v>11</v>
      </c>
      <c r="CA502">
        <v>4</v>
      </c>
      <c r="CB502">
        <v>1</v>
      </c>
      <c r="CC502">
        <v>2</v>
      </c>
      <c r="CD502">
        <v>0</v>
      </c>
      <c r="CE502">
        <v>1</v>
      </c>
      <c r="CF502">
        <v>0</v>
      </c>
      <c r="CG502">
        <v>1</v>
      </c>
      <c r="CH502">
        <v>1</v>
      </c>
      <c r="CI502">
        <v>0</v>
      </c>
      <c r="CJ502">
        <v>0</v>
      </c>
      <c r="CK502">
        <v>0</v>
      </c>
      <c r="CL502">
        <v>1</v>
      </c>
      <c r="CM502">
        <v>0</v>
      </c>
      <c r="CN502">
        <v>0</v>
      </c>
      <c r="CO502">
        <v>11</v>
      </c>
      <c r="CP502">
        <v>17</v>
      </c>
      <c r="CQ502">
        <v>9</v>
      </c>
      <c r="CR502">
        <v>1</v>
      </c>
      <c r="CS502">
        <v>0</v>
      </c>
      <c r="CT502">
        <v>1</v>
      </c>
      <c r="CU502">
        <v>0</v>
      </c>
      <c r="CV502">
        <v>0</v>
      </c>
      <c r="CW502">
        <v>1</v>
      </c>
      <c r="CX502">
        <v>0</v>
      </c>
      <c r="CY502">
        <v>1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4</v>
      </c>
      <c r="DM502">
        <v>0</v>
      </c>
      <c r="DN502">
        <v>0</v>
      </c>
      <c r="DO502">
        <v>17</v>
      </c>
      <c r="DP502">
        <v>172</v>
      </c>
      <c r="DQ502">
        <v>0</v>
      </c>
      <c r="DR502">
        <v>160</v>
      </c>
      <c r="DS502">
        <v>3</v>
      </c>
      <c r="DT502">
        <v>1</v>
      </c>
      <c r="DU502">
        <v>1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7</v>
      </c>
      <c r="EK502">
        <v>0</v>
      </c>
      <c r="EL502">
        <v>0</v>
      </c>
      <c r="EM502">
        <v>0</v>
      </c>
      <c r="EN502">
        <v>0</v>
      </c>
      <c r="EO502">
        <v>172</v>
      </c>
      <c r="EP502">
        <v>6</v>
      </c>
      <c r="EQ502">
        <v>0</v>
      </c>
      <c r="ER502">
        <v>1</v>
      </c>
      <c r="ES502">
        <v>0</v>
      </c>
      <c r="ET502">
        <v>1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1</v>
      </c>
      <c r="FG502">
        <v>2</v>
      </c>
      <c r="FH502">
        <v>0</v>
      </c>
      <c r="FI502">
        <v>0</v>
      </c>
      <c r="FJ502">
        <v>0</v>
      </c>
      <c r="FK502">
        <v>0</v>
      </c>
      <c r="FL502">
        <v>1</v>
      </c>
      <c r="FM502">
        <v>6</v>
      </c>
      <c r="FN502">
        <v>17</v>
      </c>
      <c r="FO502">
        <v>9</v>
      </c>
      <c r="FP502">
        <v>2</v>
      </c>
      <c r="FQ502">
        <v>0</v>
      </c>
      <c r="FR502">
        <v>0</v>
      </c>
      <c r="FS502">
        <v>1</v>
      </c>
      <c r="FT502">
        <v>1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1</v>
      </c>
      <c r="GG502">
        <v>2</v>
      </c>
      <c r="GH502">
        <v>1</v>
      </c>
      <c r="GI502">
        <v>0</v>
      </c>
      <c r="GJ502">
        <v>0</v>
      </c>
      <c r="GK502">
        <v>17</v>
      </c>
      <c r="GL502">
        <v>2</v>
      </c>
      <c r="GM502">
        <v>2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2</v>
      </c>
      <c r="HF502">
        <v>1</v>
      </c>
      <c r="HG502">
        <v>1</v>
      </c>
      <c r="HH502">
        <v>0</v>
      </c>
      <c r="HI502">
        <v>0</v>
      </c>
      <c r="HJ502">
        <v>0</v>
      </c>
      <c r="HK502">
        <v>0</v>
      </c>
      <c r="HL502">
        <v>0</v>
      </c>
      <c r="HM502">
        <v>0</v>
      </c>
      <c r="HN502">
        <v>0</v>
      </c>
      <c r="HO502">
        <v>0</v>
      </c>
      <c r="HP502">
        <v>0</v>
      </c>
      <c r="HQ502">
        <v>0</v>
      </c>
      <c r="HR502">
        <v>0</v>
      </c>
      <c r="HS502">
        <v>0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1</v>
      </c>
      <c r="HZ502">
        <v>0</v>
      </c>
      <c r="IA502">
        <v>0</v>
      </c>
      <c r="IB502">
        <v>0</v>
      </c>
      <c r="IC502">
        <v>0</v>
      </c>
      <c r="ID502">
        <v>0</v>
      </c>
      <c r="IE502">
        <v>0</v>
      </c>
      <c r="IF502">
        <v>0</v>
      </c>
      <c r="IG502">
        <v>0</v>
      </c>
      <c r="IH502">
        <v>0</v>
      </c>
      <c r="II502">
        <v>0</v>
      </c>
      <c r="IJ502">
        <v>0</v>
      </c>
      <c r="IK502">
        <v>0</v>
      </c>
      <c r="IL502">
        <v>0</v>
      </c>
      <c r="IM502">
        <v>0</v>
      </c>
      <c r="IN502">
        <v>0</v>
      </c>
      <c r="IO502">
        <v>0</v>
      </c>
      <c r="IP502">
        <v>0</v>
      </c>
      <c r="IQ502">
        <v>0</v>
      </c>
      <c r="IR502">
        <v>0</v>
      </c>
      <c r="IS502">
        <v>0</v>
      </c>
      <c r="IT502">
        <v>0</v>
      </c>
      <c r="IU502">
        <v>0</v>
      </c>
      <c r="IV502">
        <v>0</v>
      </c>
      <c r="IW502">
        <v>0</v>
      </c>
      <c r="IX502">
        <v>0</v>
      </c>
      <c r="IY502">
        <v>0</v>
      </c>
      <c r="IZ502">
        <v>0</v>
      </c>
      <c r="JA502">
        <v>0</v>
      </c>
      <c r="JB502">
        <v>0</v>
      </c>
      <c r="JC502">
        <v>0</v>
      </c>
      <c r="JD502">
        <v>0</v>
      </c>
      <c r="JE502">
        <v>0</v>
      </c>
      <c r="JF502">
        <v>0</v>
      </c>
      <c r="JG502">
        <v>0</v>
      </c>
      <c r="JH502">
        <v>0</v>
      </c>
    </row>
    <row r="503" spans="1:268">
      <c r="A503" t="s">
        <v>648</v>
      </c>
      <c r="B503" t="s">
        <v>647</v>
      </c>
      <c r="C503" t="str">
        <f>"142406"</f>
        <v>142406</v>
      </c>
      <c r="D503" t="s">
        <v>646</v>
      </c>
      <c r="E503">
        <v>4</v>
      </c>
      <c r="F503">
        <v>1075</v>
      </c>
      <c r="G503">
        <v>870</v>
      </c>
      <c r="H503">
        <v>199</v>
      </c>
      <c r="I503">
        <v>671</v>
      </c>
      <c r="J503">
        <v>4</v>
      </c>
      <c r="K503">
        <v>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671</v>
      </c>
      <c r="T503">
        <v>0</v>
      </c>
      <c r="U503">
        <v>0</v>
      </c>
      <c r="V503">
        <v>671</v>
      </c>
      <c r="W503">
        <v>16</v>
      </c>
      <c r="X503">
        <v>11</v>
      </c>
      <c r="Y503">
        <v>5</v>
      </c>
      <c r="Z503">
        <v>0</v>
      </c>
      <c r="AA503">
        <v>655</v>
      </c>
      <c r="AB503">
        <v>293</v>
      </c>
      <c r="AC503">
        <v>2</v>
      </c>
      <c r="AD503">
        <v>0</v>
      </c>
      <c r="AE503">
        <v>1</v>
      </c>
      <c r="AF503">
        <v>280</v>
      </c>
      <c r="AG503">
        <v>3</v>
      </c>
      <c r="AH503">
        <v>0</v>
      </c>
      <c r="AI503">
        <v>0</v>
      </c>
      <c r="AJ503">
        <v>0</v>
      </c>
      <c r="AK503">
        <v>1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5</v>
      </c>
      <c r="BA503">
        <v>293</v>
      </c>
      <c r="BB503">
        <v>35</v>
      </c>
      <c r="BC503">
        <v>19</v>
      </c>
      <c r="BD503">
        <v>3</v>
      </c>
      <c r="BE503">
        <v>0</v>
      </c>
      <c r="BF503">
        <v>4</v>
      </c>
      <c r="BG503">
        <v>1</v>
      </c>
      <c r="BH503">
        <v>1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1</v>
      </c>
      <c r="BT503">
        <v>0</v>
      </c>
      <c r="BU503">
        <v>0</v>
      </c>
      <c r="BV503">
        <v>2</v>
      </c>
      <c r="BW503">
        <v>0</v>
      </c>
      <c r="BX503">
        <v>4</v>
      </c>
      <c r="BY503">
        <v>35</v>
      </c>
      <c r="BZ503">
        <v>10</v>
      </c>
      <c r="CA503">
        <v>4</v>
      </c>
      <c r="CB503">
        <v>1</v>
      </c>
      <c r="CC503">
        <v>3</v>
      </c>
      <c r="CD503">
        <v>0</v>
      </c>
      <c r="CE503">
        <v>0</v>
      </c>
      <c r="CF503">
        <v>1</v>
      </c>
      <c r="CG503">
        <v>0</v>
      </c>
      <c r="CH503">
        <v>0</v>
      </c>
      <c r="CI503">
        <v>0</v>
      </c>
      <c r="CJ503">
        <v>0</v>
      </c>
      <c r="CK503">
        <v>1</v>
      </c>
      <c r="CL503">
        <v>0</v>
      </c>
      <c r="CM503">
        <v>0</v>
      </c>
      <c r="CN503">
        <v>0</v>
      </c>
      <c r="CO503">
        <v>10</v>
      </c>
      <c r="CP503">
        <v>16</v>
      </c>
      <c r="CQ503">
        <v>8</v>
      </c>
      <c r="CR503">
        <v>1</v>
      </c>
      <c r="CS503">
        <v>0</v>
      </c>
      <c r="CT503">
        <v>0</v>
      </c>
      <c r="CU503">
        <v>0</v>
      </c>
      <c r="CV503">
        <v>1</v>
      </c>
      <c r="CW503">
        <v>2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1</v>
      </c>
      <c r="DK503">
        <v>0</v>
      </c>
      <c r="DL503">
        <v>2</v>
      </c>
      <c r="DM503">
        <v>0</v>
      </c>
      <c r="DN503">
        <v>1</v>
      </c>
      <c r="DO503">
        <v>16</v>
      </c>
      <c r="DP503">
        <v>226</v>
      </c>
      <c r="DQ503">
        <v>3</v>
      </c>
      <c r="DR503">
        <v>218</v>
      </c>
      <c r="DS503">
        <v>0</v>
      </c>
      <c r="DT503">
        <v>0</v>
      </c>
      <c r="DU503">
        <v>1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2</v>
      </c>
      <c r="EK503">
        <v>0</v>
      </c>
      <c r="EL503">
        <v>1</v>
      </c>
      <c r="EM503">
        <v>1</v>
      </c>
      <c r="EN503">
        <v>0</v>
      </c>
      <c r="EO503">
        <v>226</v>
      </c>
      <c r="EP503">
        <v>17</v>
      </c>
      <c r="EQ503">
        <v>7</v>
      </c>
      <c r="ER503">
        <v>1</v>
      </c>
      <c r="ES503">
        <v>2</v>
      </c>
      <c r="ET503">
        <v>1</v>
      </c>
      <c r="EU503">
        <v>1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1</v>
      </c>
      <c r="FL503">
        <v>4</v>
      </c>
      <c r="FM503">
        <v>17</v>
      </c>
      <c r="FN503">
        <v>45</v>
      </c>
      <c r="FO503">
        <v>16</v>
      </c>
      <c r="FP503">
        <v>15</v>
      </c>
      <c r="FQ503">
        <v>1</v>
      </c>
      <c r="FR503">
        <v>0</v>
      </c>
      <c r="FS503">
        <v>3</v>
      </c>
      <c r="FT503">
        <v>0</v>
      </c>
      <c r="FU503">
        <v>0</v>
      </c>
      <c r="FV503">
        <v>0</v>
      </c>
      <c r="FW503">
        <v>1</v>
      </c>
      <c r="FX503">
        <v>0</v>
      </c>
      <c r="FY503">
        <v>0</v>
      </c>
      <c r="FZ503">
        <v>0</v>
      </c>
      <c r="GA503">
        <v>1</v>
      </c>
      <c r="GB503">
        <v>1</v>
      </c>
      <c r="GC503">
        <v>0</v>
      </c>
      <c r="GD503">
        <v>3</v>
      </c>
      <c r="GE503">
        <v>0</v>
      </c>
      <c r="GF503">
        <v>0</v>
      </c>
      <c r="GG503">
        <v>0</v>
      </c>
      <c r="GH503">
        <v>1</v>
      </c>
      <c r="GI503">
        <v>0</v>
      </c>
      <c r="GJ503">
        <v>3</v>
      </c>
      <c r="GK503">
        <v>45</v>
      </c>
      <c r="GL503">
        <v>11</v>
      </c>
      <c r="GM503">
        <v>8</v>
      </c>
      <c r="GN503">
        <v>0</v>
      </c>
      <c r="GO503">
        <v>1</v>
      </c>
      <c r="GP503">
        <v>0</v>
      </c>
      <c r="GQ503">
        <v>0</v>
      </c>
      <c r="GR503">
        <v>0</v>
      </c>
      <c r="GS503">
        <v>0</v>
      </c>
      <c r="GT503">
        <v>0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2</v>
      </c>
      <c r="HE503">
        <v>11</v>
      </c>
      <c r="HF503">
        <v>2</v>
      </c>
      <c r="HG503">
        <v>0</v>
      </c>
      <c r="HH503">
        <v>0</v>
      </c>
      <c r="HI503">
        <v>0</v>
      </c>
      <c r="HJ503">
        <v>0</v>
      </c>
      <c r="HK503">
        <v>0</v>
      </c>
      <c r="HL503">
        <v>0</v>
      </c>
      <c r="HM503">
        <v>0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1</v>
      </c>
      <c r="HT503">
        <v>1</v>
      </c>
      <c r="HU503">
        <v>0</v>
      </c>
      <c r="HV503">
        <v>0</v>
      </c>
      <c r="HW503">
        <v>0</v>
      </c>
      <c r="HX503">
        <v>0</v>
      </c>
      <c r="HY503">
        <v>2</v>
      </c>
      <c r="HZ503">
        <v>0</v>
      </c>
      <c r="IA503">
        <v>0</v>
      </c>
      <c r="IB503">
        <v>0</v>
      </c>
      <c r="IC503">
        <v>0</v>
      </c>
      <c r="ID503">
        <v>0</v>
      </c>
      <c r="IE503">
        <v>0</v>
      </c>
      <c r="IF503">
        <v>0</v>
      </c>
      <c r="IG503">
        <v>0</v>
      </c>
      <c r="IH503">
        <v>0</v>
      </c>
      <c r="II503">
        <v>0</v>
      </c>
      <c r="IJ503">
        <v>0</v>
      </c>
      <c r="IK503">
        <v>0</v>
      </c>
      <c r="IL503">
        <v>0</v>
      </c>
      <c r="IM503">
        <v>0</v>
      </c>
      <c r="IN503">
        <v>0</v>
      </c>
      <c r="IO503">
        <v>0</v>
      </c>
      <c r="IP503">
        <v>0</v>
      </c>
      <c r="IQ503">
        <v>0</v>
      </c>
      <c r="IR503">
        <v>0</v>
      </c>
      <c r="IS503">
        <v>0</v>
      </c>
      <c r="IT503">
        <v>0</v>
      </c>
      <c r="IU503">
        <v>0</v>
      </c>
      <c r="IV503">
        <v>0</v>
      </c>
      <c r="IW503">
        <v>0</v>
      </c>
      <c r="IX503">
        <v>0</v>
      </c>
      <c r="IY503">
        <v>0</v>
      </c>
      <c r="IZ503">
        <v>0</v>
      </c>
      <c r="JA503">
        <v>0</v>
      </c>
      <c r="JB503">
        <v>0</v>
      </c>
      <c r="JC503">
        <v>0</v>
      </c>
      <c r="JD503">
        <v>0</v>
      </c>
      <c r="JE503">
        <v>0</v>
      </c>
      <c r="JF503">
        <v>0</v>
      </c>
      <c r="JG503">
        <v>0</v>
      </c>
      <c r="JH503">
        <v>0</v>
      </c>
    </row>
    <row r="504" spans="1:268">
      <c r="A504" t="s">
        <v>645</v>
      </c>
      <c r="B504" t="s">
        <v>638</v>
      </c>
      <c r="C504" t="str">
        <f>"142407"</f>
        <v>142407</v>
      </c>
      <c r="D504" t="s">
        <v>624</v>
      </c>
      <c r="E504">
        <v>1</v>
      </c>
      <c r="F504">
        <v>810</v>
      </c>
      <c r="G504">
        <v>610</v>
      </c>
      <c r="H504">
        <v>207</v>
      </c>
      <c r="I504">
        <v>403</v>
      </c>
      <c r="J504">
        <v>2</v>
      </c>
      <c r="K504">
        <v>10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403</v>
      </c>
      <c r="T504">
        <v>0</v>
      </c>
      <c r="U504">
        <v>0</v>
      </c>
      <c r="V504">
        <v>403</v>
      </c>
      <c r="W504">
        <v>27</v>
      </c>
      <c r="X504">
        <v>17</v>
      </c>
      <c r="Y504">
        <v>10</v>
      </c>
      <c r="Z504">
        <v>0</v>
      </c>
      <c r="AA504">
        <v>376</v>
      </c>
      <c r="AB504">
        <v>188</v>
      </c>
      <c r="AC504">
        <v>10</v>
      </c>
      <c r="AD504">
        <v>0</v>
      </c>
      <c r="AE504">
        <v>2</v>
      </c>
      <c r="AF504">
        <v>153</v>
      </c>
      <c r="AG504">
        <v>5</v>
      </c>
      <c r="AH504">
        <v>1</v>
      </c>
      <c r="AI504">
        <v>0</v>
      </c>
      <c r="AJ504">
        <v>1</v>
      </c>
      <c r="AK504">
        <v>0</v>
      </c>
      <c r="AL504">
        <v>1</v>
      </c>
      <c r="AM504">
        <v>1</v>
      </c>
      <c r="AN504">
        <v>0</v>
      </c>
      <c r="AO504">
        <v>2</v>
      </c>
      <c r="AP504">
        <v>0</v>
      </c>
      <c r="AQ504">
        <v>0</v>
      </c>
      <c r="AR504">
        <v>1</v>
      </c>
      <c r="AS504">
        <v>1</v>
      </c>
      <c r="AT504">
        <v>0</v>
      </c>
      <c r="AU504">
        <v>1</v>
      </c>
      <c r="AV504">
        <v>0</v>
      </c>
      <c r="AW504">
        <v>0</v>
      </c>
      <c r="AX504">
        <v>2</v>
      </c>
      <c r="AY504">
        <v>1</v>
      </c>
      <c r="AZ504">
        <v>6</v>
      </c>
      <c r="BA504">
        <v>188</v>
      </c>
      <c r="BB504">
        <v>38</v>
      </c>
      <c r="BC504">
        <v>22</v>
      </c>
      <c r="BD504">
        <v>3</v>
      </c>
      <c r="BE504">
        <v>3</v>
      </c>
      <c r="BF504">
        <v>1</v>
      </c>
      <c r="BG504">
        <v>0</v>
      </c>
      <c r="BH504">
        <v>0</v>
      </c>
      <c r="BI504">
        <v>1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4</v>
      </c>
      <c r="BW504">
        <v>0</v>
      </c>
      <c r="BX504">
        <v>1</v>
      </c>
      <c r="BY504">
        <v>38</v>
      </c>
      <c r="BZ504">
        <v>9</v>
      </c>
      <c r="CA504">
        <v>6</v>
      </c>
      <c r="CB504">
        <v>1</v>
      </c>
      <c r="CC504">
        <v>0</v>
      </c>
      <c r="CD504">
        <v>1</v>
      </c>
      <c r="CE504">
        <v>1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9</v>
      </c>
      <c r="CP504">
        <v>11</v>
      </c>
      <c r="CQ504">
        <v>5</v>
      </c>
      <c r="CR504">
        <v>2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4</v>
      </c>
      <c r="DM504">
        <v>0</v>
      </c>
      <c r="DN504">
        <v>0</v>
      </c>
      <c r="DO504">
        <v>11</v>
      </c>
      <c r="DP504">
        <v>87</v>
      </c>
      <c r="DQ504">
        <v>5</v>
      </c>
      <c r="DR504">
        <v>79</v>
      </c>
      <c r="DS504">
        <v>0</v>
      </c>
      <c r="DT504">
        <v>0</v>
      </c>
      <c r="DU504">
        <v>2</v>
      </c>
      <c r="DV504">
        <v>0</v>
      </c>
      <c r="DW504">
        <v>1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87</v>
      </c>
      <c r="EP504">
        <v>19</v>
      </c>
      <c r="EQ504">
        <v>3</v>
      </c>
      <c r="ER504">
        <v>1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1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14</v>
      </c>
      <c r="FM504">
        <v>19</v>
      </c>
      <c r="FN504">
        <v>11</v>
      </c>
      <c r="FO504">
        <v>5</v>
      </c>
      <c r="FP504">
        <v>2</v>
      </c>
      <c r="FQ504">
        <v>0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1</v>
      </c>
      <c r="GC504">
        <v>0</v>
      </c>
      <c r="GD504">
        <v>0</v>
      </c>
      <c r="GE504">
        <v>0</v>
      </c>
      <c r="GF504">
        <v>1</v>
      </c>
      <c r="GG504">
        <v>0</v>
      </c>
      <c r="GH504">
        <v>0</v>
      </c>
      <c r="GI504">
        <v>2</v>
      </c>
      <c r="GJ504">
        <v>0</v>
      </c>
      <c r="GK504">
        <v>11</v>
      </c>
      <c r="GL504">
        <v>13</v>
      </c>
      <c r="GM504">
        <v>5</v>
      </c>
      <c r="GN504">
        <v>0</v>
      </c>
      <c r="GO504">
        <v>0</v>
      </c>
      <c r="GP504">
        <v>0</v>
      </c>
      <c r="GQ504">
        <v>1</v>
      </c>
      <c r="GR504">
        <v>0</v>
      </c>
      <c r="GS504">
        <v>2</v>
      </c>
      <c r="GT504">
        <v>0</v>
      </c>
      <c r="GU504">
        <v>0</v>
      </c>
      <c r="GV504">
        <v>0</v>
      </c>
      <c r="GW504">
        <v>0</v>
      </c>
      <c r="GX504">
        <v>2</v>
      </c>
      <c r="GY504">
        <v>0</v>
      </c>
      <c r="GZ504">
        <v>2</v>
      </c>
      <c r="HA504">
        <v>0</v>
      </c>
      <c r="HB504">
        <v>0</v>
      </c>
      <c r="HC504">
        <v>1</v>
      </c>
      <c r="HD504">
        <v>0</v>
      </c>
      <c r="HE504">
        <v>13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0</v>
      </c>
      <c r="HL504">
        <v>0</v>
      </c>
      <c r="HM504">
        <v>0</v>
      </c>
      <c r="HN504">
        <v>0</v>
      </c>
      <c r="HO504">
        <v>0</v>
      </c>
      <c r="HP504">
        <v>0</v>
      </c>
      <c r="HQ504">
        <v>0</v>
      </c>
      <c r="HR504">
        <v>0</v>
      </c>
      <c r="HS504">
        <v>0</v>
      </c>
      <c r="HT504">
        <v>0</v>
      </c>
      <c r="HU504">
        <v>0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0</v>
      </c>
      <c r="IC504">
        <v>0</v>
      </c>
      <c r="ID504">
        <v>0</v>
      </c>
      <c r="IE504">
        <v>0</v>
      </c>
      <c r="IF504">
        <v>0</v>
      </c>
      <c r="IG504">
        <v>0</v>
      </c>
      <c r="IH504">
        <v>0</v>
      </c>
      <c r="II504">
        <v>0</v>
      </c>
      <c r="IJ504">
        <v>0</v>
      </c>
      <c r="IK504">
        <v>0</v>
      </c>
      <c r="IL504">
        <v>0</v>
      </c>
      <c r="IM504">
        <v>0</v>
      </c>
      <c r="IN504">
        <v>0</v>
      </c>
      <c r="IO504">
        <v>0</v>
      </c>
      <c r="IP504">
        <v>0</v>
      </c>
      <c r="IQ504">
        <v>0</v>
      </c>
      <c r="IR504">
        <v>0</v>
      </c>
      <c r="IS504">
        <v>0</v>
      </c>
      <c r="IT504">
        <v>0</v>
      </c>
      <c r="IU504">
        <v>0</v>
      </c>
      <c r="IV504">
        <v>0</v>
      </c>
      <c r="IW504">
        <v>0</v>
      </c>
      <c r="IX504">
        <v>0</v>
      </c>
      <c r="IY504">
        <v>0</v>
      </c>
      <c r="IZ504">
        <v>0</v>
      </c>
      <c r="JA504">
        <v>0</v>
      </c>
      <c r="JB504">
        <v>0</v>
      </c>
      <c r="JC504">
        <v>0</v>
      </c>
      <c r="JD504">
        <v>0</v>
      </c>
      <c r="JE504">
        <v>0</v>
      </c>
      <c r="JF504">
        <v>0</v>
      </c>
      <c r="JG504">
        <v>0</v>
      </c>
      <c r="JH504">
        <v>0</v>
      </c>
    </row>
    <row r="505" spans="1:268">
      <c r="A505" t="s">
        <v>644</v>
      </c>
      <c r="B505" t="s">
        <v>638</v>
      </c>
      <c r="C505" t="str">
        <f>"142407"</f>
        <v>142407</v>
      </c>
      <c r="D505" t="s">
        <v>624</v>
      </c>
      <c r="E505">
        <v>2</v>
      </c>
      <c r="F505">
        <v>713</v>
      </c>
      <c r="G505">
        <v>530</v>
      </c>
      <c r="H505">
        <v>193</v>
      </c>
      <c r="I505">
        <v>337</v>
      </c>
      <c r="J505">
        <v>0</v>
      </c>
      <c r="K505">
        <v>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337</v>
      </c>
      <c r="T505">
        <v>0</v>
      </c>
      <c r="U505">
        <v>0</v>
      </c>
      <c r="V505">
        <v>337</v>
      </c>
      <c r="W505">
        <v>24</v>
      </c>
      <c r="X505">
        <v>20</v>
      </c>
      <c r="Y505">
        <v>4</v>
      </c>
      <c r="Z505">
        <v>0</v>
      </c>
      <c r="AA505">
        <v>313</v>
      </c>
      <c r="AB505">
        <v>151</v>
      </c>
      <c r="AC505">
        <v>12</v>
      </c>
      <c r="AD505">
        <v>1</v>
      </c>
      <c r="AE505">
        <v>2</v>
      </c>
      <c r="AF505">
        <v>117</v>
      </c>
      <c r="AG505">
        <v>6</v>
      </c>
      <c r="AH505">
        <v>0</v>
      </c>
      <c r="AI505">
        <v>0</v>
      </c>
      <c r="AJ505">
        <v>0</v>
      </c>
      <c r="AK505">
        <v>1</v>
      </c>
      <c r="AL505">
        <v>1</v>
      </c>
      <c r="AM505">
        <v>1</v>
      </c>
      <c r="AN505">
        <v>3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1</v>
      </c>
      <c r="AU505">
        <v>0</v>
      </c>
      <c r="AV505">
        <v>1</v>
      </c>
      <c r="AW505">
        <v>1</v>
      </c>
      <c r="AX505">
        <v>0</v>
      </c>
      <c r="AY505">
        <v>0</v>
      </c>
      <c r="AZ505">
        <v>3</v>
      </c>
      <c r="BA505">
        <v>151</v>
      </c>
      <c r="BB505">
        <v>37</v>
      </c>
      <c r="BC505">
        <v>25</v>
      </c>
      <c r="BD505">
        <v>0</v>
      </c>
      <c r="BE505">
        <v>1</v>
      </c>
      <c r="BF505">
        <v>0</v>
      </c>
      <c r="BG505">
        <v>2</v>
      </c>
      <c r="BH505">
        <v>1</v>
      </c>
      <c r="BI505">
        <v>0</v>
      </c>
      <c r="BJ505">
        <v>0</v>
      </c>
      <c r="BK505">
        <v>0</v>
      </c>
      <c r="BL505">
        <v>2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2</v>
      </c>
      <c r="BT505">
        <v>0</v>
      </c>
      <c r="BU505">
        <v>0</v>
      </c>
      <c r="BV505">
        <v>0</v>
      </c>
      <c r="BW505">
        <v>1</v>
      </c>
      <c r="BX505">
        <v>3</v>
      </c>
      <c r="BY505">
        <v>37</v>
      </c>
      <c r="BZ505">
        <v>9</v>
      </c>
      <c r="CA505">
        <v>4</v>
      </c>
      <c r="CB505">
        <v>3</v>
      </c>
      <c r="CC505">
        <v>0</v>
      </c>
      <c r="CD505">
        <v>0</v>
      </c>
      <c r="CE505">
        <v>1</v>
      </c>
      <c r="CF505">
        <v>0</v>
      </c>
      <c r="CG505">
        <v>0</v>
      </c>
      <c r="CH505">
        <v>0</v>
      </c>
      <c r="CI505">
        <v>0</v>
      </c>
      <c r="CJ505">
        <v>1</v>
      </c>
      <c r="CK505">
        <v>0</v>
      </c>
      <c r="CL505">
        <v>0</v>
      </c>
      <c r="CM505">
        <v>0</v>
      </c>
      <c r="CN505">
        <v>0</v>
      </c>
      <c r="CO505">
        <v>9</v>
      </c>
      <c r="CP505">
        <v>8</v>
      </c>
      <c r="CQ505">
        <v>5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3</v>
      </c>
      <c r="DM505">
        <v>0</v>
      </c>
      <c r="DN505">
        <v>0</v>
      </c>
      <c r="DO505">
        <v>8</v>
      </c>
      <c r="DP505">
        <v>67</v>
      </c>
      <c r="DQ505">
        <v>7</v>
      </c>
      <c r="DR505">
        <v>56</v>
      </c>
      <c r="DS505">
        <v>0</v>
      </c>
      <c r="DT505">
        <v>0</v>
      </c>
      <c r="DU505">
        <v>2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1</v>
      </c>
      <c r="EK505">
        <v>0</v>
      </c>
      <c r="EL505">
        <v>0</v>
      </c>
      <c r="EM505">
        <v>0</v>
      </c>
      <c r="EN505">
        <v>1</v>
      </c>
      <c r="EO505">
        <v>67</v>
      </c>
      <c r="EP505">
        <v>4</v>
      </c>
      <c r="EQ505">
        <v>2</v>
      </c>
      <c r="ER505">
        <v>1</v>
      </c>
      <c r="ES505">
        <v>1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4</v>
      </c>
      <c r="FN505">
        <v>17</v>
      </c>
      <c r="FO505">
        <v>4</v>
      </c>
      <c r="FP505">
        <v>1</v>
      </c>
      <c r="FQ505">
        <v>4</v>
      </c>
      <c r="FR505">
        <v>0</v>
      </c>
      <c r="FS505">
        <v>0</v>
      </c>
      <c r="FT505">
        <v>1</v>
      </c>
      <c r="FU505">
        <v>1</v>
      </c>
      <c r="FV505">
        <v>1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2</v>
      </c>
      <c r="GC505">
        <v>1</v>
      </c>
      <c r="GD505">
        <v>0</v>
      </c>
      <c r="GE505">
        <v>1</v>
      </c>
      <c r="GF505">
        <v>0</v>
      </c>
      <c r="GG505">
        <v>0</v>
      </c>
      <c r="GH505">
        <v>0</v>
      </c>
      <c r="GI505">
        <v>0</v>
      </c>
      <c r="GJ505">
        <v>1</v>
      </c>
      <c r="GK505">
        <v>17</v>
      </c>
      <c r="GL505">
        <v>18</v>
      </c>
      <c r="GM505">
        <v>8</v>
      </c>
      <c r="GN505">
        <v>0</v>
      </c>
      <c r="GO505">
        <v>1</v>
      </c>
      <c r="GP505">
        <v>0</v>
      </c>
      <c r="GQ505">
        <v>5</v>
      </c>
      <c r="GR505">
        <v>0</v>
      </c>
      <c r="GS505">
        <v>1</v>
      </c>
      <c r="GT505">
        <v>0</v>
      </c>
      <c r="GU505">
        <v>0</v>
      </c>
      <c r="GV505">
        <v>2</v>
      </c>
      <c r="GW505">
        <v>0</v>
      </c>
      <c r="GX505">
        <v>1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18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0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2</v>
      </c>
      <c r="IA505">
        <v>2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0</v>
      </c>
      <c r="II505">
        <v>0</v>
      </c>
      <c r="IJ505">
        <v>0</v>
      </c>
      <c r="IK505">
        <v>0</v>
      </c>
      <c r="IL505">
        <v>0</v>
      </c>
      <c r="IM505">
        <v>0</v>
      </c>
      <c r="IN505">
        <v>0</v>
      </c>
      <c r="IO505">
        <v>0</v>
      </c>
      <c r="IP505">
        <v>0</v>
      </c>
      <c r="IQ505">
        <v>2</v>
      </c>
      <c r="IR505">
        <v>0</v>
      </c>
      <c r="IS505">
        <v>0</v>
      </c>
      <c r="IT505">
        <v>0</v>
      </c>
      <c r="IU505">
        <v>0</v>
      </c>
      <c r="IV505">
        <v>0</v>
      </c>
      <c r="IW505">
        <v>0</v>
      </c>
      <c r="IX505">
        <v>0</v>
      </c>
      <c r="IY505">
        <v>0</v>
      </c>
      <c r="IZ505">
        <v>0</v>
      </c>
      <c r="JA505">
        <v>0</v>
      </c>
      <c r="JB505">
        <v>0</v>
      </c>
      <c r="JC505">
        <v>0</v>
      </c>
      <c r="JD505">
        <v>0</v>
      </c>
      <c r="JE505">
        <v>0</v>
      </c>
      <c r="JF505">
        <v>0</v>
      </c>
      <c r="JG505">
        <v>0</v>
      </c>
      <c r="JH505">
        <v>0</v>
      </c>
    </row>
    <row r="506" spans="1:268">
      <c r="A506" t="s">
        <v>643</v>
      </c>
      <c r="B506" t="s">
        <v>638</v>
      </c>
      <c r="C506" t="str">
        <f>"142407"</f>
        <v>142407</v>
      </c>
      <c r="D506" t="s">
        <v>642</v>
      </c>
      <c r="E506">
        <v>3</v>
      </c>
      <c r="F506">
        <v>244</v>
      </c>
      <c r="G506">
        <v>190</v>
      </c>
      <c r="H506">
        <v>67</v>
      </c>
      <c r="I506">
        <v>123</v>
      </c>
      <c r="J506">
        <v>1</v>
      </c>
      <c r="K506">
        <v>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123</v>
      </c>
      <c r="T506">
        <v>0</v>
      </c>
      <c r="U506">
        <v>0</v>
      </c>
      <c r="V506">
        <v>123</v>
      </c>
      <c r="W506">
        <v>3</v>
      </c>
      <c r="X506">
        <v>3</v>
      </c>
      <c r="Y506">
        <v>0</v>
      </c>
      <c r="Z506">
        <v>0</v>
      </c>
      <c r="AA506">
        <v>120</v>
      </c>
      <c r="AB506">
        <v>61</v>
      </c>
      <c r="AC506">
        <v>1</v>
      </c>
      <c r="AD506">
        <v>1</v>
      </c>
      <c r="AE506">
        <v>2</v>
      </c>
      <c r="AF506">
        <v>53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0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2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61</v>
      </c>
      <c r="BB506">
        <v>7</v>
      </c>
      <c r="BC506">
        <v>6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1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7</v>
      </c>
      <c r="BZ506">
        <v>4</v>
      </c>
      <c r="CA506">
        <v>0</v>
      </c>
      <c r="CB506">
        <v>1</v>
      </c>
      <c r="CC506">
        <v>0</v>
      </c>
      <c r="CD506">
        <v>0</v>
      </c>
      <c r="CE506">
        <v>1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2</v>
      </c>
      <c r="CO506">
        <v>4</v>
      </c>
      <c r="CP506">
        <v>2</v>
      </c>
      <c r="CQ506">
        <v>0</v>
      </c>
      <c r="CR506">
        <v>1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1</v>
      </c>
      <c r="DL506">
        <v>0</v>
      </c>
      <c r="DM506">
        <v>0</v>
      </c>
      <c r="DN506">
        <v>0</v>
      </c>
      <c r="DO506">
        <v>2</v>
      </c>
      <c r="DP506">
        <v>26</v>
      </c>
      <c r="DQ506">
        <v>0</v>
      </c>
      <c r="DR506">
        <v>26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26</v>
      </c>
      <c r="EP506">
        <v>3</v>
      </c>
      <c r="EQ506">
        <v>3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3</v>
      </c>
      <c r="FN506">
        <v>11</v>
      </c>
      <c r="FO506">
        <v>7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1</v>
      </c>
      <c r="FX506">
        <v>0</v>
      </c>
      <c r="FY506">
        <v>0</v>
      </c>
      <c r="FZ506">
        <v>0</v>
      </c>
      <c r="GA506">
        <v>2</v>
      </c>
      <c r="GB506">
        <v>0</v>
      </c>
      <c r="GC506">
        <v>0</v>
      </c>
      <c r="GD506">
        <v>0</v>
      </c>
      <c r="GE506">
        <v>0</v>
      </c>
      <c r="GF506">
        <v>1</v>
      </c>
      <c r="GG506">
        <v>0</v>
      </c>
      <c r="GH506">
        <v>0</v>
      </c>
      <c r="GI506">
        <v>0</v>
      </c>
      <c r="GJ506">
        <v>0</v>
      </c>
      <c r="GK506">
        <v>11</v>
      </c>
      <c r="GL506">
        <v>6</v>
      </c>
      <c r="GM506">
        <v>4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1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1</v>
      </c>
      <c r="HB506">
        <v>0</v>
      </c>
      <c r="HC506">
        <v>0</v>
      </c>
      <c r="HD506">
        <v>0</v>
      </c>
      <c r="HE506">
        <v>6</v>
      </c>
      <c r="HF506">
        <v>0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>
        <v>0</v>
      </c>
      <c r="HN506">
        <v>0</v>
      </c>
      <c r="HO506">
        <v>0</v>
      </c>
      <c r="HP506">
        <v>0</v>
      </c>
      <c r="HQ506">
        <v>0</v>
      </c>
      <c r="HR506">
        <v>0</v>
      </c>
      <c r="HS506">
        <v>0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0</v>
      </c>
      <c r="IC506">
        <v>0</v>
      </c>
      <c r="ID506">
        <v>0</v>
      </c>
      <c r="IE506">
        <v>0</v>
      </c>
      <c r="IF506">
        <v>0</v>
      </c>
      <c r="IG506">
        <v>0</v>
      </c>
      <c r="IH506">
        <v>0</v>
      </c>
      <c r="II506">
        <v>0</v>
      </c>
      <c r="IJ506">
        <v>0</v>
      </c>
      <c r="IK506">
        <v>0</v>
      </c>
      <c r="IL506">
        <v>0</v>
      </c>
      <c r="IM506">
        <v>0</v>
      </c>
      <c r="IN506">
        <v>0</v>
      </c>
      <c r="IO506">
        <v>0</v>
      </c>
      <c r="IP506">
        <v>0</v>
      </c>
      <c r="IQ506">
        <v>0</v>
      </c>
      <c r="IR506">
        <v>0</v>
      </c>
      <c r="IS506">
        <v>0</v>
      </c>
      <c r="IT506">
        <v>0</v>
      </c>
      <c r="IU506">
        <v>0</v>
      </c>
      <c r="IV506">
        <v>0</v>
      </c>
      <c r="IW506">
        <v>0</v>
      </c>
      <c r="IX506">
        <v>0</v>
      </c>
      <c r="IY506">
        <v>0</v>
      </c>
      <c r="IZ506">
        <v>0</v>
      </c>
      <c r="JA506">
        <v>0</v>
      </c>
      <c r="JB506">
        <v>0</v>
      </c>
      <c r="JC506">
        <v>0</v>
      </c>
      <c r="JD506">
        <v>0</v>
      </c>
      <c r="JE506">
        <v>0</v>
      </c>
      <c r="JF506">
        <v>0</v>
      </c>
      <c r="JG506">
        <v>0</v>
      </c>
      <c r="JH506">
        <v>0</v>
      </c>
    </row>
    <row r="507" spans="1:268">
      <c r="A507" t="s">
        <v>641</v>
      </c>
      <c r="B507" t="s">
        <v>638</v>
      </c>
      <c r="C507" t="str">
        <f>"142407"</f>
        <v>142407</v>
      </c>
      <c r="D507" t="s">
        <v>159</v>
      </c>
      <c r="E507">
        <v>4</v>
      </c>
      <c r="F507">
        <v>495</v>
      </c>
      <c r="G507">
        <v>380</v>
      </c>
      <c r="H507">
        <v>152</v>
      </c>
      <c r="I507">
        <v>228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228</v>
      </c>
      <c r="T507">
        <v>0</v>
      </c>
      <c r="U507">
        <v>0</v>
      </c>
      <c r="V507">
        <v>228</v>
      </c>
      <c r="W507">
        <v>9</v>
      </c>
      <c r="X507">
        <v>9</v>
      </c>
      <c r="Y507">
        <v>0</v>
      </c>
      <c r="Z507">
        <v>0</v>
      </c>
      <c r="AA507">
        <v>219</v>
      </c>
      <c r="AB507">
        <v>127</v>
      </c>
      <c r="AC507">
        <v>11</v>
      </c>
      <c r="AD507">
        <v>0</v>
      </c>
      <c r="AE507">
        <v>2</v>
      </c>
      <c r="AF507">
        <v>100</v>
      </c>
      <c r="AG507">
        <v>3</v>
      </c>
      <c r="AH507">
        <v>0</v>
      </c>
      <c r="AI507">
        <v>2</v>
      </c>
      <c r="AJ507">
        <v>0</v>
      </c>
      <c r="AK507">
        <v>0</v>
      </c>
      <c r="AL507">
        <v>1</v>
      </c>
      <c r="AM507">
        <v>1</v>
      </c>
      <c r="AN507">
        <v>0</v>
      </c>
      <c r="AO507">
        <v>0</v>
      </c>
      <c r="AP507">
        <v>1</v>
      </c>
      <c r="AQ507">
        <v>0</v>
      </c>
      <c r="AR507">
        <v>2</v>
      </c>
      <c r="AS507">
        <v>1</v>
      </c>
      <c r="AT507">
        <v>1</v>
      </c>
      <c r="AU507">
        <v>0</v>
      </c>
      <c r="AV507">
        <v>0</v>
      </c>
      <c r="AW507">
        <v>0</v>
      </c>
      <c r="AX507">
        <v>2</v>
      </c>
      <c r="AY507">
        <v>0</v>
      </c>
      <c r="AZ507">
        <v>0</v>
      </c>
      <c r="BA507">
        <v>127</v>
      </c>
      <c r="BB507">
        <v>4</v>
      </c>
      <c r="BC507">
        <v>2</v>
      </c>
      <c r="BD507">
        <v>0</v>
      </c>
      <c r="BE507">
        <v>0</v>
      </c>
      <c r="BF507">
        <v>2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4</v>
      </c>
      <c r="BZ507">
        <v>5</v>
      </c>
      <c r="CA507">
        <v>2</v>
      </c>
      <c r="CB507">
        <v>2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1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5</v>
      </c>
      <c r="CP507">
        <v>6</v>
      </c>
      <c r="CQ507">
        <v>4</v>
      </c>
      <c r="CR507">
        <v>0</v>
      </c>
      <c r="CS507">
        <v>1</v>
      </c>
      <c r="CT507">
        <v>0</v>
      </c>
      <c r="CU507">
        <v>1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6</v>
      </c>
      <c r="DP507">
        <v>60</v>
      </c>
      <c r="DQ507">
        <v>4</v>
      </c>
      <c r="DR507">
        <v>47</v>
      </c>
      <c r="DS507">
        <v>0</v>
      </c>
      <c r="DT507">
        <v>0</v>
      </c>
      <c r="DU507">
        <v>6</v>
      </c>
      <c r="DV507">
        <v>1</v>
      </c>
      <c r="DW507">
        <v>2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60</v>
      </c>
      <c r="EP507">
        <v>2</v>
      </c>
      <c r="EQ507">
        <v>0</v>
      </c>
      <c r="ER507">
        <v>1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1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2</v>
      </c>
      <c r="FN507">
        <v>13</v>
      </c>
      <c r="FO507">
        <v>3</v>
      </c>
      <c r="FP507">
        <v>3</v>
      </c>
      <c r="FQ507">
        <v>2</v>
      </c>
      <c r="FR507">
        <v>0</v>
      </c>
      <c r="FS507">
        <v>2</v>
      </c>
      <c r="FT507">
        <v>1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1</v>
      </c>
      <c r="GC507">
        <v>0</v>
      </c>
      <c r="GD507">
        <v>1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13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0</v>
      </c>
      <c r="GS507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0</v>
      </c>
      <c r="HL507">
        <v>0</v>
      </c>
      <c r="HM507">
        <v>0</v>
      </c>
      <c r="HN507">
        <v>0</v>
      </c>
      <c r="HO507">
        <v>0</v>
      </c>
      <c r="HP507">
        <v>0</v>
      </c>
      <c r="HQ507">
        <v>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0</v>
      </c>
      <c r="HZ507">
        <v>0</v>
      </c>
      <c r="IA507">
        <v>0</v>
      </c>
      <c r="IB507">
        <v>0</v>
      </c>
      <c r="IC507">
        <v>0</v>
      </c>
      <c r="ID507">
        <v>0</v>
      </c>
      <c r="IE507">
        <v>0</v>
      </c>
      <c r="IF507">
        <v>0</v>
      </c>
      <c r="IG507">
        <v>0</v>
      </c>
      <c r="IH507">
        <v>0</v>
      </c>
      <c r="II507">
        <v>0</v>
      </c>
      <c r="IJ507">
        <v>0</v>
      </c>
      <c r="IK507">
        <v>0</v>
      </c>
      <c r="IL507">
        <v>0</v>
      </c>
      <c r="IM507">
        <v>0</v>
      </c>
      <c r="IN507">
        <v>0</v>
      </c>
      <c r="IO507">
        <v>0</v>
      </c>
      <c r="IP507">
        <v>0</v>
      </c>
      <c r="IQ507">
        <v>0</v>
      </c>
      <c r="IR507">
        <v>2</v>
      </c>
      <c r="IS507">
        <v>0</v>
      </c>
      <c r="IT507">
        <v>0</v>
      </c>
      <c r="IU507">
        <v>0</v>
      </c>
      <c r="IV507">
        <v>0</v>
      </c>
      <c r="IW507">
        <v>1</v>
      </c>
      <c r="IX507">
        <v>0</v>
      </c>
      <c r="IY507">
        <v>0</v>
      </c>
      <c r="IZ507">
        <v>0</v>
      </c>
      <c r="JA507">
        <v>0</v>
      </c>
      <c r="JB507">
        <v>1</v>
      </c>
      <c r="JC507">
        <v>0</v>
      </c>
      <c r="JD507">
        <v>0</v>
      </c>
      <c r="JE507">
        <v>0</v>
      </c>
      <c r="JF507">
        <v>0</v>
      </c>
      <c r="JG507">
        <v>0</v>
      </c>
      <c r="JH507">
        <v>2</v>
      </c>
    </row>
    <row r="508" spans="1:268">
      <c r="A508" t="s">
        <v>640</v>
      </c>
      <c r="B508" t="s">
        <v>638</v>
      </c>
      <c r="C508" t="str">
        <f>"142407"</f>
        <v>142407</v>
      </c>
      <c r="D508" t="s">
        <v>157</v>
      </c>
      <c r="E508">
        <v>5</v>
      </c>
      <c r="F508">
        <v>1028</v>
      </c>
      <c r="G508">
        <v>780</v>
      </c>
      <c r="H508">
        <v>240</v>
      </c>
      <c r="I508">
        <v>540</v>
      </c>
      <c r="J508">
        <v>0</v>
      </c>
      <c r="K508">
        <v>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540</v>
      </c>
      <c r="T508">
        <v>0</v>
      </c>
      <c r="U508">
        <v>0</v>
      </c>
      <c r="V508">
        <v>540</v>
      </c>
      <c r="W508">
        <v>15</v>
      </c>
      <c r="X508">
        <v>10</v>
      </c>
      <c r="Y508">
        <v>5</v>
      </c>
      <c r="Z508">
        <v>0</v>
      </c>
      <c r="AA508">
        <v>525</v>
      </c>
      <c r="AB508">
        <v>365</v>
      </c>
      <c r="AC508">
        <v>14</v>
      </c>
      <c r="AD508">
        <v>2</v>
      </c>
      <c r="AE508">
        <v>2</v>
      </c>
      <c r="AF508">
        <v>306</v>
      </c>
      <c r="AG508">
        <v>4</v>
      </c>
      <c r="AH508">
        <v>3</v>
      </c>
      <c r="AI508">
        <v>3</v>
      </c>
      <c r="AJ508">
        <v>0</v>
      </c>
      <c r="AK508">
        <v>12</v>
      </c>
      <c r="AL508">
        <v>2</v>
      </c>
      <c r="AM508">
        <v>3</v>
      </c>
      <c r="AN508">
        <v>0</v>
      </c>
      <c r="AO508">
        <v>0</v>
      </c>
      <c r="AP508">
        <v>0</v>
      </c>
      <c r="AQ508">
        <v>0</v>
      </c>
      <c r="AR508">
        <v>3</v>
      </c>
      <c r="AS508">
        <v>0</v>
      </c>
      <c r="AT508">
        <v>1</v>
      </c>
      <c r="AU508">
        <v>0</v>
      </c>
      <c r="AV508">
        <v>0</v>
      </c>
      <c r="AW508">
        <v>0</v>
      </c>
      <c r="AX508">
        <v>5</v>
      </c>
      <c r="AY508">
        <v>0</v>
      </c>
      <c r="AZ508">
        <v>5</v>
      </c>
      <c r="BA508">
        <v>365</v>
      </c>
      <c r="BB508">
        <v>28</v>
      </c>
      <c r="BC508">
        <v>10</v>
      </c>
      <c r="BD508">
        <v>2</v>
      </c>
      <c r="BE508">
        <v>3</v>
      </c>
      <c r="BF508">
        <v>0</v>
      </c>
      <c r="BG508">
        <v>4</v>
      </c>
      <c r="BH508">
        <v>2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0</v>
      </c>
      <c r="BV508">
        <v>2</v>
      </c>
      <c r="BW508">
        <v>1</v>
      </c>
      <c r="BX508">
        <v>2</v>
      </c>
      <c r="BY508">
        <v>28</v>
      </c>
      <c r="BZ508">
        <v>10</v>
      </c>
      <c r="CA508">
        <v>5</v>
      </c>
      <c r="CB508">
        <v>0</v>
      </c>
      <c r="CC508">
        <v>1</v>
      </c>
      <c r="CD508">
        <v>0</v>
      </c>
      <c r="CE508">
        <v>1</v>
      </c>
      <c r="CF508">
        <v>1</v>
      </c>
      <c r="CG508">
        <v>0</v>
      </c>
      <c r="CH508">
        <v>0</v>
      </c>
      <c r="CI508">
        <v>1</v>
      </c>
      <c r="CJ508">
        <v>0</v>
      </c>
      <c r="CK508">
        <v>0</v>
      </c>
      <c r="CL508">
        <v>0</v>
      </c>
      <c r="CM508">
        <v>0</v>
      </c>
      <c r="CN508">
        <v>1</v>
      </c>
      <c r="CO508">
        <v>10</v>
      </c>
      <c r="CP508">
        <v>18</v>
      </c>
      <c r="CQ508">
        <v>8</v>
      </c>
      <c r="CR508">
        <v>0</v>
      </c>
      <c r="CS508">
        <v>1</v>
      </c>
      <c r="CT508">
        <v>0</v>
      </c>
      <c r="CU508">
        <v>2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1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1</v>
      </c>
      <c r="DJ508">
        <v>0</v>
      </c>
      <c r="DK508">
        <v>0</v>
      </c>
      <c r="DL508">
        <v>3</v>
      </c>
      <c r="DM508">
        <v>1</v>
      </c>
      <c r="DN508">
        <v>1</v>
      </c>
      <c r="DO508">
        <v>18</v>
      </c>
      <c r="DP508">
        <v>71</v>
      </c>
      <c r="DQ508">
        <v>0</v>
      </c>
      <c r="DR508">
        <v>64</v>
      </c>
      <c r="DS508">
        <v>0</v>
      </c>
      <c r="DT508">
        <v>0</v>
      </c>
      <c r="DU508">
        <v>2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5</v>
      </c>
      <c r="EK508">
        <v>0</v>
      </c>
      <c r="EL508">
        <v>0</v>
      </c>
      <c r="EM508">
        <v>0</v>
      </c>
      <c r="EN508">
        <v>0</v>
      </c>
      <c r="EO508">
        <v>71</v>
      </c>
      <c r="EP508">
        <v>9</v>
      </c>
      <c r="EQ508">
        <v>4</v>
      </c>
      <c r="ER508">
        <v>1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2</v>
      </c>
      <c r="EZ508">
        <v>0</v>
      </c>
      <c r="FA508">
        <v>0</v>
      </c>
      <c r="FB508">
        <v>2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9</v>
      </c>
      <c r="FN508">
        <v>15</v>
      </c>
      <c r="FO508">
        <v>5</v>
      </c>
      <c r="FP508">
        <v>2</v>
      </c>
      <c r="FQ508">
        <v>1</v>
      </c>
      <c r="FR508">
        <v>0</v>
      </c>
      <c r="FS508">
        <v>1</v>
      </c>
      <c r="FT508">
        <v>1</v>
      </c>
      <c r="FU508">
        <v>0</v>
      </c>
      <c r="FV508">
        <v>0</v>
      </c>
      <c r="FW508">
        <v>1</v>
      </c>
      <c r="FX508">
        <v>0</v>
      </c>
      <c r="FY508">
        <v>1</v>
      </c>
      <c r="FZ508">
        <v>0</v>
      </c>
      <c r="GA508">
        <v>0</v>
      </c>
      <c r="GB508">
        <v>2</v>
      </c>
      <c r="GC508">
        <v>0</v>
      </c>
      <c r="GD508">
        <v>0</v>
      </c>
      <c r="GE508">
        <v>0</v>
      </c>
      <c r="GF508">
        <v>1</v>
      </c>
      <c r="GG508">
        <v>0</v>
      </c>
      <c r="GH508">
        <v>0</v>
      </c>
      <c r="GI508">
        <v>0</v>
      </c>
      <c r="GJ508">
        <v>0</v>
      </c>
      <c r="GK508">
        <v>15</v>
      </c>
      <c r="GL508">
        <v>5</v>
      </c>
      <c r="GM508">
        <v>3</v>
      </c>
      <c r="GN508">
        <v>0</v>
      </c>
      <c r="GO508">
        <v>0</v>
      </c>
      <c r="GP508">
        <v>0</v>
      </c>
      <c r="GQ508">
        <v>2</v>
      </c>
      <c r="GR508">
        <v>0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5</v>
      </c>
      <c r="HF508">
        <v>1</v>
      </c>
      <c r="HG508">
        <v>0</v>
      </c>
      <c r="HH508">
        <v>0</v>
      </c>
      <c r="HI508">
        <v>0</v>
      </c>
      <c r="HJ508">
        <v>0</v>
      </c>
      <c r="HK508">
        <v>0</v>
      </c>
      <c r="HL508">
        <v>0</v>
      </c>
      <c r="HM508">
        <v>0</v>
      </c>
      <c r="HN508">
        <v>0</v>
      </c>
      <c r="HO508">
        <v>0</v>
      </c>
      <c r="HP508">
        <v>0</v>
      </c>
      <c r="HQ508">
        <v>0</v>
      </c>
      <c r="HR508">
        <v>0</v>
      </c>
      <c r="HS508">
        <v>0</v>
      </c>
      <c r="HT508">
        <v>0</v>
      </c>
      <c r="HU508">
        <v>0</v>
      </c>
      <c r="HV508">
        <v>0</v>
      </c>
      <c r="HW508">
        <v>0</v>
      </c>
      <c r="HX508">
        <v>1</v>
      </c>
      <c r="HY508">
        <v>1</v>
      </c>
      <c r="HZ508">
        <v>1</v>
      </c>
      <c r="IA508">
        <v>1</v>
      </c>
      <c r="IB508">
        <v>0</v>
      </c>
      <c r="IC508">
        <v>0</v>
      </c>
      <c r="ID508">
        <v>0</v>
      </c>
      <c r="IE508">
        <v>0</v>
      </c>
      <c r="IF508">
        <v>0</v>
      </c>
      <c r="IG508">
        <v>0</v>
      </c>
      <c r="IH508">
        <v>0</v>
      </c>
      <c r="II508">
        <v>0</v>
      </c>
      <c r="IJ508">
        <v>0</v>
      </c>
      <c r="IK508">
        <v>0</v>
      </c>
      <c r="IL508">
        <v>0</v>
      </c>
      <c r="IM508">
        <v>0</v>
      </c>
      <c r="IN508">
        <v>0</v>
      </c>
      <c r="IO508">
        <v>0</v>
      </c>
      <c r="IP508">
        <v>0</v>
      </c>
      <c r="IQ508">
        <v>1</v>
      </c>
      <c r="IR508">
        <v>2</v>
      </c>
      <c r="IS508">
        <v>0</v>
      </c>
      <c r="IT508">
        <v>0</v>
      </c>
      <c r="IU508">
        <v>0</v>
      </c>
      <c r="IV508">
        <v>0</v>
      </c>
      <c r="IW508">
        <v>0</v>
      </c>
      <c r="IX508">
        <v>0</v>
      </c>
      <c r="IY508">
        <v>0</v>
      </c>
      <c r="IZ508">
        <v>0</v>
      </c>
      <c r="JA508">
        <v>0</v>
      </c>
      <c r="JB508">
        <v>0</v>
      </c>
      <c r="JC508">
        <v>0</v>
      </c>
      <c r="JD508">
        <v>0</v>
      </c>
      <c r="JE508">
        <v>0</v>
      </c>
      <c r="JF508">
        <v>0</v>
      </c>
      <c r="JG508">
        <v>2</v>
      </c>
      <c r="JH508">
        <v>2</v>
      </c>
    </row>
    <row r="509" spans="1:268">
      <c r="A509" t="s">
        <v>639</v>
      </c>
      <c r="B509" t="s">
        <v>638</v>
      </c>
      <c r="C509" t="str">
        <f>"142407"</f>
        <v>142407</v>
      </c>
      <c r="D509" t="s">
        <v>637</v>
      </c>
      <c r="E509">
        <v>6</v>
      </c>
      <c r="F509">
        <v>610</v>
      </c>
      <c r="G509">
        <v>469</v>
      </c>
      <c r="H509">
        <v>201</v>
      </c>
      <c r="I509">
        <v>268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268</v>
      </c>
      <c r="T509">
        <v>0</v>
      </c>
      <c r="U509">
        <v>0</v>
      </c>
      <c r="V509">
        <v>268</v>
      </c>
      <c r="W509">
        <v>14</v>
      </c>
      <c r="X509">
        <v>9</v>
      </c>
      <c r="Y509">
        <v>5</v>
      </c>
      <c r="Z509">
        <v>0</v>
      </c>
      <c r="AA509">
        <v>254</v>
      </c>
      <c r="AB509">
        <v>137</v>
      </c>
      <c r="AC509">
        <v>9</v>
      </c>
      <c r="AD509">
        <v>1</v>
      </c>
      <c r="AE509">
        <v>7</v>
      </c>
      <c r="AF509">
        <v>111</v>
      </c>
      <c r="AG509">
        <v>1</v>
      </c>
      <c r="AH509">
        <v>1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1</v>
      </c>
      <c r="AX509">
        <v>3</v>
      </c>
      <c r="AY509">
        <v>1</v>
      </c>
      <c r="AZ509">
        <v>1</v>
      </c>
      <c r="BA509">
        <v>137</v>
      </c>
      <c r="BB509">
        <v>16</v>
      </c>
      <c r="BC509">
        <v>10</v>
      </c>
      <c r="BD509">
        <v>1</v>
      </c>
      <c r="BE509">
        <v>0</v>
      </c>
      <c r="BF509">
        <v>0</v>
      </c>
      <c r="BG509">
        <v>1</v>
      </c>
      <c r="BH509">
        <v>0</v>
      </c>
      <c r="BI509">
        <v>0</v>
      </c>
      <c r="BJ509">
        <v>0</v>
      </c>
      <c r="BK509">
        <v>0</v>
      </c>
      <c r="BL509">
        <v>1</v>
      </c>
      <c r="BM509">
        <v>0</v>
      </c>
      <c r="BN509">
        <v>0</v>
      </c>
      <c r="BO509">
        <v>1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2</v>
      </c>
      <c r="BY509">
        <v>16</v>
      </c>
      <c r="BZ509">
        <v>8</v>
      </c>
      <c r="CA509">
        <v>4</v>
      </c>
      <c r="CB509">
        <v>2</v>
      </c>
      <c r="CC509">
        <v>0</v>
      </c>
      <c r="CD509">
        <v>0</v>
      </c>
      <c r="CE509">
        <v>1</v>
      </c>
      <c r="CF509">
        <v>1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8</v>
      </c>
      <c r="CP509">
        <v>6</v>
      </c>
      <c r="CQ509">
        <v>0</v>
      </c>
      <c r="CR509">
        <v>0</v>
      </c>
      <c r="CS509">
        <v>1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1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2</v>
      </c>
      <c r="DM509">
        <v>0</v>
      </c>
      <c r="DN509">
        <v>2</v>
      </c>
      <c r="DO509">
        <v>6</v>
      </c>
      <c r="DP509">
        <v>48</v>
      </c>
      <c r="DQ509">
        <v>9</v>
      </c>
      <c r="DR509">
        <v>27</v>
      </c>
      <c r="DS509">
        <v>0</v>
      </c>
      <c r="DT509">
        <v>0</v>
      </c>
      <c r="DU509">
        <v>7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5</v>
      </c>
      <c r="EK509">
        <v>0</v>
      </c>
      <c r="EL509">
        <v>0</v>
      </c>
      <c r="EM509">
        <v>0</v>
      </c>
      <c r="EN509">
        <v>0</v>
      </c>
      <c r="EO509">
        <v>48</v>
      </c>
      <c r="EP509">
        <v>13</v>
      </c>
      <c r="EQ509">
        <v>2</v>
      </c>
      <c r="ER509">
        <v>6</v>
      </c>
      <c r="ES509">
        <v>1</v>
      </c>
      <c r="ET509">
        <v>0</v>
      </c>
      <c r="EU509">
        <v>0</v>
      </c>
      <c r="EV509">
        <v>0</v>
      </c>
      <c r="EW509">
        <v>0</v>
      </c>
      <c r="EX509">
        <v>1</v>
      </c>
      <c r="EY509">
        <v>1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2</v>
      </c>
      <c r="FM509">
        <v>13</v>
      </c>
      <c r="FN509">
        <v>17</v>
      </c>
      <c r="FO509">
        <v>3</v>
      </c>
      <c r="FP509">
        <v>3</v>
      </c>
      <c r="FQ509">
        <v>3</v>
      </c>
      <c r="FR509">
        <v>0</v>
      </c>
      <c r="FS509">
        <v>0</v>
      </c>
      <c r="FT509">
        <v>1</v>
      </c>
      <c r="FU509">
        <v>0</v>
      </c>
      <c r="FV509">
        <v>3</v>
      </c>
      <c r="FW509">
        <v>0</v>
      </c>
      <c r="FX509">
        <v>0</v>
      </c>
      <c r="FY509">
        <v>1</v>
      </c>
      <c r="FZ509">
        <v>0</v>
      </c>
      <c r="GA509">
        <v>0</v>
      </c>
      <c r="GB509">
        <v>0</v>
      </c>
      <c r="GC509">
        <v>0</v>
      </c>
      <c r="GD509">
        <v>1</v>
      </c>
      <c r="GE509">
        <v>1</v>
      </c>
      <c r="GF509">
        <v>0</v>
      </c>
      <c r="GG509">
        <v>0</v>
      </c>
      <c r="GH509">
        <v>0</v>
      </c>
      <c r="GI509">
        <v>0</v>
      </c>
      <c r="GJ509">
        <v>1</v>
      </c>
      <c r="GK509">
        <v>17</v>
      </c>
      <c r="GL509">
        <v>6</v>
      </c>
      <c r="GM509">
        <v>3</v>
      </c>
      <c r="GN509">
        <v>2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1</v>
      </c>
      <c r="HC509">
        <v>0</v>
      </c>
      <c r="HD509">
        <v>0</v>
      </c>
      <c r="HE509">
        <v>6</v>
      </c>
      <c r="HF509">
        <v>0</v>
      </c>
      <c r="HG509">
        <v>0</v>
      </c>
      <c r="HH509">
        <v>0</v>
      </c>
      <c r="HI509">
        <v>0</v>
      </c>
      <c r="HJ509">
        <v>0</v>
      </c>
      <c r="HK509">
        <v>0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0</v>
      </c>
      <c r="HR509">
        <v>0</v>
      </c>
      <c r="HS509">
        <v>0</v>
      </c>
      <c r="HT509">
        <v>0</v>
      </c>
      <c r="HU509">
        <v>0</v>
      </c>
      <c r="HV509">
        <v>0</v>
      </c>
      <c r="HW509">
        <v>0</v>
      </c>
      <c r="HX509">
        <v>0</v>
      </c>
      <c r="HY509">
        <v>0</v>
      </c>
      <c r="HZ509">
        <v>1</v>
      </c>
      <c r="IA509">
        <v>0</v>
      </c>
      <c r="IB509">
        <v>0</v>
      </c>
      <c r="IC509">
        <v>0</v>
      </c>
      <c r="ID509">
        <v>0</v>
      </c>
      <c r="IE509">
        <v>0</v>
      </c>
      <c r="IF509">
        <v>0</v>
      </c>
      <c r="IG509">
        <v>0</v>
      </c>
      <c r="IH509">
        <v>1</v>
      </c>
      <c r="II509">
        <v>0</v>
      </c>
      <c r="IJ509">
        <v>0</v>
      </c>
      <c r="IK509">
        <v>0</v>
      </c>
      <c r="IL509">
        <v>0</v>
      </c>
      <c r="IM509">
        <v>0</v>
      </c>
      <c r="IN509">
        <v>0</v>
      </c>
      <c r="IO509">
        <v>0</v>
      </c>
      <c r="IP509">
        <v>0</v>
      </c>
      <c r="IQ509">
        <v>1</v>
      </c>
      <c r="IR509">
        <v>2</v>
      </c>
      <c r="IS509">
        <v>0</v>
      </c>
      <c r="IT509">
        <v>0</v>
      </c>
      <c r="IU509">
        <v>2</v>
      </c>
      <c r="IV509">
        <v>0</v>
      </c>
      <c r="IW509">
        <v>0</v>
      </c>
      <c r="IX509">
        <v>0</v>
      </c>
      <c r="IY509">
        <v>0</v>
      </c>
      <c r="IZ509">
        <v>0</v>
      </c>
      <c r="JA509">
        <v>0</v>
      </c>
      <c r="JB509">
        <v>0</v>
      </c>
      <c r="JC509">
        <v>0</v>
      </c>
      <c r="JD509">
        <v>0</v>
      </c>
      <c r="JE509">
        <v>0</v>
      </c>
      <c r="JF509">
        <v>0</v>
      </c>
      <c r="JG509">
        <v>0</v>
      </c>
      <c r="JH509">
        <v>2</v>
      </c>
    </row>
    <row r="510" spans="1:268">
      <c r="A510" t="s">
        <v>636</v>
      </c>
      <c r="B510" t="s">
        <v>631</v>
      </c>
      <c r="C510" t="str">
        <f>"142601"</f>
        <v>142601</v>
      </c>
      <c r="D510" t="s">
        <v>635</v>
      </c>
      <c r="E510">
        <v>1</v>
      </c>
      <c r="F510">
        <v>638</v>
      </c>
      <c r="G510">
        <v>480</v>
      </c>
      <c r="H510">
        <v>177</v>
      </c>
      <c r="I510">
        <v>303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303</v>
      </c>
      <c r="T510">
        <v>0</v>
      </c>
      <c r="U510">
        <v>0</v>
      </c>
      <c r="V510">
        <v>303</v>
      </c>
      <c r="W510">
        <v>13</v>
      </c>
      <c r="X510">
        <v>8</v>
      </c>
      <c r="Y510">
        <v>3</v>
      </c>
      <c r="Z510">
        <v>0</v>
      </c>
      <c r="AA510">
        <v>290</v>
      </c>
      <c r="AB510">
        <v>165</v>
      </c>
      <c r="AC510">
        <v>15</v>
      </c>
      <c r="AD510">
        <v>78</v>
      </c>
      <c r="AE510">
        <v>5</v>
      </c>
      <c r="AF510">
        <v>7</v>
      </c>
      <c r="AG510">
        <v>18</v>
      </c>
      <c r="AH510">
        <v>3</v>
      </c>
      <c r="AI510">
        <v>1</v>
      </c>
      <c r="AJ510">
        <v>4</v>
      </c>
      <c r="AK510">
        <v>2</v>
      </c>
      <c r="AL510">
        <v>1</v>
      </c>
      <c r="AM510">
        <v>0</v>
      </c>
      <c r="AN510">
        <v>0</v>
      </c>
      <c r="AO510">
        <v>0</v>
      </c>
      <c r="AP510">
        <v>3</v>
      </c>
      <c r="AQ510">
        <v>0</v>
      </c>
      <c r="AR510">
        <v>3</v>
      </c>
      <c r="AS510">
        <v>0</v>
      </c>
      <c r="AT510">
        <v>20</v>
      </c>
      <c r="AU510">
        <v>0</v>
      </c>
      <c r="AV510">
        <v>0</v>
      </c>
      <c r="AW510">
        <v>1</v>
      </c>
      <c r="AX510">
        <v>1</v>
      </c>
      <c r="AY510">
        <v>0</v>
      </c>
      <c r="AZ510">
        <v>3</v>
      </c>
      <c r="BA510">
        <v>165</v>
      </c>
      <c r="BB510">
        <v>30</v>
      </c>
      <c r="BC510">
        <v>5</v>
      </c>
      <c r="BD510">
        <v>10</v>
      </c>
      <c r="BE510">
        <v>3</v>
      </c>
      <c r="BF510">
        <v>1</v>
      </c>
      <c r="BG510">
        <v>7</v>
      </c>
      <c r="BH510">
        <v>1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</v>
      </c>
      <c r="BP510">
        <v>0</v>
      </c>
      <c r="BQ510">
        <v>1</v>
      </c>
      <c r="BR510">
        <v>0</v>
      </c>
      <c r="BS510">
        <v>1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30</v>
      </c>
      <c r="BZ510">
        <v>4</v>
      </c>
      <c r="CA510">
        <v>2</v>
      </c>
      <c r="CB510">
        <v>0</v>
      </c>
      <c r="CC510">
        <v>1</v>
      </c>
      <c r="CD510">
        <v>0</v>
      </c>
      <c r="CE510">
        <v>0</v>
      </c>
      <c r="CF510">
        <v>1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4</v>
      </c>
      <c r="CP510">
        <v>23</v>
      </c>
      <c r="CQ510">
        <v>12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1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1</v>
      </c>
      <c r="DE510">
        <v>0</v>
      </c>
      <c r="DF510">
        <v>0</v>
      </c>
      <c r="DG510">
        <v>2</v>
      </c>
      <c r="DH510">
        <v>0</v>
      </c>
      <c r="DI510">
        <v>0</v>
      </c>
      <c r="DJ510">
        <v>0</v>
      </c>
      <c r="DK510">
        <v>0</v>
      </c>
      <c r="DL510">
        <v>6</v>
      </c>
      <c r="DM510">
        <v>1</v>
      </c>
      <c r="DN510">
        <v>0</v>
      </c>
      <c r="DO510">
        <v>23</v>
      </c>
      <c r="DP510">
        <v>35</v>
      </c>
      <c r="DQ510">
        <v>12</v>
      </c>
      <c r="DR510">
        <v>0</v>
      </c>
      <c r="DS510">
        <v>19</v>
      </c>
      <c r="DT510">
        <v>1</v>
      </c>
      <c r="DU510">
        <v>1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1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1</v>
      </c>
      <c r="EM510">
        <v>0</v>
      </c>
      <c r="EN510">
        <v>0</v>
      </c>
      <c r="EO510">
        <v>35</v>
      </c>
      <c r="EP510">
        <v>11</v>
      </c>
      <c r="EQ510">
        <v>7</v>
      </c>
      <c r="ER510">
        <v>2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1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1</v>
      </c>
      <c r="FM510">
        <v>11</v>
      </c>
      <c r="FN510">
        <v>18</v>
      </c>
      <c r="FO510">
        <v>7</v>
      </c>
      <c r="FP510">
        <v>2</v>
      </c>
      <c r="FQ510">
        <v>1</v>
      </c>
      <c r="FR510">
        <v>1</v>
      </c>
      <c r="FS510">
        <v>0</v>
      </c>
      <c r="FT510">
        <v>2</v>
      </c>
      <c r="FU510">
        <v>0</v>
      </c>
      <c r="FV510">
        <v>1</v>
      </c>
      <c r="FW510">
        <v>0</v>
      </c>
      <c r="FX510">
        <v>0</v>
      </c>
      <c r="FY510">
        <v>3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1</v>
      </c>
      <c r="GK510">
        <v>18</v>
      </c>
      <c r="GL510">
        <v>2</v>
      </c>
      <c r="GM510">
        <v>1</v>
      </c>
      <c r="GN510">
        <v>0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1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2</v>
      </c>
      <c r="HF510">
        <v>1</v>
      </c>
      <c r="HG510">
        <v>0</v>
      </c>
      <c r="HH510">
        <v>0</v>
      </c>
      <c r="HI510">
        <v>0</v>
      </c>
      <c r="HJ510">
        <v>0</v>
      </c>
      <c r="HK510">
        <v>0</v>
      </c>
      <c r="HL510">
        <v>0</v>
      </c>
      <c r="HM510">
        <v>0</v>
      </c>
      <c r="HN510">
        <v>0</v>
      </c>
      <c r="HO510">
        <v>0</v>
      </c>
      <c r="HP510">
        <v>0</v>
      </c>
      <c r="HQ510">
        <v>0</v>
      </c>
      <c r="HR510">
        <v>0</v>
      </c>
      <c r="HS510">
        <v>1</v>
      </c>
      <c r="HT510">
        <v>0</v>
      </c>
      <c r="HU510">
        <v>0</v>
      </c>
      <c r="HV510">
        <v>0</v>
      </c>
      <c r="HW510">
        <v>0</v>
      </c>
      <c r="HX510">
        <v>0</v>
      </c>
      <c r="HY510">
        <v>1</v>
      </c>
      <c r="HZ510">
        <v>0</v>
      </c>
      <c r="IA510">
        <v>0</v>
      </c>
      <c r="IB510">
        <v>0</v>
      </c>
      <c r="IC510">
        <v>0</v>
      </c>
      <c r="ID510">
        <v>0</v>
      </c>
      <c r="IE510">
        <v>0</v>
      </c>
      <c r="IF510">
        <v>0</v>
      </c>
      <c r="IG510">
        <v>0</v>
      </c>
      <c r="IH510">
        <v>0</v>
      </c>
      <c r="II510">
        <v>0</v>
      </c>
      <c r="IJ510">
        <v>0</v>
      </c>
      <c r="IK510">
        <v>0</v>
      </c>
      <c r="IL510">
        <v>0</v>
      </c>
      <c r="IM510">
        <v>0</v>
      </c>
      <c r="IN510">
        <v>0</v>
      </c>
      <c r="IO510">
        <v>0</v>
      </c>
      <c r="IP510">
        <v>0</v>
      </c>
      <c r="IQ510">
        <v>0</v>
      </c>
      <c r="IR510">
        <v>1</v>
      </c>
      <c r="IS510">
        <v>0</v>
      </c>
      <c r="IT510">
        <v>0</v>
      </c>
      <c r="IU510">
        <v>0</v>
      </c>
      <c r="IV510">
        <v>0</v>
      </c>
      <c r="IW510">
        <v>0</v>
      </c>
      <c r="IX510">
        <v>0</v>
      </c>
      <c r="IY510">
        <v>0</v>
      </c>
      <c r="IZ510">
        <v>0</v>
      </c>
      <c r="JA510">
        <v>0</v>
      </c>
      <c r="JB510">
        <v>0</v>
      </c>
      <c r="JC510">
        <v>0</v>
      </c>
      <c r="JD510">
        <v>1</v>
      </c>
      <c r="JE510">
        <v>0</v>
      </c>
      <c r="JF510">
        <v>0</v>
      </c>
      <c r="JG510">
        <v>0</v>
      </c>
      <c r="JH510">
        <v>1</v>
      </c>
    </row>
    <row r="511" spans="1:268">
      <c r="A511" t="s">
        <v>634</v>
      </c>
      <c r="B511" t="s">
        <v>631</v>
      </c>
      <c r="C511" t="str">
        <f>"142601"</f>
        <v>142601</v>
      </c>
      <c r="D511" t="s">
        <v>633</v>
      </c>
      <c r="E511">
        <v>2</v>
      </c>
      <c r="F511">
        <v>711</v>
      </c>
      <c r="G511">
        <v>540</v>
      </c>
      <c r="H511">
        <v>168</v>
      </c>
      <c r="I511">
        <v>372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372</v>
      </c>
      <c r="T511">
        <v>0</v>
      </c>
      <c r="U511">
        <v>0</v>
      </c>
      <c r="V511">
        <v>372</v>
      </c>
      <c r="W511">
        <v>6</v>
      </c>
      <c r="X511">
        <v>3</v>
      </c>
      <c r="Y511">
        <v>2</v>
      </c>
      <c r="Z511">
        <v>0</v>
      </c>
      <c r="AA511">
        <v>366</v>
      </c>
      <c r="AB511">
        <v>223</v>
      </c>
      <c r="AC511">
        <v>23</v>
      </c>
      <c r="AD511">
        <v>106</v>
      </c>
      <c r="AE511">
        <v>7</v>
      </c>
      <c r="AF511">
        <v>7</v>
      </c>
      <c r="AG511">
        <v>31</v>
      </c>
      <c r="AH511">
        <v>1</v>
      </c>
      <c r="AI511">
        <v>2</v>
      </c>
      <c r="AJ511">
        <v>2</v>
      </c>
      <c r="AK511">
        <v>1</v>
      </c>
      <c r="AL511">
        <v>3</v>
      </c>
      <c r="AM511">
        <v>2</v>
      </c>
      <c r="AN511">
        <v>3</v>
      </c>
      <c r="AO511">
        <v>1</v>
      </c>
      <c r="AP511">
        <v>1</v>
      </c>
      <c r="AQ511">
        <v>0</v>
      </c>
      <c r="AR511">
        <v>3</v>
      </c>
      <c r="AS511">
        <v>0</v>
      </c>
      <c r="AT511">
        <v>10</v>
      </c>
      <c r="AU511">
        <v>4</v>
      </c>
      <c r="AV511">
        <v>1</v>
      </c>
      <c r="AW511">
        <v>6</v>
      </c>
      <c r="AX511">
        <v>2</v>
      </c>
      <c r="AY511">
        <v>0</v>
      </c>
      <c r="AZ511">
        <v>7</v>
      </c>
      <c r="BA511">
        <v>223</v>
      </c>
      <c r="BB511">
        <v>17</v>
      </c>
      <c r="BC511">
        <v>8</v>
      </c>
      <c r="BD511">
        <v>4</v>
      </c>
      <c r="BE511">
        <v>0</v>
      </c>
      <c r="BF511">
        <v>0</v>
      </c>
      <c r="BG511">
        <v>2</v>
      </c>
      <c r="BH511">
        <v>0</v>
      </c>
      <c r="BI511">
        <v>0</v>
      </c>
      <c r="BJ511">
        <v>0</v>
      </c>
      <c r="BK511">
        <v>2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1</v>
      </c>
      <c r="BY511">
        <v>17</v>
      </c>
      <c r="BZ511">
        <v>1</v>
      </c>
      <c r="CA511">
        <v>1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1</v>
      </c>
      <c r="CP511">
        <v>11</v>
      </c>
      <c r="CQ511">
        <v>7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2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2</v>
      </c>
      <c r="DM511">
        <v>0</v>
      </c>
      <c r="DN511">
        <v>0</v>
      </c>
      <c r="DO511">
        <v>11</v>
      </c>
      <c r="DP511">
        <v>46</v>
      </c>
      <c r="DQ511">
        <v>13</v>
      </c>
      <c r="DR511">
        <v>0</v>
      </c>
      <c r="DS511">
        <v>28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1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3</v>
      </c>
      <c r="EL511">
        <v>1</v>
      </c>
      <c r="EM511">
        <v>0</v>
      </c>
      <c r="EN511">
        <v>0</v>
      </c>
      <c r="EO511">
        <v>46</v>
      </c>
      <c r="EP511">
        <v>10</v>
      </c>
      <c r="EQ511">
        <v>5</v>
      </c>
      <c r="ER511">
        <v>2</v>
      </c>
      <c r="ES511">
        <v>1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1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1</v>
      </c>
      <c r="FM511">
        <v>10</v>
      </c>
      <c r="FN511">
        <v>42</v>
      </c>
      <c r="FO511">
        <v>17</v>
      </c>
      <c r="FP511">
        <v>2</v>
      </c>
      <c r="FQ511">
        <v>3</v>
      </c>
      <c r="FR511">
        <v>0</v>
      </c>
      <c r="FS511">
        <v>0</v>
      </c>
      <c r="FT511">
        <v>1</v>
      </c>
      <c r="FU511">
        <v>3</v>
      </c>
      <c r="FV511">
        <v>1</v>
      </c>
      <c r="FW511">
        <v>0</v>
      </c>
      <c r="FX511">
        <v>0</v>
      </c>
      <c r="FY511">
        <v>6</v>
      </c>
      <c r="FZ511">
        <v>0</v>
      </c>
      <c r="GA511">
        <v>0</v>
      </c>
      <c r="GB511">
        <v>0</v>
      </c>
      <c r="GC511">
        <v>0</v>
      </c>
      <c r="GD511">
        <v>1</v>
      </c>
      <c r="GE511">
        <v>0</v>
      </c>
      <c r="GF511">
        <v>1</v>
      </c>
      <c r="GG511">
        <v>0</v>
      </c>
      <c r="GH511">
        <v>1</v>
      </c>
      <c r="GI511">
        <v>1</v>
      </c>
      <c r="GJ511">
        <v>5</v>
      </c>
      <c r="GK511">
        <v>42</v>
      </c>
      <c r="GL511">
        <v>12</v>
      </c>
      <c r="GM511">
        <v>8</v>
      </c>
      <c r="GN511">
        <v>0</v>
      </c>
      <c r="GO511">
        <v>0</v>
      </c>
      <c r="GP511">
        <v>1</v>
      </c>
      <c r="GQ511">
        <v>1</v>
      </c>
      <c r="GR511">
        <v>0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2</v>
      </c>
      <c r="HE511">
        <v>12</v>
      </c>
      <c r="HF511">
        <v>2</v>
      </c>
      <c r="HG511">
        <v>0</v>
      </c>
      <c r="HH511">
        <v>1</v>
      </c>
      <c r="HI511">
        <v>0</v>
      </c>
      <c r="HJ511">
        <v>0</v>
      </c>
      <c r="HK511">
        <v>0</v>
      </c>
      <c r="HL511">
        <v>1</v>
      </c>
      <c r="HM511">
        <v>0</v>
      </c>
      <c r="HN511">
        <v>0</v>
      </c>
      <c r="HO511">
        <v>0</v>
      </c>
      <c r="HP511">
        <v>0</v>
      </c>
      <c r="HQ511">
        <v>0</v>
      </c>
      <c r="HR511">
        <v>0</v>
      </c>
      <c r="HS511">
        <v>0</v>
      </c>
      <c r="HT511">
        <v>0</v>
      </c>
      <c r="HU511">
        <v>0</v>
      </c>
      <c r="HV511">
        <v>0</v>
      </c>
      <c r="HW511">
        <v>0</v>
      </c>
      <c r="HX511">
        <v>0</v>
      </c>
      <c r="HY511">
        <v>2</v>
      </c>
      <c r="HZ511">
        <v>0</v>
      </c>
      <c r="IA511">
        <v>0</v>
      </c>
      <c r="IB511">
        <v>0</v>
      </c>
      <c r="IC511">
        <v>0</v>
      </c>
      <c r="ID511">
        <v>0</v>
      </c>
      <c r="IE511">
        <v>0</v>
      </c>
      <c r="IF511">
        <v>0</v>
      </c>
      <c r="IG511">
        <v>0</v>
      </c>
      <c r="IH511">
        <v>0</v>
      </c>
      <c r="II511">
        <v>0</v>
      </c>
      <c r="IJ511">
        <v>0</v>
      </c>
      <c r="IK511">
        <v>0</v>
      </c>
      <c r="IL511">
        <v>0</v>
      </c>
      <c r="IM511">
        <v>0</v>
      </c>
      <c r="IN511">
        <v>0</v>
      </c>
      <c r="IO511">
        <v>0</v>
      </c>
      <c r="IP511">
        <v>0</v>
      </c>
      <c r="IQ511">
        <v>0</v>
      </c>
      <c r="IR511">
        <v>2</v>
      </c>
      <c r="IS511">
        <v>0</v>
      </c>
      <c r="IT511">
        <v>0</v>
      </c>
      <c r="IU511">
        <v>0</v>
      </c>
      <c r="IV511">
        <v>0</v>
      </c>
      <c r="IW511">
        <v>0</v>
      </c>
      <c r="IX511">
        <v>0</v>
      </c>
      <c r="IY511">
        <v>0</v>
      </c>
      <c r="IZ511">
        <v>0</v>
      </c>
      <c r="JA511">
        <v>0</v>
      </c>
      <c r="JB511">
        <v>0</v>
      </c>
      <c r="JC511">
        <v>1</v>
      </c>
      <c r="JD511">
        <v>0</v>
      </c>
      <c r="JE511">
        <v>0</v>
      </c>
      <c r="JF511">
        <v>0</v>
      </c>
      <c r="JG511">
        <v>1</v>
      </c>
      <c r="JH511">
        <v>2</v>
      </c>
    </row>
    <row r="512" spans="1:268">
      <c r="A512" t="s">
        <v>632</v>
      </c>
      <c r="B512" t="s">
        <v>631</v>
      </c>
      <c r="C512" t="str">
        <f>"142601"</f>
        <v>142601</v>
      </c>
      <c r="D512" t="s">
        <v>630</v>
      </c>
      <c r="E512">
        <v>3</v>
      </c>
      <c r="F512">
        <v>756</v>
      </c>
      <c r="G512">
        <v>580</v>
      </c>
      <c r="H512">
        <v>220</v>
      </c>
      <c r="I512">
        <v>360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360</v>
      </c>
      <c r="T512">
        <v>0</v>
      </c>
      <c r="U512">
        <v>0</v>
      </c>
      <c r="V512">
        <v>360</v>
      </c>
      <c r="W512">
        <v>12</v>
      </c>
      <c r="X512">
        <v>6</v>
      </c>
      <c r="Y512">
        <v>6</v>
      </c>
      <c r="Z512">
        <v>0</v>
      </c>
      <c r="AA512">
        <v>348</v>
      </c>
      <c r="AB512">
        <v>238</v>
      </c>
      <c r="AC512">
        <v>30</v>
      </c>
      <c r="AD512">
        <v>121</v>
      </c>
      <c r="AE512">
        <v>6</v>
      </c>
      <c r="AF512">
        <v>6</v>
      </c>
      <c r="AG512">
        <v>9</v>
      </c>
      <c r="AH512">
        <v>3</v>
      </c>
      <c r="AI512">
        <v>3</v>
      </c>
      <c r="AJ512">
        <v>7</v>
      </c>
      <c r="AK512">
        <v>3</v>
      </c>
      <c r="AL512">
        <v>0</v>
      </c>
      <c r="AM512">
        <v>4</v>
      </c>
      <c r="AN512">
        <v>0</v>
      </c>
      <c r="AO512">
        <v>0</v>
      </c>
      <c r="AP512">
        <v>1</v>
      </c>
      <c r="AQ512">
        <v>0</v>
      </c>
      <c r="AR512">
        <v>1</v>
      </c>
      <c r="AS512">
        <v>2</v>
      </c>
      <c r="AT512">
        <v>11</v>
      </c>
      <c r="AU512">
        <v>2</v>
      </c>
      <c r="AV512">
        <v>5</v>
      </c>
      <c r="AW512">
        <v>8</v>
      </c>
      <c r="AX512">
        <v>2</v>
      </c>
      <c r="AY512">
        <v>0</v>
      </c>
      <c r="AZ512">
        <v>14</v>
      </c>
      <c r="BA512">
        <v>238</v>
      </c>
      <c r="BB512">
        <v>14</v>
      </c>
      <c r="BC512">
        <v>2</v>
      </c>
      <c r="BD512">
        <v>0</v>
      </c>
      <c r="BE512">
        <v>0</v>
      </c>
      <c r="BF512">
        <v>1</v>
      </c>
      <c r="BG512">
        <v>6</v>
      </c>
      <c r="BH512">
        <v>0</v>
      </c>
      <c r="BI512">
        <v>0</v>
      </c>
      <c r="BJ512">
        <v>0</v>
      </c>
      <c r="BK512">
        <v>2</v>
      </c>
      <c r="BL512">
        <v>0</v>
      </c>
      <c r="BM512">
        <v>0</v>
      </c>
      <c r="BN512">
        <v>0</v>
      </c>
      <c r="BO512">
        <v>0</v>
      </c>
      <c r="BP512">
        <v>1</v>
      </c>
      <c r="BQ512">
        <v>1</v>
      </c>
      <c r="BR512">
        <v>0</v>
      </c>
      <c r="BS512">
        <v>0</v>
      </c>
      <c r="BT512">
        <v>0</v>
      </c>
      <c r="BU512">
        <v>0</v>
      </c>
      <c r="BV512">
        <v>1</v>
      </c>
      <c r="BW512">
        <v>0</v>
      </c>
      <c r="BX512">
        <v>0</v>
      </c>
      <c r="BY512">
        <v>14</v>
      </c>
      <c r="BZ512">
        <v>8</v>
      </c>
      <c r="CA512">
        <v>8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8</v>
      </c>
      <c r="CP512">
        <v>14</v>
      </c>
      <c r="CQ512">
        <v>11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1</v>
      </c>
      <c r="DL512">
        <v>2</v>
      </c>
      <c r="DM512">
        <v>0</v>
      </c>
      <c r="DN512">
        <v>0</v>
      </c>
      <c r="DO512">
        <v>14</v>
      </c>
      <c r="DP512">
        <v>21</v>
      </c>
      <c r="DQ512">
        <v>14</v>
      </c>
      <c r="DR512">
        <v>0</v>
      </c>
      <c r="DS512">
        <v>6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1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21</v>
      </c>
      <c r="EP512">
        <v>7</v>
      </c>
      <c r="EQ512">
        <v>5</v>
      </c>
      <c r="ER512">
        <v>0</v>
      </c>
      <c r="ES512">
        <v>0</v>
      </c>
      <c r="ET512">
        <v>1</v>
      </c>
      <c r="EU512">
        <v>0</v>
      </c>
      <c r="EV512">
        <v>1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7</v>
      </c>
      <c r="FN512">
        <v>38</v>
      </c>
      <c r="FO512">
        <v>11</v>
      </c>
      <c r="FP512">
        <v>3</v>
      </c>
      <c r="FQ512">
        <v>0</v>
      </c>
      <c r="FR512">
        <v>3</v>
      </c>
      <c r="FS512">
        <v>0</v>
      </c>
      <c r="FT512">
        <v>1</v>
      </c>
      <c r="FU512">
        <v>2</v>
      </c>
      <c r="FV512">
        <v>0</v>
      </c>
      <c r="FW512">
        <v>1</v>
      </c>
      <c r="FX512">
        <v>0</v>
      </c>
      <c r="FY512">
        <v>12</v>
      </c>
      <c r="FZ512">
        <v>1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2</v>
      </c>
      <c r="GH512">
        <v>0</v>
      </c>
      <c r="GI512">
        <v>1</v>
      </c>
      <c r="GJ512">
        <v>1</v>
      </c>
      <c r="GK512">
        <v>38</v>
      </c>
      <c r="GL512">
        <v>7</v>
      </c>
      <c r="GM512">
        <v>6</v>
      </c>
      <c r="GN512">
        <v>0</v>
      </c>
      <c r="GO512">
        <v>0</v>
      </c>
      <c r="GP512">
        <v>0</v>
      </c>
      <c r="GQ512">
        <v>0</v>
      </c>
      <c r="GR512">
        <v>0</v>
      </c>
      <c r="GS512">
        <v>1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7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0</v>
      </c>
      <c r="HL512">
        <v>0</v>
      </c>
      <c r="HM512">
        <v>0</v>
      </c>
      <c r="HN512">
        <v>0</v>
      </c>
      <c r="HO512">
        <v>0</v>
      </c>
      <c r="HP512">
        <v>0</v>
      </c>
      <c r="HQ512">
        <v>0</v>
      </c>
      <c r="HR512">
        <v>0</v>
      </c>
      <c r="HS512">
        <v>0</v>
      </c>
      <c r="HT512">
        <v>0</v>
      </c>
      <c r="HU512">
        <v>0</v>
      </c>
      <c r="HV512">
        <v>0</v>
      </c>
      <c r="HW512">
        <v>0</v>
      </c>
      <c r="HX512">
        <v>0</v>
      </c>
      <c r="HY512">
        <v>0</v>
      </c>
      <c r="HZ512">
        <v>0</v>
      </c>
      <c r="IA512">
        <v>0</v>
      </c>
      <c r="IB512">
        <v>0</v>
      </c>
      <c r="IC512">
        <v>0</v>
      </c>
      <c r="ID512">
        <v>0</v>
      </c>
      <c r="IE512">
        <v>0</v>
      </c>
      <c r="IF512">
        <v>0</v>
      </c>
      <c r="IG512">
        <v>0</v>
      </c>
      <c r="IH512">
        <v>0</v>
      </c>
      <c r="II512">
        <v>0</v>
      </c>
      <c r="IJ512">
        <v>0</v>
      </c>
      <c r="IK512">
        <v>0</v>
      </c>
      <c r="IL512">
        <v>0</v>
      </c>
      <c r="IM512">
        <v>0</v>
      </c>
      <c r="IN512">
        <v>0</v>
      </c>
      <c r="IO512">
        <v>0</v>
      </c>
      <c r="IP512">
        <v>0</v>
      </c>
      <c r="IQ512">
        <v>0</v>
      </c>
      <c r="IR512">
        <v>1</v>
      </c>
      <c r="IS512">
        <v>0</v>
      </c>
      <c r="IT512">
        <v>0</v>
      </c>
      <c r="IU512">
        <v>0</v>
      </c>
      <c r="IV512">
        <v>1</v>
      </c>
      <c r="IW512">
        <v>0</v>
      </c>
      <c r="IX512">
        <v>0</v>
      </c>
      <c r="IY512">
        <v>0</v>
      </c>
      <c r="IZ512">
        <v>0</v>
      </c>
      <c r="JA512">
        <v>0</v>
      </c>
      <c r="JB512">
        <v>0</v>
      </c>
      <c r="JC512">
        <v>0</v>
      </c>
      <c r="JD512">
        <v>0</v>
      </c>
      <c r="JE512">
        <v>0</v>
      </c>
      <c r="JF512">
        <v>0</v>
      </c>
      <c r="JG512">
        <v>0</v>
      </c>
      <c r="JH512">
        <v>1</v>
      </c>
    </row>
    <row r="513" spans="1:268">
      <c r="A513" t="s">
        <v>629</v>
      </c>
      <c r="B513" t="s">
        <v>622</v>
      </c>
      <c r="C513" t="str">
        <f>"142602"</f>
        <v>142602</v>
      </c>
      <c r="D513" t="s">
        <v>628</v>
      </c>
      <c r="E513">
        <v>1</v>
      </c>
      <c r="F513">
        <v>594</v>
      </c>
      <c r="G513">
        <v>450</v>
      </c>
      <c r="H513">
        <v>223</v>
      </c>
      <c r="I513">
        <v>227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227</v>
      </c>
      <c r="T513">
        <v>0</v>
      </c>
      <c r="U513">
        <v>0</v>
      </c>
      <c r="V513">
        <v>227</v>
      </c>
      <c r="W513">
        <v>9</v>
      </c>
      <c r="X513">
        <v>6</v>
      </c>
      <c r="Y513">
        <v>3</v>
      </c>
      <c r="Z513">
        <v>0</v>
      </c>
      <c r="AA513">
        <v>218</v>
      </c>
      <c r="AB513">
        <v>83</v>
      </c>
      <c r="AC513">
        <v>13</v>
      </c>
      <c r="AD513">
        <v>27</v>
      </c>
      <c r="AE513">
        <v>3</v>
      </c>
      <c r="AF513">
        <v>0</v>
      </c>
      <c r="AG513">
        <v>6</v>
      </c>
      <c r="AH513">
        <v>2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1</v>
      </c>
      <c r="AO513">
        <v>0</v>
      </c>
      <c r="AP513">
        <v>0</v>
      </c>
      <c r="AQ513">
        <v>1</v>
      </c>
      <c r="AR513">
        <v>0</v>
      </c>
      <c r="AS513">
        <v>0</v>
      </c>
      <c r="AT513">
        <v>26</v>
      </c>
      <c r="AU513">
        <v>0</v>
      </c>
      <c r="AV513">
        <v>0</v>
      </c>
      <c r="AW513">
        <v>1</v>
      </c>
      <c r="AX513">
        <v>0</v>
      </c>
      <c r="AY513">
        <v>0</v>
      </c>
      <c r="AZ513">
        <v>3</v>
      </c>
      <c r="BA513">
        <v>83</v>
      </c>
      <c r="BB513">
        <v>16</v>
      </c>
      <c r="BC513">
        <v>4</v>
      </c>
      <c r="BD513">
        <v>2</v>
      </c>
      <c r="BE513">
        <v>3</v>
      </c>
      <c r="BF513">
        <v>0</v>
      </c>
      <c r="BG513">
        <v>0</v>
      </c>
      <c r="BH513">
        <v>1</v>
      </c>
      <c r="BI513">
        <v>1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3</v>
      </c>
      <c r="BQ513">
        <v>0</v>
      </c>
      <c r="BR513">
        <v>0</v>
      </c>
      <c r="BS513">
        <v>1</v>
      </c>
      <c r="BT513">
        <v>0</v>
      </c>
      <c r="BU513">
        <v>0</v>
      </c>
      <c r="BV513">
        <v>0</v>
      </c>
      <c r="BW513">
        <v>0</v>
      </c>
      <c r="BX513">
        <v>1</v>
      </c>
      <c r="BY513">
        <v>16</v>
      </c>
      <c r="BZ513">
        <v>7</v>
      </c>
      <c r="CA513">
        <v>3</v>
      </c>
      <c r="CB513">
        <v>0</v>
      </c>
      <c r="CC513">
        <v>1</v>
      </c>
      <c r="CD513">
        <v>0</v>
      </c>
      <c r="CE513">
        <v>0</v>
      </c>
      <c r="CF513">
        <v>1</v>
      </c>
      <c r="CG513">
        <v>0</v>
      </c>
      <c r="CH513">
        <v>1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1</v>
      </c>
      <c r="CO513">
        <v>7</v>
      </c>
      <c r="CP513">
        <v>2</v>
      </c>
      <c r="CQ513">
        <v>1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1</v>
      </c>
      <c r="DM513">
        <v>0</v>
      </c>
      <c r="DN513">
        <v>0</v>
      </c>
      <c r="DO513">
        <v>2</v>
      </c>
      <c r="DP513">
        <v>62</v>
      </c>
      <c r="DQ513">
        <v>19</v>
      </c>
      <c r="DR513">
        <v>0</v>
      </c>
      <c r="DS513">
        <v>19</v>
      </c>
      <c r="DT513">
        <v>1</v>
      </c>
      <c r="DU513">
        <v>0</v>
      </c>
      <c r="DV513">
        <v>1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1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1</v>
      </c>
      <c r="EL513">
        <v>1</v>
      </c>
      <c r="EM513">
        <v>19</v>
      </c>
      <c r="EN513">
        <v>0</v>
      </c>
      <c r="EO513">
        <v>62</v>
      </c>
      <c r="EP513">
        <v>8</v>
      </c>
      <c r="EQ513">
        <v>4</v>
      </c>
      <c r="ER513">
        <v>0</v>
      </c>
      <c r="ES513">
        <v>3</v>
      </c>
      <c r="ET513">
        <v>1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8</v>
      </c>
      <c r="FN513">
        <v>30</v>
      </c>
      <c r="FO513">
        <v>12</v>
      </c>
      <c r="FP513">
        <v>1</v>
      </c>
      <c r="FQ513">
        <v>4</v>
      </c>
      <c r="FR513">
        <v>1</v>
      </c>
      <c r="FS513">
        <v>1</v>
      </c>
      <c r="FT513">
        <v>1</v>
      </c>
      <c r="FU513">
        <v>1</v>
      </c>
      <c r="FV513">
        <v>0</v>
      </c>
      <c r="FW513">
        <v>0</v>
      </c>
      <c r="FX513">
        <v>3</v>
      </c>
      <c r="FY513">
        <v>0</v>
      </c>
      <c r="FZ513">
        <v>1</v>
      </c>
      <c r="GA513">
        <v>0</v>
      </c>
      <c r="GB513">
        <v>0</v>
      </c>
      <c r="GC513">
        <v>0</v>
      </c>
      <c r="GD513">
        <v>0</v>
      </c>
      <c r="GE513">
        <v>1</v>
      </c>
      <c r="GF513">
        <v>0</v>
      </c>
      <c r="GG513">
        <v>2</v>
      </c>
      <c r="GH513">
        <v>0</v>
      </c>
      <c r="GI513">
        <v>0</v>
      </c>
      <c r="GJ513">
        <v>2</v>
      </c>
      <c r="GK513">
        <v>30</v>
      </c>
      <c r="GL513">
        <v>6</v>
      </c>
      <c r="GM513">
        <v>4</v>
      </c>
      <c r="GN513">
        <v>1</v>
      </c>
      <c r="GO513">
        <v>0</v>
      </c>
      <c r="GP513">
        <v>0</v>
      </c>
      <c r="GQ513">
        <v>0</v>
      </c>
      <c r="GR513">
        <v>0</v>
      </c>
      <c r="GS513">
        <v>1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6</v>
      </c>
      <c r="HF513">
        <v>1</v>
      </c>
      <c r="HG513">
        <v>0</v>
      </c>
      <c r="HH513">
        <v>1</v>
      </c>
      <c r="HI513">
        <v>0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0</v>
      </c>
      <c r="HP513">
        <v>0</v>
      </c>
      <c r="HQ513">
        <v>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0</v>
      </c>
      <c r="HX513">
        <v>0</v>
      </c>
      <c r="HY513">
        <v>1</v>
      </c>
      <c r="HZ513">
        <v>0</v>
      </c>
      <c r="IA513">
        <v>0</v>
      </c>
      <c r="IB513">
        <v>0</v>
      </c>
      <c r="IC513">
        <v>0</v>
      </c>
      <c r="ID513">
        <v>0</v>
      </c>
      <c r="IE513">
        <v>0</v>
      </c>
      <c r="IF513">
        <v>0</v>
      </c>
      <c r="IG513">
        <v>0</v>
      </c>
      <c r="IH513">
        <v>0</v>
      </c>
      <c r="II513">
        <v>0</v>
      </c>
      <c r="IJ513">
        <v>0</v>
      </c>
      <c r="IK513">
        <v>0</v>
      </c>
      <c r="IL513">
        <v>0</v>
      </c>
      <c r="IM513">
        <v>0</v>
      </c>
      <c r="IN513">
        <v>0</v>
      </c>
      <c r="IO513">
        <v>0</v>
      </c>
      <c r="IP513">
        <v>0</v>
      </c>
      <c r="IQ513">
        <v>0</v>
      </c>
      <c r="IR513">
        <v>3</v>
      </c>
      <c r="IS513">
        <v>0</v>
      </c>
      <c r="IT513">
        <v>0</v>
      </c>
      <c r="IU513">
        <v>0</v>
      </c>
      <c r="IV513">
        <v>0</v>
      </c>
      <c r="IW513">
        <v>0</v>
      </c>
      <c r="IX513">
        <v>1</v>
      </c>
      <c r="IY513">
        <v>0</v>
      </c>
      <c r="IZ513">
        <v>0</v>
      </c>
      <c r="JA513">
        <v>0</v>
      </c>
      <c r="JB513">
        <v>0</v>
      </c>
      <c r="JC513">
        <v>0</v>
      </c>
      <c r="JD513">
        <v>2</v>
      </c>
      <c r="JE513">
        <v>0</v>
      </c>
      <c r="JF513">
        <v>0</v>
      </c>
      <c r="JG513">
        <v>0</v>
      </c>
      <c r="JH513">
        <v>3</v>
      </c>
    </row>
    <row r="514" spans="1:268">
      <c r="A514" t="s">
        <v>627</v>
      </c>
      <c r="B514" t="s">
        <v>622</v>
      </c>
      <c r="C514" t="str">
        <f>"142602"</f>
        <v>142602</v>
      </c>
      <c r="D514" t="s">
        <v>626</v>
      </c>
      <c r="E514">
        <v>2</v>
      </c>
      <c r="F514">
        <v>387</v>
      </c>
      <c r="G514">
        <v>300</v>
      </c>
      <c r="H514">
        <v>126</v>
      </c>
      <c r="I514">
        <v>174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174</v>
      </c>
      <c r="T514">
        <v>0</v>
      </c>
      <c r="U514">
        <v>0</v>
      </c>
      <c r="V514">
        <v>174</v>
      </c>
      <c r="W514">
        <v>7</v>
      </c>
      <c r="X514">
        <v>2</v>
      </c>
      <c r="Y514">
        <v>5</v>
      </c>
      <c r="Z514">
        <v>0</v>
      </c>
      <c r="AA514">
        <v>167</v>
      </c>
      <c r="AB514">
        <v>107</v>
      </c>
      <c r="AC514">
        <v>6</v>
      </c>
      <c r="AD514">
        <v>27</v>
      </c>
      <c r="AE514">
        <v>2</v>
      </c>
      <c r="AF514">
        <v>1</v>
      </c>
      <c r="AG514">
        <v>10</v>
      </c>
      <c r="AH514">
        <v>1</v>
      </c>
      <c r="AI514">
        <v>0</v>
      </c>
      <c r="AJ514">
        <v>1</v>
      </c>
      <c r="AK514">
        <v>0</v>
      </c>
      <c r="AL514">
        <v>0</v>
      </c>
      <c r="AM514">
        <v>0</v>
      </c>
      <c r="AN514">
        <v>1</v>
      </c>
      <c r="AO514">
        <v>4</v>
      </c>
      <c r="AP514">
        <v>0</v>
      </c>
      <c r="AQ514">
        <v>0</v>
      </c>
      <c r="AR514">
        <v>0</v>
      </c>
      <c r="AS514">
        <v>3</v>
      </c>
      <c r="AT514">
        <v>47</v>
      </c>
      <c r="AU514">
        <v>0</v>
      </c>
      <c r="AV514">
        <v>0</v>
      </c>
      <c r="AW514">
        <v>4</v>
      </c>
      <c r="AX514">
        <v>0</v>
      </c>
      <c r="AY514">
        <v>0</v>
      </c>
      <c r="AZ514">
        <v>0</v>
      </c>
      <c r="BA514">
        <v>107</v>
      </c>
      <c r="BB514">
        <v>10</v>
      </c>
      <c r="BC514">
        <v>1</v>
      </c>
      <c r="BD514">
        <v>4</v>
      </c>
      <c r="BE514">
        <v>0</v>
      </c>
      <c r="BF514">
        <v>0</v>
      </c>
      <c r="BG514">
        <v>3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2</v>
      </c>
      <c r="BX514">
        <v>0</v>
      </c>
      <c r="BY514">
        <v>10</v>
      </c>
      <c r="BZ514">
        <v>1</v>
      </c>
      <c r="CA514">
        <v>0</v>
      </c>
      <c r="CB514">
        <v>1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1</v>
      </c>
      <c r="CP514">
        <v>1</v>
      </c>
      <c r="CQ514">
        <v>0</v>
      </c>
      <c r="CR514">
        <v>0</v>
      </c>
      <c r="CS514">
        <v>1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1</v>
      </c>
      <c r="DP514">
        <v>39</v>
      </c>
      <c r="DQ514">
        <v>22</v>
      </c>
      <c r="DR514">
        <v>0</v>
      </c>
      <c r="DS514">
        <v>14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1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2</v>
      </c>
      <c r="EN514">
        <v>0</v>
      </c>
      <c r="EO514">
        <v>39</v>
      </c>
      <c r="EP514">
        <v>3</v>
      </c>
      <c r="EQ514">
        <v>3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3</v>
      </c>
      <c r="FN514">
        <v>3</v>
      </c>
      <c r="FO514">
        <v>3</v>
      </c>
      <c r="FP514">
        <v>0</v>
      </c>
      <c r="FQ514">
        <v>0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3</v>
      </c>
      <c r="GL514">
        <v>2</v>
      </c>
      <c r="GM514">
        <v>2</v>
      </c>
      <c r="GN514">
        <v>0</v>
      </c>
      <c r="GO514">
        <v>0</v>
      </c>
      <c r="GP514">
        <v>0</v>
      </c>
      <c r="GQ514">
        <v>0</v>
      </c>
      <c r="GR514">
        <v>0</v>
      </c>
      <c r="GS514">
        <v>0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2</v>
      </c>
      <c r="HF514">
        <v>1</v>
      </c>
      <c r="HG514">
        <v>1</v>
      </c>
      <c r="HH514">
        <v>0</v>
      </c>
      <c r="HI514">
        <v>0</v>
      </c>
      <c r="HJ514">
        <v>0</v>
      </c>
      <c r="HK514">
        <v>0</v>
      </c>
      <c r="HL514">
        <v>0</v>
      </c>
      <c r="HM514">
        <v>0</v>
      </c>
      <c r="HN514">
        <v>0</v>
      </c>
      <c r="HO514">
        <v>0</v>
      </c>
      <c r="HP514">
        <v>0</v>
      </c>
      <c r="HQ514">
        <v>0</v>
      </c>
      <c r="HR514">
        <v>0</v>
      </c>
      <c r="HS514">
        <v>0</v>
      </c>
      <c r="HT514">
        <v>0</v>
      </c>
      <c r="HU514">
        <v>0</v>
      </c>
      <c r="HV514">
        <v>0</v>
      </c>
      <c r="HW514">
        <v>0</v>
      </c>
      <c r="HX514">
        <v>0</v>
      </c>
      <c r="HY514">
        <v>1</v>
      </c>
      <c r="HZ514">
        <v>0</v>
      </c>
      <c r="IA514">
        <v>0</v>
      </c>
      <c r="IB514">
        <v>0</v>
      </c>
      <c r="IC514">
        <v>0</v>
      </c>
      <c r="ID514">
        <v>0</v>
      </c>
      <c r="IE514">
        <v>0</v>
      </c>
      <c r="IF514">
        <v>0</v>
      </c>
      <c r="IG514">
        <v>0</v>
      </c>
      <c r="IH514">
        <v>0</v>
      </c>
      <c r="II514">
        <v>0</v>
      </c>
      <c r="IJ514">
        <v>0</v>
      </c>
      <c r="IK514">
        <v>0</v>
      </c>
      <c r="IL514">
        <v>0</v>
      </c>
      <c r="IM514">
        <v>0</v>
      </c>
      <c r="IN514">
        <v>0</v>
      </c>
      <c r="IO514">
        <v>0</v>
      </c>
      <c r="IP514">
        <v>0</v>
      </c>
      <c r="IQ514">
        <v>0</v>
      </c>
      <c r="IR514">
        <v>0</v>
      </c>
      <c r="IS514">
        <v>0</v>
      </c>
      <c r="IT514">
        <v>0</v>
      </c>
      <c r="IU514">
        <v>0</v>
      </c>
      <c r="IV514">
        <v>0</v>
      </c>
      <c r="IW514">
        <v>0</v>
      </c>
      <c r="IX514">
        <v>0</v>
      </c>
      <c r="IY514">
        <v>0</v>
      </c>
      <c r="IZ514">
        <v>0</v>
      </c>
      <c r="JA514">
        <v>0</v>
      </c>
      <c r="JB514">
        <v>0</v>
      </c>
      <c r="JC514">
        <v>0</v>
      </c>
      <c r="JD514">
        <v>0</v>
      </c>
      <c r="JE514">
        <v>0</v>
      </c>
      <c r="JF514">
        <v>0</v>
      </c>
      <c r="JG514">
        <v>0</v>
      </c>
      <c r="JH514">
        <v>0</v>
      </c>
    </row>
    <row r="515" spans="1:268">
      <c r="A515" t="s">
        <v>625</v>
      </c>
      <c r="B515" t="s">
        <v>622</v>
      </c>
      <c r="C515" t="str">
        <f>"142602"</f>
        <v>142602</v>
      </c>
      <c r="D515" t="s">
        <v>624</v>
      </c>
      <c r="E515">
        <v>3</v>
      </c>
      <c r="F515">
        <v>828</v>
      </c>
      <c r="G515">
        <v>630</v>
      </c>
      <c r="H515">
        <v>262</v>
      </c>
      <c r="I515">
        <v>368</v>
      </c>
      <c r="J515">
        <v>0</v>
      </c>
      <c r="K515">
        <v>10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368</v>
      </c>
      <c r="T515">
        <v>0</v>
      </c>
      <c r="U515">
        <v>0</v>
      </c>
      <c r="V515">
        <v>368</v>
      </c>
      <c r="W515">
        <v>15</v>
      </c>
      <c r="X515">
        <v>14</v>
      </c>
      <c r="Y515">
        <v>1</v>
      </c>
      <c r="Z515">
        <v>0</v>
      </c>
      <c r="AA515">
        <v>353</v>
      </c>
      <c r="AB515">
        <v>165</v>
      </c>
      <c r="AC515">
        <v>13</v>
      </c>
      <c r="AD515">
        <v>43</v>
      </c>
      <c r="AE515">
        <v>0</v>
      </c>
      <c r="AF515">
        <v>2</v>
      </c>
      <c r="AG515">
        <v>5</v>
      </c>
      <c r="AH515">
        <v>0</v>
      </c>
      <c r="AI515">
        <v>0</v>
      </c>
      <c r="AJ515">
        <v>1</v>
      </c>
      <c r="AK515">
        <v>1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5</v>
      </c>
      <c r="AT515">
        <v>87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6</v>
      </c>
      <c r="BA515">
        <v>165</v>
      </c>
      <c r="BB515">
        <v>56</v>
      </c>
      <c r="BC515">
        <v>22</v>
      </c>
      <c r="BD515">
        <v>5</v>
      </c>
      <c r="BE515">
        <v>6</v>
      </c>
      <c r="BF515">
        <v>0</v>
      </c>
      <c r="BG515">
        <v>7</v>
      </c>
      <c r="BH515">
        <v>2</v>
      </c>
      <c r="BI515">
        <v>0</v>
      </c>
      <c r="BJ515">
        <v>2</v>
      </c>
      <c r="BK515">
        <v>2</v>
      </c>
      <c r="BL515">
        <v>0</v>
      </c>
      <c r="BM515">
        <v>1</v>
      </c>
      <c r="BN515">
        <v>0</v>
      </c>
      <c r="BO515">
        <v>0</v>
      </c>
      <c r="BP515">
        <v>0</v>
      </c>
      <c r="BQ515">
        <v>1</v>
      </c>
      <c r="BR515">
        <v>0</v>
      </c>
      <c r="BS515">
        <v>0</v>
      </c>
      <c r="BT515">
        <v>1</v>
      </c>
      <c r="BU515">
        <v>1</v>
      </c>
      <c r="BV515">
        <v>0</v>
      </c>
      <c r="BW515">
        <v>5</v>
      </c>
      <c r="BX515">
        <v>1</v>
      </c>
      <c r="BY515">
        <v>56</v>
      </c>
      <c r="BZ515">
        <v>6</v>
      </c>
      <c r="CA515">
        <v>3</v>
      </c>
      <c r="CB515">
        <v>0</v>
      </c>
      <c r="CC515">
        <v>1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1</v>
      </c>
      <c r="CK515">
        <v>0</v>
      </c>
      <c r="CL515">
        <v>0</v>
      </c>
      <c r="CM515">
        <v>1</v>
      </c>
      <c r="CN515">
        <v>0</v>
      </c>
      <c r="CO515">
        <v>6</v>
      </c>
      <c r="CP515">
        <v>12</v>
      </c>
      <c r="CQ515">
        <v>8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1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1</v>
      </c>
      <c r="DK515">
        <v>0</v>
      </c>
      <c r="DL515">
        <v>2</v>
      </c>
      <c r="DM515">
        <v>0</v>
      </c>
      <c r="DN515">
        <v>0</v>
      </c>
      <c r="DO515">
        <v>12</v>
      </c>
      <c r="DP515">
        <v>62</v>
      </c>
      <c r="DQ515">
        <v>35</v>
      </c>
      <c r="DR515">
        <v>3</v>
      </c>
      <c r="DS515">
        <v>15</v>
      </c>
      <c r="DT515">
        <v>1</v>
      </c>
      <c r="DU515">
        <v>0</v>
      </c>
      <c r="DV515">
        <v>1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1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6</v>
      </c>
      <c r="EN515">
        <v>0</v>
      </c>
      <c r="EO515">
        <v>62</v>
      </c>
      <c r="EP515">
        <v>20</v>
      </c>
      <c r="EQ515">
        <v>6</v>
      </c>
      <c r="ER515">
        <v>2</v>
      </c>
      <c r="ES515">
        <v>2</v>
      </c>
      <c r="ET515">
        <v>2</v>
      </c>
      <c r="EU515">
        <v>1</v>
      </c>
      <c r="EV515">
        <v>1</v>
      </c>
      <c r="EW515">
        <v>0</v>
      </c>
      <c r="EX515">
        <v>1</v>
      </c>
      <c r="EY515">
        <v>2</v>
      </c>
      <c r="EZ515">
        <v>0</v>
      </c>
      <c r="FA515">
        <v>0</v>
      </c>
      <c r="FB515">
        <v>0</v>
      </c>
      <c r="FC515">
        <v>1</v>
      </c>
      <c r="FD515">
        <v>0</v>
      </c>
      <c r="FE515">
        <v>0</v>
      </c>
      <c r="FF515">
        <v>1</v>
      </c>
      <c r="FG515">
        <v>0</v>
      </c>
      <c r="FH515">
        <v>0</v>
      </c>
      <c r="FI515">
        <v>0</v>
      </c>
      <c r="FJ515">
        <v>1</v>
      </c>
      <c r="FK515">
        <v>0</v>
      </c>
      <c r="FL515">
        <v>0</v>
      </c>
      <c r="FM515">
        <v>20</v>
      </c>
      <c r="FN515">
        <v>26</v>
      </c>
      <c r="FO515">
        <v>19</v>
      </c>
      <c r="FP515">
        <v>0</v>
      </c>
      <c r="FQ515">
        <v>2</v>
      </c>
      <c r="FR515">
        <v>1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3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1</v>
      </c>
      <c r="GK515">
        <v>26</v>
      </c>
      <c r="GL515">
        <v>6</v>
      </c>
      <c r="GM515">
        <v>2</v>
      </c>
      <c r="GN515">
        <v>1</v>
      </c>
      <c r="GO515">
        <v>0</v>
      </c>
      <c r="GP515">
        <v>0</v>
      </c>
      <c r="GQ515">
        <v>0</v>
      </c>
      <c r="GR515">
        <v>0</v>
      </c>
      <c r="GS515">
        <v>2</v>
      </c>
      <c r="GT515">
        <v>0</v>
      </c>
      <c r="GU515">
        <v>0</v>
      </c>
      <c r="GV515">
        <v>0</v>
      </c>
      <c r="GW515">
        <v>0</v>
      </c>
      <c r="GX515">
        <v>0</v>
      </c>
      <c r="GY515">
        <v>0</v>
      </c>
      <c r="GZ515">
        <v>0</v>
      </c>
      <c r="HA515">
        <v>0</v>
      </c>
      <c r="HB515">
        <v>1</v>
      </c>
      <c r="HC515">
        <v>0</v>
      </c>
      <c r="HD515">
        <v>0</v>
      </c>
      <c r="HE515">
        <v>6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0</v>
      </c>
      <c r="HL515">
        <v>0</v>
      </c>
      <c r="HM515">
        <v>0</v>
      </c>
      <c r="HN515">
        <v>0</v>
      </c>
      <c r="HO515">
        <v>0</v>
      </c>
      <c r="HP515">
        <v>0</v>
      </c>
      <c r="HQ515">
        <v>0</v>
      </c>
      <c r="HR515">
        <v>0</v>
      </c>
      <c r="HS515">
        <v>0</v>
      </c>
      <c r="HT515">
        <v>0</v>
      </c>
      <c r="HU515">
        <v>0</v>
      </c>
      <c r="HV515">
        <v>0</v>
      </c>
      <c r="HW515">
        <v>0</v>
      </c>
      <c r="HX515">
        <v>0</v>
      </c>
      <c r="HY515">
        <v>0</v>
      </c>
      <c r="HZ515">
        <v>0</v>
      </c>
      <c r="IA515">
        <v>0</v>
      </c>
      <c r="IB515">
        <v>0</v>
      </c>
      <c r="IC515">
        <v>0</v>
      </c>
      <c r="ID515">
        <v>0</v>
      </c>
      <c r="IE515">
        <v>0</v>
      </c>
      <c r="IF515">
        <v>0</v>
      </c>
      <c r="IG515">
        <v>0</v>
      </c>
      <c r="IH515">
        <v>0</v>
      </c>
      <c r="II515">
        <v>0</v>
      </c>
      <c r="IJ515">
        <v>0</v>
      </c>
      <c r="IK515">
        <v>0</v>
      </c>
      <c r="IL515">
        <v>0</v>
      </c>
      <c r="IM515">
        <v>0</v>
      </c>
      <c r="IN515">
        <v>0</v>
      </c>
      <c r="IO515">
        <v>0</v>
      </c>
      <c r="IP515">
        <v>0</v>
      </c>
      <c r="IQ515">
        <v>0</v>
      </c>
      <c r="IR515">
        <v>0</v>
      </c>
      <c r="IS515">
        <v>0</v>
      </c>
      <c r="IT515">
        <v>0</v>
      </c>
      <c r="IU515">
        <v>0</v>
      </c>
      <c r="IV515">
        <v>0</v>
      </c>
      <c r="IW515">
        <v>0</v>
      </c>
      <c r="IX515">
        <v>0</v>
      </c>
      <c r="IY515">
        <v>0</v>
      </c>
      <c r="IZ515">
        <v>0</v>
      </c>
      <c r="JA515">
        <v>0</v>
      </c>
      <c r="JB515">
        <v>0</v>
      </c>
      <c r="JC515">
        <v>0</v>
      </c>
      <c r="JD515">
        <v>0</v>
      </c>
      <c r="JE515">
        <v>0</v>
      </c>
      <c r="JF515">
        <v>0</v>
      </c>
      <c r="JG515">
        <v>0</v>
      </c>
      <c r="JH515">
        <v>0</v>
      </c>
    </row>
    <row r="516" spans="1:268">
      <c r="A516" t="s">
        <v>623</v>
      </c>
      <c r="B516" t="s">
        <v>622</v>
      </c>
      <c r="C516" t="str">
        <f>"142602"</f>
        <v>142602</v>
      </c>
      <c r="D516" t="s">
        <v>621</v>
      </c>
      <c r="E516">
        <v>4</v>
      </c>
      <c r="F516">
        <v>531</v>
      </c>
      <c r="G516">
        <v>400</v>
      </c>
      <c r="H516">
        <v>183</v>
      </c>
      <c r="I516">
        <v>217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217</v>
      </c>
      <c r="T516">
        <v>0</v>
      </c>
      <c r="U516">
        <v>0</v>
      </c>
      <c r="V516">
        <v>217</v>
      </c>
      <c r="W516">
        <v>7</v>
      </c>
      <c r="X516">
        <v>6</v>
      </c>
      <c r="Y516">
        <v>1</v>
      </c>
      <c r="Z516">
        <v>0</v>
      </c>
      <c r="AA516">
        <v>210</v>
      </c>
      <c r="AB516">
        <v>106</v>
      </c>
      <c r="AC516">
        <v>4</v>
      </c>
      <c r="AD516">
        <v>38</v>
      </c>
      <c r="AE516">
        <v>5</v>
      </c>
      <c r="AF516">
        <v>4</v>
      </c>
      <c r="AG516">
        <v>10</v>
      </c>
      <c r="AH516">
        <v>1</v>
      </c>
      <c r="AI516">
        <v>2</v>
      </c>
      <c r="AJ516">
        <v>1</v>
      </c>
      <c r="AK516">
        <v>1</v>
      </c>
      <c r="AL516">
        <v>0</v>
      </c>
      <c r="AM516">
        <v>0</v>
      </c>
      <c r="AN516">
        <v>2</v>
      </c>
      <c r="AO516">
        <v>0</v>
      </c>
      <c r="AP516">
        <v>2</v>
      </c>
      <c r="AQ516">
        <v>0</v>
      </c>
      <c r="AR516">
        <v>0</v>
      </c>
      <c r="AS516">
        <v>0</v>
      </c>
      <c r="AT516">
        <v>32</v>
      </c>
      <c r="AU516">
        <v>0</v>
      </c>
      <c r="AV516">
        <v>1</v>
      </c>
      <c r="AW516">
        <v>0</v>
      </c>
      <c r="AX516">
        <v>0</v>
      </c>
      <c r="AY516">
        <v>0</v>
      </c>
      <c r="AZ516">
        <v>3</v>
      </c>
      <c r="BA516">
        <v>106</v>
      </c>
      <c r="BB516">
        <v>18</v>
      </c>
      <c r="BC516">
        <v>5</v>
      </c>
      <c r="BD516">
        <v>6</v>
      </c>
      <c r="BE516">
        <v>0</v>
      </c>
      <c r="BF516">
        <v>0</v>
      </c>
      <c r="BG516">
        <v>2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5</v>
      </c>
      <c r="BX516">
        <v>0</v>
      </c>
      <c r="BY516">
        <v>18</v>
      </c>
      <c r="BZ516">
        <v>6</v>
      </c>
      <c r="CA516">
        <v>3</v>
      </c>
      <c r="CB516">
        <v>1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1</v>
      </c>
      <c r="CK516">
        <v>0</v>
      </c>
      <c r="CL516">
        <v>1</v>
      </c>
      <c r="CM516">
        <v>0</v>
      </c>
      <c r="CN516">
        <v>0</v>
      </c>
      <c r="CO516">
        <v>6</v>
      </c>
      <c r="CP516">
        <v>7</v>
      </c>
      <c r="CQ516">
        <v>3</v>
      </c>
      <c r="CR516">
        <v>1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1</v>
      </c>
      <c r="DI516">
        <v>0</v>
      </c>
      <c r="DJ516">
        <v>0</v>
      </c>
      <c r="DK516">
        <v>0</v>
      </c>
      <c r="DL516">
        <v>1</v>
      </c>
      <c r="DM516">
        <v>0</v>
      </c>
      <c r="DN516">
        <v>1</v>
      </c>
      <c r="DO516">
        <v>7</v>
      </c>
      <c r="DP516">
        <v>43</v>
      </c>
      <c r="DQ516">
        <v>15</v>
      </c>
      <c r="DR516">
        <v>0</v>
      </c>
      <c r="DS516">
        <v>21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1</v>
      </c>
      <c r="EB516">
        <v>1</v>
      </c>
      <c r="EC516">
        <v>1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4</v>
      </c>
      <c r="EN516">
        <v>0</v>
      </c>
      <c r="EO516">
        <v>43</v>
      </c>
      <c r="EP516">
        <v>5</v>
      </c>
      <c r="EQ516">
        <v>1</v>
      </c>
      <c r="ER516">
        <v>0</v>
      </c>
      <c r="ES516">
        <v>0</v>
      </c>
      <c r="ET516">
        <v>1</v>
      </c>
      <c r="EU516">
        <v>0</v>
      </c>
      <c r="EV516">
        <v>1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1</v>
      </c>
      <c r="FH516">
        <v>0</v>
      </c>
      <c r="FI516">
        <v>0</v>
      </c>
      <c r="FJ516">
        <v>0</v>
      </c>
      <c r="FK516">
        <v>1</v>
      </c>
      <c r="FL516">
        <v>0</v>
      </c>
      <c r="FM516">
        <v>5</v>
      </c>
      <c r="FN516">
        <v>20</v>
      </c>
      <c r="FO516">
        <v>8</v>
      </c>
      <c r="FP516">
        <v>5</v>
      </c>
      <c r="FQ516">
        <v>1</v>
      </c>
      <c r="FR516">
        <v>0</v>
      </c>
      <c r="FS516">
        <v>1</v>
      </c>
      <c r="FT516">
        <v>0</v>
      </c>
      <c r="FU516">
        <v>1</v>
      </c>
      <c r="FV516">
        <v>1</v>
      </c>
      <c r="FW516">
        <v>1</v>
      </c>
      <c r="FX516">
        <v>0</v>
      </c>
      <c r="FY516">
        <v>0</v>
      </c>
      <c r="FZ516">
        <v>0</v>
      </c>
      <c r="GA516">
        <v>0</v>
      </c>
      <c r="GB516">
        <v>1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1</v>
      </c>
      <c r="GK516">
        <v>20</v>
      </c>
      <c r="GL516">
        <v>4</v>
      </c>
      <c r="GM516">
        <v>3</v>
      </c>
      <c r="GN516">
        <v>0</v>
      </c>
      <c r="GO516">
        <v>0</v>
      </c>
      <c r="GP516">
        <v>0</v>
      </c>
      <c r="GQ516">
        <v>1</v>
      </c>
      <c r="GR516">
        <v>0</v>
      </c>
      <c r="GS516">
        <v>0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4</v>
      </c>
      <c r="HF516">
        <v>1</v>
      </c>
      <c r="HG516">
        <v>0</v>
      </c>
      <c r="HH516">
        <v>0</v>
      </c>
      <c r="HI516">
        <v>1</v>
      </c>
      <c r="HJ516">
        <v>0</v>
      </c>
      <c r="HK516">
        <v>0</v>
      </c>
      <c r="HL516">
        <v>0</v>
      </c>
      <c r="HM516">
        <v>0</v>
      </c>
      <c r="HN516">
        <v>0</v>
      </c>
      <c r="HO516">
        <v>0</v>
      </c>
      <c r="HP516">
        <v>0</v>
      </c>
      <c r="HQ516">
        <v>0</v>
      </c>
      <c r="HR516">
        <v>0</v>
      </c>
      <c r="HS516">
        <v>0</v>
      </c>
      <c r="HT516">
        <v>0</v>
      </c>
      <c r="HU516">
        <v>0</v>
      </c>
      <c r="HV516">
        <v>0</v>
      </c>
      <c r="HW516">
        <v>0</v>
      </c>
      <c r="HX516">
        <v>0</v>
      </c>
      <c r="HY516">
        <v>1</v>
      </c>
      <c r="HZ516">
        <v>0</v>
      </c>
      <c r="IA516">
        <v>0</v>
      </c>
      <c r="IB516">
        <v>0</v>
      </c>
      <c r="IC516">
        <v>0</v>
      </c>
      <c r="ID516">
        <v>0</v>
      </c>
      <c r="IE516">
        <v>0</v>
      </c>
      <c r="IF516">
        <v>0</v>
      </c>
      <c r="IG516">
        <v>0</v>
      </c>
      <c r="IH516">
        <v>0</v>
      </c>
      <c r="II516">
        <v>0</v>
      </c>
      <c r="IJ516">
        <v>0</v>
      </c>
      <c r="IK516">
        <v>0</v>
      </c>
      <c r="IL516">
        <v>0</v>
      </c>
      <c r="IM516">
        <v>0</v>
      </c>
      <c r="IN516">
        <v>0</v>
      </c>
      <c r="IO516">
        <v>0</v>
      </c>
      <c r="IP516">
        <v>0</v>
      </c>
      <c r="IQ516">
        <v>0</v>
      </c>
      <c r="IR516">
        <v>0</v>
      </c>
      <c r="IS516">
        <v>0</v>
      </c>
      <c r="IT516">
        <v>0</v>
      </c>
      <c r="IU516">
        <v>0</v>
      </c>
      <c r="IV516">
        <v>0</v>
      </c>
      <c r="IW516">
        <v>0</v>
      </c>
      <c r="IX516">
        <v>0</v>
      </c>
      <c r="IY516">
        <v>0</v>
      </c>
      <c r="IZ516">
        <v>0</v>
      </c>
      <c r="JA516">
        <v>0</v>
      </c>
      <c r="JB516">
        <v>0</v>
      </c>
      <c r="JC516">
        <v>0</v>
      </c>
      <c r="JD516">
        <v>0</v>
      </c>
      <c r="JE516">
        <v>0</v>
      </c>
      <c r="JF516">
        <v>0</v>
      </c>
      <c r="JG516">
        <v>0</v>
      </c>
      <c r="JH516">
        <v>0</v>
      </c>
    </row>
    <row r="517" spans="1:268">
      <c r="A517" t="s">
        <v>620</v>
      </c>
      <c r="B517" t="s">
        <v>607</v>
      </c>
      <c r="C517" t="str">
        <f>"142603"</f>
        <v>142603</v>
      </c>
      <c r="D517" t="s">
        <v>619</v>
      </c>
      <c r="E517">
        <v>1</v>
      </c>
      <c r="F517">
        <v>1920</v>
      </c>
      <c r="G517">
        <v>1460</v>
      </c>
      <c r="H517">
        <v>499</v>
      </c>
      <c r="I517">
        <v>961</v>
      </c>
      <c r="J517">
        <v>0</v>
      </c>
      <c r="K517">
        <v>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961</v>
      </c>
      <c r="T517">
        <v>0</v>
      </c>
      <c r="U517">
        <v>0</v>
      </c>
      <c r="V517">
        <v>961</v>
      </c>
      <c r="W517">
        <v>30</v>
      </c>
      <c r="X517">
        <v>18</v>
      </c>
      <c r="Y517">
        <v>4</v>
      </c>
      <c r="Z517">
        <v>0</v>
      </c>
      <c r="AA517">
        <v>931</v>
      </c>
      <c r="AB517">
        <v>406</v>
      </c>
      <c r="AC517">
        <v>45</v>
      </c>
      <c r="AD517">
        <v>208</v>
      </c>
      <c r="AE517">
        <v>15</v>
      </c>
      <c r="AF517">
        <v>6</v>
      </c>
      <c r="AG517">
        <v>37</v>
      </c>
      <c r="AH517">
        <v>7</v>
      </c>
      <c r="AI517">
        <v>8</v>
      </c>
      <c r="AJ517">
        <v>13</v>
      </c>
      <c r="AK517">
        <v>3</v>
      </c>
      <c r="AL517">
        <v>1</v>
      </c>
      <c r="AM517">
        <v>4</v>
      </c>
      <c r="AN517">
        <v>6</v>
      </c>
      <c r="AO517">
        <v>3</v>
      </c>
      <c r="AP517">
        <v>4</v>
      </c>
      <c r="AQ517">
        <v>1</v>
      </c>
      <c r="AR517">
        <v>2</v>
      </c>
      <c r="AS517">
        <v>0</v>
      </c>
      <c r="AT517">
        <v>19</v>
      </c>
      <c r="AU517">
        <v>3</v>
      </c>
      <c r="AV517">
        <v>2</v>
      </c>
      <c r="AW517">
        <v>2</v>
      </c>
      <c r="AX517">
        <v>3</v>
      </c>
      <c r="AY517">
        <v>2</v>
      </c>
      <c r="AZ517">
        <v>12</v>
      </c>
      <c r="BA517">
        <v>406</v>
      </c>
      <c r="BB517">
        <v>137</v>
      </c>
      <c r="BC517">
        <v>53</v>
      </c>
      <c r="BD517">
        <v>24</v>
      </c>
      <c r="BE517">
        <v>8</v>
      </c>
      <c r="BF517">
        <v>0</v>
      </c>
      <c r="BG517">
        <v>22</v>
      </c>
      <c r="BH517">
        <v>1</v>
      </c>
      <c r="BI517">
        <v>0</v>
      </c>
      <c r="BJ517">
        <v>0</v>
      </c>
      <c r="BK517">
        <v>5</v>
      </c>
      <c r="BL517">
        <v>1</v>
      </c>
      <c r="BM517">
        <v>0</v>
      </c>
      <c r="BN517">
        <v>0</v>
      </c>
      <c r="BO517">
        <v>4</v>
      </c>
      <c r="BP517">
        <v>1</v>
      </c>
      <c r="BQ517">
        <v>2</v>
      </c>
      <c r="BR517">
        <v>1</v>
      </c>
      <c r="BS517">
        <v>6</v>
      </c>
      <c r="BT517">
        <v>0</v>
      </c>
      <c r="BU517">
        <v>0</v>
      </c>
      <c r="BV517">
        <v>0</v>
      </c>
      <c r="BW517">
        <v>4</v>
      </c>
      <c r="BX517">
        <v>5</v>
      </c>
      <c r="BY517">
        <v>137</v>
      </c>
      <c r="BZ517">
        <v>25</v>
      </c>
      <c r="CA517">
        <v>10</v>
      </c>
      <c r="CB517">
        <v>4</v>
      </c>
      <c r="CC517">
        <v>2</v>
      </c>
      <c r="CD517">
        <v>0</v>
      </c>
      <c r="CE517">
        <v>0</v>
      </c>
      <c r="CF517">
        <v>1</v>
      </c>
      <c r="CG517">
        <v>1</v>
      </c>
      <c r="CH517">
        <v>2</v>
      </c>
      <c r="CI517">
        <v>0</v>
      </c>
      <c r="CJ517">
        <v>1</v>
      </c>
      <c r="CK517">
        <v>0</v>
      </c>
      <c r="CL517">
        <v>1</v>
      </c>
      <c r="CM517">
        <v>3</v>
      </c>
      <c r="CN517">
        <v>0</v>
      </c>
      <c r="CO517">
        <v>25</v>
      </c>
      <c r="CP517">
        <v>89</v>
      </c>
      <c r="CQ517">
        <v>58</v>
      </c>
      <c r="CR517">
        <v>2</v>
      </c>
      <c r="CS517">
        <v>5</v>
      </c>
      <c r="CT517">
        <v>1</v>
      </c>
      <c r="CU517">
        <v>1</v>
      </c>
      <c r="CV517">
        <v>0</v>
      </c>
      <c r="CW517">
        <v>1</v>
      </c>
      <c r="CX517">
        <v>0</v>
      </c>
      <c r="CY517">
        <v>0</v>
      </c>
      <c r="CZ517">
        <v>0</v>
      </c>
      <c r="DA517">
        <v>2</v>
      </c>
      <c r="DB517">
        <v>2</v>
      </c>
      <c r="DC517">
        <v>0</v>
      </c>
      <c r="DD517">
        <v>0</v>
      </c>
      <c r="DE517">
        <v>0</v>
      </c>
      <c r="DF517">
        <v>1</v>
      </c>
      <c r="DG517">
        <v>0</v>
      </c>
      <c r="DH517">
        <v>2</v>
      </c>
      <c r="DI517">
        <v>0</v>
      </c>
      <c r="DJ517">
        <v>0</v>
      </c>
      <c r="DK517">
        <v>0</v>
      </c>
      <c r="DL517">
        <v>14</v>
      </c>
      <c r="DM517">
        <v>0</v>
      </c>
      <c r="DN517">
        <v>0</v>
      </c>
      <c r="DO517">
        <v>89</v>
      </c>
      <c r="DP517">
        <v>41</v>
      </c>
      <c r="DQ517">
        <v>14</v>
      </c>
      <c r="DR517">
        <v>1</v>
      </c>
      <c r="DS517">
        <v>23</v>
      </c>
      <c r="DT517">
        <v>0</v>
      </c>
      <c r="DU517">
        <v>0</v>
      </c>
      <c r="DV517">
        <v>1</v>
      </c>
      <c r="DW517">
        <v>0</v>
      </c>
      <c r="DX517">
        <v>0</v>
      </c>
      <c r="DY517">
        <v>1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1</v>
      </c>
      <c r="EN517">
        <v>0</v>
      </c>
      <c r="EO517">
        <v>41</v>
      </c>
      <c r="EP517">
        <v>58</v>
      </c>
      <c r="EQ517">
        <v>28</v>
      </c>
      <c r="ER517">
        <v>7</v>
      </c>
      <c r="ES517">
        <v>2</v>
      </c>
      <c r="ET517">
        <v>5</v>
      </c>
      <c r="EU517">
        <v>0</v>
      </c>
      <c r="EV517">
        <v>1</v>
      </c>
      <c r="EW517">
        <v>0</v>
      </c>
      <c r="EX517">
        <v>0</v>
      </c>
      <c r="EY517">
        <v>3</v>
      </c>
      <c r="EZ517">
        <v>0</v>
      </c>
      <c r="FA517">
        <v>0</v>
      </c>
      <c r="FB517">
        <v>0</v>
      </c>
      <c r="FC517">
        <v>2</v>
      </c>
      <c r="FD517">
        <v>0</v>
      </c>
      <c r="FE517">
        <v>0</v>
      </c>
      <c r="FF517">
        <v>0</v>
      </c>
      <c r="FG517">
        <v>0</v>
      </c>
      <c r="FH517">
        <v>3</v>
      </c>
      <c r="FI517">
        <v>6</v>
      </c>
      <c r="FJ517">
        <v>1</v>
      </c>
      <c r="FK517">
        <v>0</v>
      </c>
      <c r="FL517">
        <v>0</v>
      </c>
      <c r="FM517">
        <v>58</v>
      </c>
      <c r="FN517">
        <v>113</v>
      </c>
      <c r="FO517">
        <v>50</v>
      </c>
      <c r="FP517">
        <v>7</v>
      </c>
      <c r="FQ517">
        <v>8</v>
      </c>
      <c r="FR517">
        <v>2</v>
      </c>
      <c r="FS517">
        <v>0</v>
      </c>
      <c r="FT517">
        <v>7</v>
      </c>
      <c r="FU517">
        <v>2</v>
      </c>
      <c r="FV517">
        <v>5</v>
      </c>
      <c r="FW517">
        <v>1</v>
      </c>
      <c r="FX517">
        <v>2</v>
      </c>
      <c r="FY517">
        <v>3</v>
      </c>
      <c r="FZ517">
        <v>0</v>
      </c>
      <c r="GA517">
        <v>3</v>
      </c>
      <c r="GB517">
        <v>2</v>
      </c>
      <c r="GC517">
        <v>2</v>
      </c>
      <c r="GD517">
        <v>1</v>
      </c>
      <c r="GE517">
        <v>1</v>
      </c>
      <c r="GF517">
        <v>2</v>
      </c>
      <c r="GG517">
        <v>2</v>
      </c>
      <c r="GH517">
        <v>4</v>
      </c>
      <c r="GI517">
        <v>2</v>
      </c>
      <c r="GJ517">
        <v>7</v>
      </c>
      <c r="GK517">
        <v>113</v>
      </c>
      <c r="GL517">
        <v>50</v>
      </c>
      <c r="GM517">
        <v>35</v>
      </c>
      <c r="GN517">
        <v>0</v>
      </c>
      <c r="GO517">
        <v>1</v>
      </c>
      <c r="GP517">
        <v>0</v>
      </c>
      <c r="GQ517">
        <v>3</v>
      </c>
      <c r="GR517">
        <v>1</v>
      </c>
      <c r="GS517">
        <v>2</v>
      </c>
      <c r="GT517">
        <v>0</v>
      </c>
      <c r="GU517">
        <v>2</v>
      </c>
      <c r="GV517">
        <v>2</v>
      </c>
      <c r="GW517">
        <v>0</v>
      </c>
      <c r="GX517">
        <v>0</v>
      </c>
      <c r="GY517">
        <v>2</v>
      </c>
      <c r="GZ517">
        <v>0</v>
      </c>
      <c r="HA517">
        <v>0</v>
      </c>
      <c r="HB517">
        <v>1</v>
      </c>
      <c r="HC517">
        <v>0</v>
      </c>
      <c r="HD517">
        <v>1</v>
      </c>
      <c r="HE517">
        <v>50</v>
      </c>
      <c r="HF517">
        <v>1</v>
      </c>
      <c r="HG517">
        <v>0</v>
      </c>
      <c r="HH517">
        <v>0</v>
      </c>
      <c r="HI517">
        <v>0</v>
      </c>
      <c r="HJ517">
        <v>0</v>
      </c>
      <c r="HK517">
        <v>0</v>
      </c>
      <c r="HL517">
        <v>0</v>
      </c>
      <c r="HM517">
        <v>1</v>
      </c>
      <c r="HN517">
        <v>0</v>
      </c>
      <c r="HO517">
        <v>0</v>
      </c>
      <c r="HP517">
        <v>0</v>
      </c>
      <c r="HQ517">
        <v>0</v>
      </c>
      <c r="HR517">
        <v>0</v>
      </c>
      <c r="HS517">
        <v>0</v>
      </c>
      <c r="HT517">
        <v>0</v>
      </c>
      <c r="HU517">
        <v>0</v>
      </c>
      <c r="HV517">
        <v>0</v>
      </c>
      <c r="HW517">
        <v>0</v>
      </c>
      <c r="HX517">
        <v>0</v>
      </c>
      <c r="HY517">
        <v>1</v>
      </c>
      <c r="HZ517">
        <v>1</v>
      </c>
      <c r="IA517">
        <v>1</v>
      </c>
      <c r="IB517">
        <v>0</v>
      </c>
      <c r="IC517">
        <v>0</v>
      </c>
      <c r="ID517">
        <v>0</v>
      </c>
      <c r="IE517">
        <v>0</v>
      </c>
      <c r="IF517">
        <v>0</v>
      </c>
      <c r="IG517">
        <v>0</v>
      </c>
      <c r="IH517">
        <v>0</v>
      </c>
      <c r="II517">
        <v>0</v>
      </c>
      <c r="IJ517">
        <v>0</v>
      </c>
      <c r="IK517">
        <v>0</v>
      </c>
      <c r="IL517">
        <v>0</v>
      </c>
      <c r="IM517">
        <v>0</v>
      </c>
      <c r="IN517">
        <v>0</v>
      </c>
      <c r="IO517">
        <v>0</v>
      </c>
      <c r="IP517">
        <v>0</v>
      </c>
      <c r="IQ517">
        <v>1</v>
      </c>
      <c r="IR517">
        <v>10</v>
      </c>
      <c r="IS517">
        <v>4</v>
      </c>
      <c r="IT517">
        <v>1</v>
      </c>
      <c r="IU517">
        <v>0</v>
      </c>
      <c r="IV517">
        <v>0</v>
      </c>
      <c r="IW517">
        <v>0</v>
      </c>
      <c r="IX517">
        <v>0</v>
      </c>
      <c r="IY517">
        <v>0</v>
      </c>
      <c r="IZ517">
        <v>1</v>
      </c>
      <c r="JA517">
        <v>0</v>
      </c>
      <c r="JB517">
        <v>0</v>
      </c>
      <c r="JC517">
        <v>0</v>
      </c>
      <c r="JD517">
        <v>0</v>
      </c>
      <c r="JE517">
        <v>0</v>
      </c>
      <c r="JF517">
        <v>1</v>
      </c>
      <c r="JG517">
        <v>3</v>
      </c>
      <c r="JH517">
        <v>10</v>
      </c>
    </row>
    <row r="518" spans="1:268">
      <c r="A518" t="s">
        <v>618</v>
      </c>
      <c r="B518" t="s">
        <v>607</v>
      </c>
      <c r="C518" t="str">
        <f>"142603"</f>
        <v>142603</v>
      </c>
      <c r="D518" t="s">
        <v>617</v>
      </c>
      <c r="E518">
        <v>2</v>
      </c>
      <c r="F518">
        <v>1213</v>
      </c>
      <c r="G518">
        <v>920</v>
      </c>
      <c r="H518">
        <v>430</v>
      </c>
      <c r="I518">
        <v>490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490</v>
      </c>
      <c r="T518">
        <v>0</v>
      </c>
      <c r="U518">
        <v>0</v>
      </c>
      <c r="V518">
        <v>490</v>
      </c>
      <c r="W518">
        <v>23</v>
      </c>
      <c r="X518">
        <v>12</v>
      </c>
      <c r="Y518">
        <v>11</v>
      </c>
      <c r="Z518">
        <v>0</v>
      </c>
      <c r="AA518">
        <v>467</v>
      </c>
      <c r="AB518">
        <v>278</v>
      </c>
      <c r="AC518">
        <v>24</v>
      </c>
      <c r="AD518">
        <v>142</v>
      </c>
      <c r="AE518">
        <v>6</v>
      </c>
      <c r="AF518">
        <v>15</v>
      </c>
      <c r="AG518">
        <v>36</v>
      </c>
      <c r="AH518">
        <v>3</v>
      </c>
      <c r="AI518">
        <v>4</v>
      </c>
      <c r="AJ518">
        <v>4</v>
      </c>
      <c r="AK518">
        <v>2</v>
      </c>
      <c r="AL518">
        <v>4</v>
      </c>
      <c r="AM518">
        <v>2</v>
      </c>
      <c r="AN518">
        <v>0</v>
      </c>
      <c r="AO518">
        <v>1</v>
      </c>
      <c r="AP518">
        <v>5</v>
      </c>
      <c r="AQ518">
        <v>0</v>
      </c>
      <c r="AR518">
        <v>3</v>
      </c>
      <c r="AS518">
        <v>0</v>
      </c>
      <c r="AT518">
        <v>10</v>
      </c>
      <c r="AU518">
        <v>1</v>
      </c>
      <c r="AV518">
        <v>1</v>
      </c>
      <c r="AW518">
        <v>6</v>
      </c>
      <c r="AX518">
        <v>3</v>
      </c>
      <c r="AY518">
        <v>2</v>
      </c>
      <c r="AZ518">
        <v>4</v>
      </c>
      <c r="BA518">
        <v>278</v>
      </c>
      <c r="BB518">
        <v>40</v>
      </c>
      <c r="BC518">
        <v>23</v>
      </c>
      <c r="BD518">
        <v>4</v>
      </c>
      <c r="BE518">
        <v>5</v>
      </c>
      <c r="BF518">
        <v>0</v>
      </c>
      <c r="BG518">
        <v>6</v>
      </c>
      <c r="BH518">
        <v>1</v>
      </c>
      <c r="BI518">
        <v>0</v>
      </c>
      <c r="BJ518">
        <v>0</v>
      </c>
      <c r="BK518">
        <v>0</v>
      </c>
      <c r="BL518">
        <v>0</v>
      </c>
      <c r="BM518">
        <v>1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40</v>
      </c>
      <c r="BZ518">
        <v>3</v>
      </c>
      <c r="CA518">
        <v>2</v>
      </c>
      <c r="CB518">
        <v>0</v>
      </c>
      <c r="CC518">
        <v>0</v>
      </c>
      <c r="CD518">
        <v>0</v>
      </c>
      <c r="CE518">
        <v>1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3</v>
      </c>
      <c r="CP518">
        <v>28</v>
      </c>
      <c r="CQ518">
        <v>21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2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3</v>
      </c>
      <c r="DM518">
        <v>1</v>
      </c>
      <c r="DN518">
        <v>1</v>
      </c>
      <c r="DO518">
        <v>28</v>
      </c>
      <c r="DP518">
        <v>37</v>
      </c>
      <c r="DQ518">
        <v>18</v>
      </c>
      <c r="DR518">
        <v>1</v>
      </c>
      <c r="DS518">
        <v>17</v>
      </c>
      <c r="DT518">
        <v>0</v>
      </c>
      <c r="DU518">
        <v>0</v>
      </c>
      <c r="DV518">
        <v>1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37</v>
      </c>
      <c r="EP518">
        <v>21</v>
      </c>
      <c r="EQ518">
        <v>7</v>
      </c>
      <c r="ER518">
        <v>0</v>
      </c>
      <c r="ES518">
        <v>13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1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21</v>
      </c>
      <c r="FN518">
        <v>43</v>
      </c>
      <c r="FO518">
        <v>19</v>
      </c>
      <c r="FP518">
        <v>2</v>
      </c>
      <c r="FQ518">
        <v>2</v>
      </c>
      <c r="FR518">
        <v>1</v>
      </c>
      <c r="FS518">
        <v>2</v>
      </c>
      <c r="FT518">
        <v>0</v>
      </c>
      <c r="FU518">
        <v>0</v>
      </c>
      <c r="FV518">
        <v>1</v>
      </c>
      <c r="FW518">
        <v>0</v>
      </c>
      <c r="FX518">
        <v>0</v>
      </c>
      <c r="FY518">
        <v>7</v>
      </c>
      <c r="FZ518">
        <v>1</v>
      </c>
      <c r="GA518">
        <v>0</v>
      </c>
      <c r="GB518">
        <v>1</v>
      </c>
      <c r="GC518">
        <v>1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3</v>
      </c>
      <c r="GJ518">
        <v>3</v>
      </c>
      <c r="GK518">
        <v>43</v>
      </c>
      <c r="GL518">
        <v>10</v>
      </c>
      <c r="GM518">
        <v>7</v>
      </c>
      <c r="GN518">
        <v>0</v>
      </c>
      <c r="GO518">
        <v>0</v>
      </c>
      <c r="GP518">
        <v>0</v>
      </c>
      <c r="GQ518">
        <v>0</v>
      </c>
      <c r="GR518">
        <v>0</v>
      </c>
      <c r="GS518">
        <v>0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1</v>
      </c>
      <c r="GZ518">
        <v>0</v>
      </c>
      <c r="HA518">
        <v>0</v>
      </c>
      <c r="HB518">
        <v>1</v>
      </c>
      <c r="HC518">
        <v>1</v>
      </c>
      <c r="HD518">
        <v>0</v>
      </c>
      <c r="HE518">
        <v>10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0</v>
      </c>
      <c r="HL518">
        <v>0</v>
      </c>
      <c r="HM518">
        <v>0</v>
      </c>
      <c r="HN518">
        <v>0</v>
      </c>
      <c r="HO518">
        <v>0</v>
      </c>
      <c r="HP518">
        <v>0</v>
      </c>
      <c r="HQ518">
        <v>0</v>
      </c>
      <c r="HR518">
        <v>0</v>
      </c>
      <c r="HS518">
        <v>0</v>
      </c>
      <c r="HT518">
        <v>0</v>
      </c>
      <c r="HU518">
        <v>0</v>
      </c>
      <c r="HV518">
        <v>0</v>
      </c>
      <c r="HW518">
        <v>0</v>
      </c>
      <c r="HX518">
        <v>0</v>
      </c>
      <c r="HY518">
        <v>0</v>
      </c>
      <c r="HZ518">
        <v>1</v>
      </c>
      <c r="IA518">
        <v>0</v>
      </c>
      <c r="IB518">
        <v>0</v>
      </c>
      <c r="IC518">
        <v>0</v>
      </c>
      <c r="ID518">
        <v>1</v>
      </c>
      <c r="IE518">
        <v>0</v>
      </c>
      <c r="IF518">
        <v>0</v>
      </c>
      <c r="IG518">
        <v>0</v>
      </c>
      <c r="IH518">
        <v>0</v>
      </c>
      <c r="II518">
        <v>0</v>
      </c>
      <c r="IJ518">
        <v>0</v>
      </c>
      <c r="IK518">
        <v>0</v>
      </c>
      <c r="IL518">
        <v>0</v>
      </c>
      <c r="IM518">
        <v>0</v>
      </c>
      <c r="IN518">
        <v>0</v>
      </c>
      <c r="IO518">
        <v>0</v>
      </c>
      <c r="IP518">
        <v>0</v>
      </c>
      <c r="IQ518">
        <v>1</v>
      </c>
      <c r="IR518">
        <v>6</v>
      </c>
      <c r="IS518">
        <v>3</v>
      </c>
      <c r="IT518">
        <v>0</v>
      </c>
      <c r="IU518">
        <v>0</v>
      </c>
      <c r="IV518">
        <v>0</v>
      </c>
      <c r="IW518">
        <v>0</v>
      </c>
      <c r="IX518">
        <v>2</v>
      </c>
      <c r="IY518">
        <v>0</v>
      </c>
      <c r="IZ518">
        <v>0</v>
      </c>
      <c r="JA518">
        <v>0</v>
      </c>
      <c r="JB518">
        <v>0</v>
      </c>
      <c r="JC518">
        <v>0</v>
      </c>
      <c r="JD518">
        <v>0</v>
      </c>
      <c r="JE518">
        <v>0</v>
      </c>
      <c r="JF518">
        <v>1</v>
      </c>
      <c r="JG518">
        <v>0</v>
      </c>
      <c r="JH518">
        <v>6</v>
      </c>
    </row>
    <row r="519" spans="1:268">
      <c r="A519" t="s">
        <v>616</v>
      </c>
      <c r="B519" t="s">
        <v>607</v>
      </c>
      <c r="C519" t="str">
        <f>"142603"</f>
        <v>142603</v>
      </c>
      <c r="D519" t="s">
        <v>615</v>
      </c>
      <c r="E519">
        <v>3</v>
      </c>
      <c r="F519">
        <v>776</v>
      </c>
      <c r="G519">
        <v>590</v>
      </c>
      <c r="H519">
        <v>262</v>
      </c>
      <c r="I519">
        <v>328</v>
      </c>
      <c r="J519">
        <v>0</v>
      </c>
      <c r="K519">
        <v>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328</v>
      </c>
      <c r="T519">
        <v>0</v>
      </c>
      <c r="U519">
        <v>0</v>
      </c>
      <c r="V519">
        <v>328</v>
      </c>
      <c r="W519">
        <v>7</v>
      </c>
      <c r="X519">
        <v>5</v>
      </c>
      <c r="Y519">
        <v>2</v>
      </c>
      <c r="Z519">
        <v>0</v>
      </c>
      <c r="AA519">
        <v>321</v>
      </c>
      <c r="AB519">
        <v>138</v>
      </c>
      <c r="AC519">
        <v>16</v>
      </c>
      <c r="AD519">
        <v>69</v>
      </c>
      <c r="AE519">
        <v>4</v>
      </c>
      <c r="AF519">
        <v>1</v>
      </c>
      <c r="AG519">
        <v>12</v>
      </c>
      <c r="AH519">
        <v>0</v>
      </c>
      <c r="AI519">
        <v>5</v>
      </c>
      <c r="AJ519">
        <v>8</v>
      </c>
      <c r="AK519">
        <v>0</v>
      </c>
      <c r="AL519">
        <v>0</v>
      </c>
      <c r="AM519">
        <v>0</v>
      </c>
      <c r="AN519">
        <v>1</v>
      </c>
      <c r="AO519">
        <v>0</v>
      </c>
      <c r="AP519">
        <v>1</v>
      </c>
      <c r="AQ519">
        <v>1</v>
      </c>
      <c r="AR519">
        <v>2</v>
      </c>
      <c r="AS519">
        <v>0</v>
      </c>
      <c r="AT519">
        <v>3</v>
      </c>
      <c r="AU519">
        <v>2</v>
      </c>
      <c r="AV519">
        <v>1</v>
      </c>
      <c r="AW519">
        <v>3</v>
      </c>
      <c r="AX519">
        <v>1</v>
      </c>
      <c r="AY519">
        <v>1</v>
      </c>
      <c r="AZ519">
        <v>7</v>
      </c>
      <c r="BA519">
        <v>138</v>
      </c>
      <c r="BB519">
        <v>52</v>
      </c>
      <c r="BC519">
        <v>16</v>
      </c>
      <c r="BD519">
        <v>14</v>
      </c>
      <c r="BE519">
        <v>3</v>
      </c>
      <c r="BF519">
        <v>0</v>
      </c>
      <c r="BG519">
        <v>3</v>
      </c>
      <c r="BH519">
        <v>8</v>
      </c>
      <c r="BI519">
        <v>1</v>
      </c>
      <c r="BJ519">
        <v>1</v>
      </c>
      <c r="BK519">
        <v>0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2</v>
      </c>
      <c r="BT519">
        <v>0</v>
      </c>
      <c r="BU519">
        <v>0</v>
      </c>
      <c r="BV519">
        <v>1</v>
      </c>
      <c r="BW519">
        <v>1</v>
      </c>
      <c r="BX519">
        <v>1</v>
      </c>
      <c r="BY519">
        <v>52</v>
      </c>
      <c r="BZ519">
        <v>9</v>
      </c>
      <c r="CA519">
        <v>3</v>
      </c>
      <c r="CB519">
        <v>0</v>
      </c>
      <c r="CC519">
        <v>1</v>
      </c>
      <c r="CD519">
        <v>0</v>
      </c>
      <c r="CE519">
        <v>2</v>
      </c>
      <c r="CF519">
        <v>0</v>
      </c>
      <c r="CG519">
        <v>0</v>
      </c>
      <c r="CH519">
        <v>1</v>
      </c>
      <c r="CI519">
        <v>0</v>
      </c>
      <c r="CJ519">
        <v>0</v>
      </c>
      <c r="CK519">
        <v>0</v>
      </c>
      <c r="CL519">
        <v>0</v>
      </c>
      <c r="CM519">
        <v>1</v>
      </c>
      <c r="CN519">
        <v>1</v>
      </c>
      <c r="CO519">
        <v>9</v>
      </c>
      <c r="CP519">
        <v>17</v>
      </c>
      <c r="CQ519">
        <v>8</v>
      </c>
      <c r="CR519">
        <v>4</v>
      </c>
      <c r="CS519">
        <v>0</v>
      </c>
      <c r="CT519">
        <v>1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1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2</v>
      </c>
      <c r="DM519">
        <v>0</v>
      </c>
      <c r="DN519">
        <v>1</v>
      </c>
      <c r="DO519">
        <v>17</v>
      </c>
      <c r="DP519">
        <v>34</v>
      </c>
      <c r="DQ519">
        <v>11</v>
      </c>
      <c r="DR519">
        <v>0</v>
      </c>
      <c r="DS519">
        <v>14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1</v>
      </c>
      <c r="DZ519">
        <v>2</v>
      </c>
      <c r="EA519">
        <v>0</v>
      </c>
      <c r="EB519">
        <v>0</v>
      </c>
      <c r="EC519">
        <v>2</v>
      </c>
      <c r="ED519">
        <v>0</v>
      </c>
      <c r="EE519">
        <v>0</v>
      </c>
      <c r="EF519">
        <v>0</v>
      </c>
      <c r="EG519">
        <v>2</v>
      </c>
      <c r="EH519">
        <v>1</v>
      </c>
      <c r="EI519">
        <v>0</v>
      </c>
      <c r="EJ519">
        <v>0</v>
      </c>
      <c r="EK519">
        <v>0</v>
      </c>
      <c r="EL519">
        <v>0</v>
      </c>
      <c r="EM519">
        <v>1</v>
      </c>
      <c r="EN519">
        <v>0</v>
      </c>
      <c r="EO519">
        <v>34</v>
      </c>
      <c r="EP519">
        <v>16</v>
      </c>
      <c r="EQ519">
        <v>7</v>
      </c>
      <c r="ER519">
        <v>1</v>
      </c>
      <c r="ES519">
        <v>1</v>
      </c>
      <c r="ET519">
        <v>0</v>
      </c>
      <c r="EU519">
        <v>4</v>
      </c>
      <c r="EV519">
        <v>0</v>
      </c>
      <c r="EW519">
        <v>1</v>
      </c>
      <c r="EX519">
        <v>0</v>
      </c>
      <c r="EY519">
        <v>0</v>
      </c>
      <c r="EZ519">
        <v>1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1</v>
      </c>
      <c r="FJ519">
        <v>0</v>
      </c>
      <c r="FK519">
        <v>0</v>
      </c>
      <c r="FL519">
        <v>0</v>
      </c>
      <c r="FM519">
        <v>16</v>
      </c>
      <c r="FN519">
        <v>31</v>
      </c>
      <c r="FO519">
        <v>11</v>
      </c>
      <c r="FP519">
        <v>5</v>
      </c>
      <c r="FQ519">
        <v>2</v>
      </c>
      <c r="FR519">
        <v>0</v>
      </c>
      <c r="FS519">
        <v>0</v>
      </c>
      <c r="FT519">
        <v>0</v>
      </c>
      <c r="FU519">
        <v>1</v>
      </c>
      <c r="FV519">
        <v>0</v>
      </c>
      <c r="FW519">
        <v>0</v>
      </c>
      <c r="FX519">
        <v>0</v>
      </c>
      <c r="FY519">
        <v>1</v>
      </c>
      <c r="FZ519">
        <v>0</v>
      </c>
      <c r="GA519">
        <v>1</v>
      </c>
      <c r="GB519">
        <v>3</v>
      </c>
      <c r="GC519">
        <v>0</v>
      </c>
      <c r="GD519">
        <v>1</v>
      </c>
      <c r="GE519">
        <v>1</v>
      </c>
      <c r="GF519">
        <v>0</v>
      </c>
      <c r="GG519">
        <v>1</v>
      </c>
      <c r="GH519">
        <v>0</v>
      </c>
      <c r="GI519">
        <v>0</v>
      </c>
      <c r="GJ519">
        <v>4</v>
      </c>
      <c r="GK519">
        <v>31</v>
      </c>
      <c r="GL519">
        <v>22</v>
      </c>
      <c r="GM519">
        <v>17</v>
      </c>
      <c r="GN519">
        <v>1</v>
      </c>
      <c r="GO519">
        <v>0</v>
      </c>
      <c r="GP519">
        <v>0</v>
      </c>
      <c r="GQ519">
        <v>0</v>
      </c>
      <c r="GR519">
        <v>0</v>
      </c>
      <c r="GS519">
        <v>1</v>
      </c>
      <c r="GT519">
        <v>0</v>
      </c>
      <c r="GU519">
        <v>0</v>
      </c>
      <c r="GV519">
        <v>0</v>
      </c>
      <c r="GW519">
        <v>0</v>
      </c>
      <c r="GX519">
        <v>1</v>
      </c>
      <c r="GY519">
        <v>1</v>
      </c>
      <c r="GZ519">
        <v>0</v>
      </c>
      <c r="HA519">
        <v>1</v>
      </c>
      <c r="HB519">
        <v>0</v>
      </c>
      <c r="HC519">
        <v>0</v>
      </c>
      <c r="HD519">
        <v>0</v>
      </c>
      <c r="HE519">
        <v>22</v>
      </c>
      <c r="HF519">
        <v>1</v>
      </c>
      <c r="HG519">
        <v>0</v>
      </c>
      <c r="HH519">
        <v>0</v>
      </c>
      <c r="HI519">
        <v>0</v>
      </c>
      <c r="HJ519">
        <v>1</v>
      </c>
      <c r="HK519">
        <v>0</v>
      </c>
      <c r="HL519">
        <v>0</v>
      </c>
      <c r="HM519">
        <v>0</v>
      </c>
      <c r="HN519">
        <v>0</v>
      </c>
      <c r="HO519">
        <v>0</v>
      </c>
      <c r="HP519">
        <v>0</v>
      </c>
      <c r="HQ519">
        <v>0</v>
      </c>
      <c r="HR519">
        <v>0</v>
      </c>
      <c r="HS519">
        <v>0</v>
      </c>
      <c r="HT519">
        <v>0</v>
      </c>
      <c r="HU519">
        <v>0</v>
      </c>
      <c r="HV519">
        <v>0</v>
      </c>
      <c r="HW519">
        <v>0</v>
      </c>
      <c r="HX519">
        <v>0</v>
      </c>
      <c r="HY519">
        <v>1</v>
      </c>
      <c r="HZ519">
        <v>0</v>
      </c>
      <c r="IA519">
        <v>0</v>
      </c>
      <c r="IB519">
        <v>0</v>
      </c>
      <c r="IC519">
        <v>0</v>
      </c>
      <c r="ID519">
        <v>0</v>
      </c>
      <c r="IE519">
        <v>0</v>
      </c>
      <c r="IF519">
        <v>0</v>
      </c>
      <c r="IG519">
        <v>0</v>
      </c>
      <c r="IH519">
        <v>0</v>
      </c>
      <c r="II519">
        <v>0</v>
      </c>
      <c r="IJ519">
        <v>0</v>
      </c>
      <c r="IK519">
        <v>0</v>
      </c>
      <c r="IL519">
        <v>0</v>
      </c>
      <c r="IM519">
        <v>0</v>
      </c>
      <c r="IN519">
        <v>0</v>
      </c>
      <c r="IO519">
        <v>0</v>
      </c>
      <c r="IP519">
        <v>0</v>
      </c>
      <c r="IQ519">
        <v>0</v>
      </c>
      <c r="IR519">
        <v>1</v>
      </c>
      <c r="IS519">
        <v>0</v>
      </c>
      <c r="IT519">
        <v>0</v>
      </c>
      <c r="IU519">
        <v>0</v>
      </c>
      <c r="IV519">
        <v>0</v>
      </c>
      <c r="IW519">
        <v>1</v>
      </c>
      <c r="IX519">
        <v>0</v>
      </c>
      <c r="IY519">
        <v>0</v>
      </c>
      <c r="IZ519">
        <v>0</v>
      </c>
      <c r="JA519">
        <v>0</v>
      </c>
      <c r="JB519">
        <v>0</v>
      </c>
      <c r="JC519">
        <v>0</v>
      </c>
      <c r="JD519">
        <v>0</v>
      </c>
      <c r="JE519">
        <v>0</v>
      </c>
      <c r="JF519">
        <v>0</v>
      </c>
      <c r="JG519">
        <v>0</v>
      </c>
      <c r="JH519">
        <v>1</v>
      </c>
    </row>
    <row r="520" spans="1:268">
      <c r="A520" t="s">
        <v>614</v>
      </c>
      <c r="B520" t="s">
        <v>607</v>
      </c>
      <c r="C520" t="str">
        <f>"142603"</f>
        <v>142603</v>
      </c>
      <c r="D520" t="s">
        <v>613</v>
      </c>
      <c r="E520">
        <v>4</v>
      </c>
      <c r="F520">
        <v>1073</v>
      </c>
      <c r="G520">
        <v>810</v>
      </c>
      <c r="H520">
        <v>338</v>
      </c>
      <c r="I520">
        <v>472</v>
      </c>
      <c r="J520">
        <v>0</v>
      </c>
      <c r="K520">
        <v>7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472</v>
      </c>
      <c r="T520">
        <v>0</v>
      </c>
      <c r="U520">
        <v>0</v>
      </c>
      <c r="V520">
        <v>472</v>
      </c>
      <c r="W520">
        <v>18</v>
      </c>
      <c r="X520">
        <v>15</v>
      </c>
      <c r="Y520">
        <v>3</v>
      </c>
      <c r="Z520">
        <v>0</v>
      </c>
      <c r="AA520">
        <v>454</v>
      </c>
      <c r="AB520">
        <v>259</v>
      </c>
      <c r="AC520">
        <v>29</v>
      </c>
      <c r="AD520">
        <v>124</v>
      </c>
      <c r="AE520">
        <v>3</v>
      </c>
      <c r="AF520">
        <v>4</v>
      </c>
      <c r="AG520">
        <v>33</v>
      </c>
      <c r="AH520">
        <v>3</v>
      </c>
      <c r="AI520">
        <v>3</v>
      </c>
      <c r="AJ520">
        <v>4</v>
      </c>
      <c r="AK520">
        <v>1</v>
      </c>
      <c r="AL520">
        <v>4</v>
      </c>
      <c r="AM520">
        <v>4</v>
      </c>
      <c r="AN520">
        <v>3</v>
      </c>
      <c r="AO520">
        <v>2</v>
      </c>
      <c r="AP520">
        <v>1</v>
      </c>
      <c r="AQ520">
        <v>1</v>
      </c>
      <c r="AR520">
        <v>3</v>
      </c>
      <c r="AS520">
        <v>0</v>
      </c>
      <c r="AT520">
        <v>20</v>
      </c>
      <c r="AU520">
        <v>4</v>
      </c>
      <c r="AV520">
        <v>1</v>
      </c>
      <c r="AW520">
        <v>0</v>
      </c>
      <c r="AX520">
        <v>2</v>
      </c>
      <c r="AY520">
        <v>0</v>
      </c>
      <c r="AZ520">
        <v>10</v>
      </c>
      <c r="BA520">
        <v>259</v>
      </c>
      <c r="BB520">
        <v>41</v>
      </c>
      <c r="BC520">
        <v>7</v>
      </c>
      <c r="BD520">
        <v>12</v>
      </c>
      <c r="BE520">
        <v>3</v>
      </c>
      <c r="BF520">
        <v>0</v>
      </c>
      <c r="BG520">
        <v>3</v>
      </c>
      <c r="BH520">
        <v>4</v>
      </c>
      <c r="BI520">
        <v>0</v>
      </c>
      <c r="BJ520">
        <v>1</v>
      </c>
      <c r="BK520">
        <v>7</v>
      </c>
      <c r="BL520">
        <v>0</v>
      </c>
      <c r="BM520">
        <v>1</v>
      </c>
      <c r="BN520">
        <v>1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2</v>
      </c>
      <c r="BX520">
        <v>0</v>
      </c>
      <c r="BY520">
        <v>41</v>
      </c>
      <c r="BZ520">
        <v>11</v>
      </c>
      <c r="CA520">
        <v>7</v>
      </c>
      <c r="CB520">
        <v>1</v>
      </c>
      <c r="CC520">
        <v>0</v>
      </c>
      <c r="CD520">
        <v>1</v>
      </c>
      <c r="CE520">
        <v>2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11</v>
      </c>
      <c r="CP520">
        <v>24</v>
      </c>
      <c r="CQ520">
        <v>12</v>
      </c>
      <c r="CR520">
        <v>2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2</v>
      </c>
      <c r="DB520">
        <v>1</v>
      </c>
      <c r="DC520">
        <v>0</v>
      </c>
      <c r="DD520">
        <v>1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5</v>
      </c>
      <c r="DM520">
        <v>0</v>
      </c>
      <c r="DN520">
        <v>1</v>
      </c>
      <c r="DO520">
        <v>24</v>
      </c>
      <c r="DP520">
        <v>27</v>
      </c>
      <c r="DQ520">
        <v>12</v>
      </c>
      <c r="DR520">
        <v>1</v>
      </c>
      <c r="DS520">
        <v>9</v>
      </c>
      <c r="DT520">
        <v>0</v>
      </c>
      <c r="DU520">
        <v>1</v>
      </c>
      <c r="DV520">
        <v>2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1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1</v>
      </c>
      <c r="EO520">
        <v>27</v>
      </c>
      <c r="EP520">
        <v>10</v>
      </c>
      <c r="EQ520">
        <v>6</v>
      </c>
      <c r="ER520">
        <v>0</v>
      </c>
      <c r="ES520">
        <v>0</v>
      </c>
      <c r="ET520">
        <v>1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1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1</v>
      </c>
      <c r="FH520">
        <v>0</v>
      </c>
      <c r="FI520">
        <v>0</v>
      </c>
      <c r="FJ520">
        <v>0</v>
      </c>
      <c r="FK520">
        <v>0</v>
      </c>
      <c r="FL520">
        <v>1</v>
      </c>
      <c r="FM520">
        <v>10</v>
      </c>
      <c r="FN520">
        <v>44</v>
      </c>
      <c r="FO520">
        <v>16</v>
      </c>
      <c r="FP520">
        <v>4</v>
      </c>
      <c r="FQ520">
        <v>4</v>
      </c>
      <c r="FR520">
        <v>1</v>
      </c>
      <c r="FS520">
        <v>2</v>
      </c>
      <c r="FT520">
        <v>1</v>
      </c>
      <c r="FU520">
        <v>1</v>
      </c>
      <c r="FV520">
        <v>0</v>
      </c>
      <c r="FW520">
        <v>1</v>
      </c>
      <c r="FX520">
        <v>1</v>
      </c>
      <c r="FY520">
        <v>2</v>
      </c>
      <c r="FZ520">
        <v>0</v>
      </c>
      <c r="GA520">
        <v>3</v>
      </c>
      <c r="GB520">
        <v>1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1</v>
      </c>
      <c r="GI520">
        <v>3</v>
      </c>
      <c r="GJ520">
        <v>3</v>
      </c>
      <c r="GK520">
        <v>44</v>
      </c>
      <c r="GL520">
        <v>36</v>
      </c>
      <c r="GM520">
        <v>32</v>
      </c>
      <c r="GN520">
        <v>0</v>
      </c>
      <c r="GO520">
        <v>0</v>
      </c>
      <c r="GP520">
        <v>0</v>
      </c>
      <c r="GQ520">
        <v>0</v>
      </c>
      <c r="GR520">
        <v>0</v>
      </c>
      <c r="GS520">
        <v>2</v>
      </c>
      <c r="GT520">
        <v>0</v>
      </c>
      <c r="GU520">
        <v>0</v>
      </c>
      <c r="GV520">
        <v>0</v>
      </c>
      <c r="GW520">
        <v>0</v>
      </c>
      <c r="GX520">
        <v>1</v>
      </c>
      <c r="GY520">
        <v>1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36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0</v>
      </c>
      <c r="HL520">
        <v>0</v>
      </c>
      <c r="HM520">
        <v>0</v>
      </c>
      <c r="HN520">
        <v>0</v>
      </c>
      <c r="HO520">
        <v>0</v>
      </c>
      <c r="HP520">
        <v>0</v>
      </c>
      <c r="HQ520">
        <v>0</v>
      </c>
      <c r="HR520">
        <v>0</v>
      </c>
      <c r="HS520">
        <v>0</v>
      </c>
      <c r="HT520">
        <v>0</v>
      </c>
      <c r="HU520">
        <v>0</v>
      </c>
      <c r="HV520">
        <v>0</v>
      </c>
      <c r="HW520">
        <v>0</v>
      </c>
      <c r="HX520">
        <v>0</v>
      </c>
      <c r="HY520">
        <v>0</v>
      </c>
      <c r="HZ520">
        <v>1</v>
      </c>
      <c r="IA520">
        <v>0</v>
      </c>
      <c r="IB520">
        <v>0</v>
      </c>
      <c r="IC520">
        <v>0</v>
      </c>
      <c r="ID520">
        <v>0</v>
      </c>
      <c r="IE520">
        <v>0</v>
      </c>
      <c r="IF520">
        <v>0</v>
      </c>
      <c r="IG520">
        <v>0</v>
      </c>
      <c r="IH520">
        <v>0</v>
      </c>
      <c r="II520">
        <v>0</v>
      </c>
      <c r="IJ520">
        <v>0</v>
      </c>
      <c r="IK520">
        <v>0</v>
      </c>
      <c r="IL520">
        <v>0</v>
      </c>
      <c r="IM520">
        <v>0</v>
      </c>
      <c r="IN520">
        <v>0</v>
      </c>
      <c r="IO520">
        <v>1</v>
      </c>
      <c r="IP520">
        <v>0</v>
      </c>
      <c r="IQ520">
        <v>1</v>
      </c>
      <c r="IR520">
        <v>1</v>
      </c>
      <c r="IS520">
        <v>0</v>
      </c>
      <c r="IT520">
        <v>0</v>
      </c>
      <c r="IU520">
        <v>0</v>
      </c>
      <c r="IV520">
        <v>1</v>
      </c>
      <c r="IW520">
        <v>0</v>
      </c>
      <c r="IX520">
        <v>0</v>
      </c>
      <c r="IY520">
        <v>0</v>
      </c>
      <c r="IZ520">
        <v>0</v>
      </c>
      <c r="JA520">
        <v>0</v>
      </c>
      <c r="JB520">
        <v>0</v>
      </c>
      <c r="JC520">
        <v>0</v>
      </c>
      <c r="JD520">
        <v>0</v>
      </c>
      <c r="JE520">
        <v>0</v>
      </c>
      <c r="JF520">
        <v>0</v>
      </c>
      <c r="JG520">
        <v>0</v>
      </c>
      <c r="JH520">
        <v>1</v>
      </c>
    </row>
    <row r="521" spans="1:268">
      <c r="A521" t="s">
        <v>612</v>
      </c>
      <c r="B521" t="s">
        <v>607</v>
      </c>
      <c r="C521" t="str">
        <f>"142603"</f>
        <v>142603</v>
      </c>
      <c r="D521" t="s">
        <v>611</v>
      </c>
      <c r="E521">
        <v>5</v>
      </c>
      <c r="F521">
        <v>584</v>
      </c>
      <c r="G521">
        <v>440</v>
      </c>
      <c r="H521">
        <v>186</v>
      </c>
      <c r="I521">
        <v>254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254</v>
      </c>
      <c r="T521">
        <v>0</v>
      </c>
      <c r="U521">
        <v>0</v>
      </c>
      <c r="V521">
        <v>254</v>
      </c>
      <c r="W521">
        <v>12</v>
      </c>
      <c r="X521">
        <v>10</v>
      </c>
      <c r="Y521">
        <v>2</v>
      </c>
      <c r="Z521">
        <v>0</v>
      </c>
      <c r="AA521">
        <v>242</v>
      </c>
      <c r="AB521">
        <v>139</v>
      </c>
      <c r="AC521">
        <v>16</v>
      </c>
      <c r="AD521">
        <v>61</v>
      </c>
      <c r="AE521">
        <v>3</v>
      </c>
      <c r="AF521">
        <v>6</v>
      </c>
      <c r="AG521">
        <v>17</v>
      </c>
      <c r="AH521">
        <v>2</v>
      </c>
      <c r="AI521">
        <v>2</v>
      </c>
      <c r="AJ521">
        <v>2</v>
      </c>
      <c r="AK521">
        <v>1</v>
      </c>
      <c r="AL521">
        <v>2</v>
      </c>
      <c r="AM521">
        <v>0</v>
      </c>
      <c r="AN521">
        <v>0</v>
      </c>
      <c r="AO521">
        <v>2</v>
      </c>
      <c r="AP521">
        <v>0</v>
      </c>
      <c r="AQ521">
        <v>0</v>
      </c>
      <c r="AR521">
        <v>0</v>
      </c>
      <c r="AS521">
        <v>0</v>
      </c>
      <c r="AT521">
        <v>6</v>
      </c>
      <c r="AU521">
        <v>0</v>
      </c>
      <c r="AV521">
        <v>0</v>
      </c>
      <c r="AW521">
        <v>3</v>
      </c>
      <c r="AX521">
        <v>1</v>
      </c>
      <c r="AY521">
        <v>0</v>
      </c>
      <c r="AZ521">
        <v>15</v>
      </c>
      <c r="BA521">
        <v>139</v>
      </c>
      <c r="BB521">
        <v>17</v>
      </c>
      <c r="BC521">
        <v>3</v>
      </c>
      <c r="BD521">
        <v>4</v>
      </c>
      <c r="BE521">
        <v>3</v>
      </c>
      <c r="BF521">
        <v>0</v>
      </c>
      <c r="BG521">
        <v>2</v>
      </c>
      <c r="BH521">
        <v>0</v>
      </c>
      <c r="BI521">
        <v>0</v>
      </c>
      <c r="BJ521">
        <v>0</v>
      </c>
      <c r="BK521">
        <v>1</v>
      </c>
      <c r="BL521">
        <v>0</v>
      </c>
      <c r="BM521">
        <v>1</v>
      </c>
      <c r="BN521">
        <v>1</v>
      </c>
      <c r="BO521">
        <v>1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1</v>
      </c>
      <c r="BY521">
        <v>17</v>
      </c>
      <c r="BZ521">
        <v>5</v>
      </c>
      <c r="CA521">
        <v>2</v>
      </c>
      <c r="CB521">
        <v>0</v>
      </c>
      <c r="CC521">
        <v>0</v>
      </c>
      <c r="CD521">
        <v>1</v>
      </c>
      <c r="CE521">
        <v>0</v>
      </c>
      <c r="CF521">
        <v>0</v>
      </c>
      <c r="CG521">
        <v>1</v>
      </c>
      <c r="CH521">
        <v>0</v>
      </c>
      <c r="CI521">
        <v>0</v>
      </c>
      <c r="CJ521">
        <v>1</v>
      </c>
      <c r="CK521">
        <v>0</v>
      </c>
      <c r="CL521">
        <v>0</v>
      </c>
      <c r="CM521">
        <v>0</v>
      </c>
      <c r="CN521">
        <v>0</v>
      </c>
      <c r="CO521">
        <v>5</v>
      </c>
      <c r="CP521">
        <v>11</v>
      </c>
      <c r="CQ521">
        <v>8</v>
      </c>
      <c r="CR521">
        <v>1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1</v>
      </c>
      <c r="DL521">
        <v>1</v>
      </c>
      <c r="DM521">
        <v>0</v>
      </c>
      <c r="DN521">
        <v>0</v>
      </c>
      <c r="DO521">
        <v>11</v>
      </c>
      <c r="DP521">
        <v>26</v>
      </c>
      <c r="DQ521">
        <v>18</v>
      </c>
      <c r="DR521">
        <v>1</v>
      </c>
      <c r="DS521">
        <v>5</v>
      </c>
      <c r="DT521">
        <v>0</v>
      </c>
      <c r="DU521">
        <v>0</v>
      </c>
      <c r="DV521">
        <v>1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1</v>
      </c>
      <c r="EM521">
        <v>0</v>
      </c>
      <c r="EN521">
        <v>0</v>
      </c>
      <c r="EO521">
        <v>26</v>
      </c>
      <c r="EP521">
        <v>11</v>
      </c>
      <c r="EQ521">
        <v>2</v>
      </c>
      <c r="ER521">
        <v>0</v>
      </c>
      <c r="ES521">
        <v>5</v>
      </c>
      <c r="ET521">
        <v>0</v>
      </c>
      <c r="EU521">
        <v>0</v>
      </c>
      <c r="EV521">
        <v>2</v>
      </c>
      <c r="EW521">
        <v>0</v>
      </c>
      <c r="EX521">
        <v>0</v>
      </c>
      <c r="EY521">
        <v>1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1</v>
      </c>
      <c r="FM521">
        <v>11</v>
      </c>
      <c r="FN521">
        <v>20</v>
      </c>
      <c r="FO521">
        <v>6</v>
      </c>
      <c r="FP521">
        <v>3</v>
      </c>
      <c r="FQ521">
        <v>2</v>
      </c>
      <c r="FR521">
        <v>0</v>
      </c>
      <c r="FS521">
        <v>1</v>
      </c>
      <c r="FT521">
        <v>0</v>
      </c>
      <c r="FU521">
        <v>1</v>
      </c>
      <c r="FV521">
        <v>1</v>
      </c>
      <c r="FW521">
        <v>0</v>
      </c>
      <c r="FX521">
        <v>1</v>
      </c>
      <c r="FY521">
        <v>0</v>
      </c>
      <c r="FZ521">
        <v>1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2</v>
      </c>
      <c r="GJ521">
        <v>2</v>
      </c>
      <c r="GK521">
        <v>20</v>
      </c>
      <c r="GL521">
        <v>13</v>
      </c>
      <c r="GM521">
        <v>8</v>
      </c>
      <c r="GN521">
        <v>0</v>
      </c>
      <c r="GO521">
        <v>0</v>
      </c>
      <c r="GP521">
        <v>0</v>
      </c>
      <c r="GQ521">
        <v>2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1</v>
      </c>
      <c r="GY521">
        <v>2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13</v>
      </c>
      <c r="HF521">
        <v>0</v>
      </c>
      <c r="HG521">
        <v>0</v>
      </c>
      <c r="HH521">
        <v>0</v>
      </c>
      <c r="HI521">
        <v>0</v>
      </c>
      <c r="HJ521">
        <v>0</v>
      </c>
      <c r="HK521">
        <v>0</v>
      </c>
      <c r="HL521">
        <v>0</v>
      </c>
      <c r="HM521">
        <v>0</v>
      </c>
      <c r="HN521">
        <v>0</v>
      </c>
      <c r="HO521">
        <v>0</v>
      </c>
      <c r="HP521">
        <v>0</v>
      </c>
      <c r="HQ521">
        <v>0</v>
      </c>
      <c r="HR521">
        <v>0</v>
      </c>
      <c r="HS521">
        <v>0</v>
      </c>
      <c r="HT521">
        <v>0</v>
      </c>
      <c r="HU521">
        <v>0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0</v>
      </c>
      <c r="IB521">
        <v>0</v>
      </c>
      <c r="IC521">
        <v>0</v>
      </c>
      <c r="ID521">
        <v>0</v>
      </c>
      <c r="IE521">
        <v>0</v>
      </c>
      <c r="IF521">
        <v>0</v>
      </c>
      <c r="IG521">
        <v>0</v>
      </c>
      <c r="IH521">
        <v>0</v>
      </c>
      <c r="II521">
        <v>0</v>
      </c>
      <c r="IJ521">
        <v>0</v>
      </c>
      <c r="IK521">
        <v>0</v>
      </c>
      <c r="IL521">
        <v>0</v>
      </c>
      <c r="IM521">
        <v>0</v>
      </c>
      <c r="IN521">
        <v>0</v>
      </c>
      <c r="IO521">
        <v>0</v>
      </c>
      <c r="IP521">
        <v>0</v>
      </c>
      <c r="IQ521">
        <v>0</v>
      </c>
      <c r="IR521">
        <v>0</v>
      </c>
      <c r="IS521">
        <v>0</v>
      </c>
      <c r="IT521">
        <v>0</v>
      </c>
      <c r="IU521">
        <v>0</v>
      </c>
      <c r="IV521">
        <v>0</v>
      </c>
      <c r="IW521">
        <v>0</v>
      </c>
      <c r="IX521">
        <v>0</v>
      </c>
      <c r="IY521">
        <v>0</v>
      </c>
      <c r="IZ521">
        <v>0</v>
      </c>
      <c r="JA521">
        <v>0</v>
      </c>
      <c r="JB521">
        <v>0</v>
      </c>
      <c r="JC521">
        <v>0</v>
      </c>
      <c r="JD521">
        <v>0</v>
      </c>
      <c r="JE521">
        <v>0</v>
      </c>
      <c r="JF521">
        <v>0</v>
      </c>
      <c r="JG521">
        <v>0</v>
      </c>
      <c r="JH521">
        <v>0</v>
      </c>
    </row>
    <row r="522" spans="1:268">
      <c r="A522" t="s">
        <v>610</v>
      </c>
      <c r="B522" t="s">
        <v>607</v>
      </c>
      <c r="C522" t="str">
        <f>"142603"</f>
        <v>142603</v>
      </c>
      <c r="D522" t="s">
        <v>609</v>
      </c>
      <c r="E522">
        <v>6</v>
      </c>
      <c r="F522">
        <v>849</v>
      </c>
      <c r="G522">
        <v>640</v>
      </c>
      <c r="H522">
        <v>222</v>
      </c>
      <c r="I522">
        <v>418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418</v>
      </c>
      <c r="T522">
        <v>0</v>
      </c>
      <c r="U522">
        <v>0</v>
      </c>
      <c r="V522">
        <v>418</v>
      </c>
      <c r="W522">
        <v>14</v>
      </c>
      <c r="X522">
        <v>12</v>
      </c>
      <c r="Y522">
        <v>2</v>
      </c>
      <c r="Z522">
        <v>0</v>
      </c>
      <c r="AA522">
        <v>404</v>
      </c>
      <c r="AB522">
        <v>181</v>
      </c>
      <c r="AC522">
        <v>31</v>
      </c>
      <c r="AD522">
        <v>77</v>
      </c>
      <c r="AE522">
        <v>3</v>
      </c>
      <c r="AF522">
        <v>3</v>
      </c>
      <c r="AG522">
        <v>28</v>
      </c>
      <c r="AH522">
        <v>5</v>
      </c>
      <c r="AI522">
        <v>0</v>
      </c>
      <c r="AJ522">
        <v>3</v>
      </c>
      <c r="AK522">
        <v>1</v>
      </c>
      <c r="AL522">
        <v>0</v>
      </c>
      <c r="AM522">
        <v>2</v>
      </c>
      <c r="AN522">
        <v>1</v>
      </c>
      <c r="AO522">
        <v>2</v>
      </c>
      <c r="AP522">
        <v>2</v>
      </c>
      <c r="AQ522">
        <v>0</v>
      </c>
      <c r="AR522">
        <v>0</v>
      </c>
      <c r="AS522">
        <v>0</v>
      </c>
      <c r="AT522">
        <v>8</v>
      </c>
      <c r="AU522">
        <v>2</v>
      </c>
      <c r="AV522">
        <v>1</v>
      </c>
      <c r="AW522">
        <v>6</v>
      </c>
      <c r="AX522">
        <v>0</v>
      </c>
      <c r="AY522">
        <v>1</v>
      </c>
      <c r="AZ522">
        <v>5</v>
      </c>
      <c r="BA522">
        <v>181</v>
      </c>
      <c r="BB522">
        <v>77</v>
      </c>
      <c r="BC522">
        <v>23</v>
      </c>
      <c r="BD522">
        <v>15</v>
      </c>
      <c r="BE522">
        <v>7</v>
      </c>
      <c r="BF522">
        <v>0</v>
      </c>
      <c r="BG522">
        <v>17</v>
      </c>
      <c r="BH522">
        <v>1</v>
      </c>
      <c r="BI522">
        <v>2</v>
      </c>
      <c r="BJ522">
        <v>0</v>
      </c>
      <c r="BK522">
        <v>8</v>
      </c>
      <c r="BL522">
        <v>0</v>
      </c>
      <c r="BM522">
        <v>0</v>
      </c>
      <c r="BN522">
        <v>0</v>
      </c>
      <c r="BO522">
        <v>0</v>
      </c>
      <c r="BP522">
        <v>1</v>
      </c>
      <c r="BQ522">
        <v>1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1</v>
      </c>
      <c r="BX522">
        <v>1</v>
      </c>
      <c r="BY522">
        <v>77</v>
      </c>
      <c r="BZ522">
        <v>13</v>
      </c>
      <c r="CA522">
        <v>10</v>
      </c>
      <c r="CB522">
        <v>0</v>
      </c>
      <c r="CC522">
        <v>1</v>
      </c>
      <c r="CD522">
        <v>0</v>
      </c>
      <c r="CE522">
        <v>0</v>
      </c>
      <c r="CF522">
        <v>0</v>
      </c>
      <c r="CG522">
        <v>0</v>
      </c>
      <c r="CH522">
        <v>1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1</v>
      </c>
      <c r="CO522">
        <v>13</v>
      </c>
      <c r="CP522">
        <v>9</v>
      </c>
      <c r="CQ522">
        <v>5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4</v>
      </c>
      <c r="DM522">
        <v>0</v>
      </c>
      <c r="DN522">
        <v>0</v>
      </c>
      <c r="DO522">
        <v>9</v>
      </c>
      <c r="DP522">
        <v>32</v>
      </c>
      <c r="DQ522">
        <v>13</v>
      </c>
      <c r="DR522">
        <v>0</v>
      </c>
      <c r="DS522">
        <v>13</v>
      </c>
      <c r="DT522">
        <v>0</v>
      </c>
      <c r="DU522">
        <v>0</v>
      </c>
      <c r="DV522">
        <v>2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2</v>
      </c>
      <c r="EH522">
        <v>0</v>
      </c>
      <c r="EI522">
        <v>0</v>
      </c>
      <c r="EJ522">
        <v>0</v>
      </c>
      <c r="EK522">
        <v>1</v>
      </c>
      <c r="EL522">
        <v>0</v>
      </c>
      <c r="EM522">
        <v>0</v>
      </c>
      <c r="EN522">
        <v>1</v>
      </c>
      <c r="EO522">
        <v>32</v>
      </c>
      <c r="EP522">
        <v>20</v>
      </c>
      <c r="EQ522">
        <v>16</v>
      </c>
      <c r="ER522">
        <v>1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1</v>
      </c>
      <c r="FC522">
        <v>0</v>
      </c>
      <c r="FD522">
        <v>0</v>
      </c>
      <c r="FE522">
        <v>0</v>
      </c>
      <c r="FF522">
        <v>1</v>
      </c>
      <c r="FG522">
        <v>0</v>
      </c>
      <c r="FH522">
        <v>1</v>
      </c>
      <c r="FI522">
        <v>0</v>
      </c>
      <c r="FJ522">
        <v>0</v>
      </c>
      <c r="FK522">
        <v>0</v>
      </c>
      <c r="FL522">
        <v>0</v>
      </c>
      <c r="FM522">
        <v>20</v>
      </c>
      <c r="FN522">
        <v>45</v>
      </c>
      <c r="FO522">
        <v>21</v>
      </c>
      <c r="FP522">
        <v>1</v>
      </c>
      <c r="FQ522">
        <v>3</v>
      </c>
      <c r="FR522">
        <v>2</v>
      </c>
      <c r="FS522">
        <v>0</v>
      </c>
      <c r="FT522">
        <v>1</v>
      </c>
      <c r="FU522">
        <v>1</v>
      </c>
      <c r="FV522">
        <v>1</v>
      </c>
      <c r="FW522">
        <v>2</v>
      </c>
      <c r="FX522">
        <v>1</v>
      </c>
      <c r="FY522">
        <v>1</v>
      </c>
      <c r="FZ522">
        <v>0</v>
      </c>
      <c r="GA522">
        <v>1</v>
      </c>
      <c r="GB522">
        <v>2</v>
      </c>
      <c r="GC522">
        <v>3</v>
      </c>
      <c r="GD522">
        <v>0</v>
      </c>
      <c r="GE522">
        <v>0</v>
      </c>
      <c r="GF522">
        <v>0</v>
      </c>
      <c r="GG522">
        <v>0</v>
      </c>
      <c r="GH522">
        <v>1</v>
      </c>
      <c r="GI522">
        <v>3</v>
      </c>
      <c r="GJ522">
        <v>1</v>
      </c>
      <c r="GK522">
        <v>45</v>
      </c>
      <c r="GL522">
        <v>19</v>
      </c>
      <c r="GM522">
        <v>13</v>
      </c>
      <c r="GN522">
        <v>0</v>
      </c>
      <c r="GO522">
        <v>0</v>
      </c>
      <c r="GP522">
        <v>0</v>
      </c>
      <c r="GQ522">
        <v>1</v>
      </c>
      <c r="GR522">
        <v>0</v>
      </c>
      <c r="GS522">
        <v>1</v>
      </c>
      <c r="GT522">
        <v>1</v>
      </c>
      <c r="GU522">
        <v>0</v>
      </c>
      <c r="GV522">
        <v>0</v>
      </c>
      <c r="GW522">
        <v>0</v>
      </c>
      <c r="GX522">
        <v>0</v>
      </c>
      <c r="GY522">
        <v>1</v>
      </c>
      <c r="GZ522">
        <v>0</v>
      </c>
      <c r="HA522">
        <v>1</v>
      </c>
      <c r="HB522">
        <v>0</v>
      </c>
      <c r="HC522">
        <v>0</v>
      </c>
      <c r="HD522">
        <v>1</v>
      </c>
      <c r="HE522">
        <v>19</v>
      </c>
      <c r="HF522">
        <v>4</v>
      </c>
      <c r="HG522">
        <v>1</v>
      </c>
      <c r="HH522">
        <v>0</v>
      </c>
      <c r="HI522">
        <v>0</v>
      </c>
      <c r="HJ522">
        <v>0</v>
      </c>
      <c r="HK522">
        <v>1</v>
      </c>
      <c r="HL522">
        <v>0</v>
      </c>
      <c r="HM522">
        <v>0</v>
      </c>
      <c r="HN522">
        <v>0</v>
      </c>
      <c r="HO522">
        <v>0</v>
      </c>
      <c r="HP522">
        <v>0</v>
      </c>
      <c r="HQ522">
        <v>0</v>
      </c>
      <c r="HR522">
        <v>0</v>
      </c>
      <c r="HS522">
        <v>0</v>
      </c>
      <c r="HT522">
        <v>1</v>
      </c>
      <c r="HU522">
        <v>0</v>
      </c>
      <c r="HV522">
        <v>0</v>
      </c>
      <c r="HW522">
        <v>0</v>
      </c>
      <c r="HX522">
        <v>1</v>
      </c>
      <c r="HY522">
        <v>4</v>
      </c>
      <c r="HZ522">
        <v>4</v>
      </c>
      <c r="IA522">
        <v>1</v>
      </c>
      <c r="IB522">
        <v>0</v>
      </c>
      <c r="IC522">
        <v>0</v>
      </c>
      <c r="ID522">
        <v>0</v>
      </c>
      <c r="IE522">
        <v>0</v>
      </c>
      <c r="IF522">
        <v>0</v>
      </c>
      <c r="IG522">
        <v>0</v>
      </c>
      <c r="IH522">
        <v>0</v>
      </c>
      <c r="II522">
        <v>0</v>
      </c>
      <c r="IJ522">
        <v>0</v>
      </c>
      <c r="IK522">
        <v>0</v>
      </c>
      <c r="IL522">
        <v>0</v>
      </c>
      <c r="IM522">
        <v>0</v>
      </c>
      <c r="IN522">
        <v>0</v>
      </c>
      <c r="IO522">
        <v>0</v>
      </c>
      <c r="IP522">
        <v>3</v>
      </c>
      <c r="IQ522">
        <v>4</v>
      </c>
      <c r="IR522">
        <v>0</v>
      </c>
      <c r="IS522">
        <v>0</v>
      </c>
      <c r="IT522">
        <v>0</v>
      </c>
      <c r="IU522">
        <v>0</v>
      </c>
      <c r="IV522">
        <v>0</v>
      </c>
      <c r="IW522">
        <v>0</v>
      </c>
      <c r="IX522">
        <v>0</v>
      </c>
      <c r="IY522">
        <v>0</v>
      </c>
      <c r="IZ522">
        <v>0</v>
      </c>
      <c r="JA522">
        <v>0</v>
      </c>
      <c r="JB522">
        <v>0</v>
      </c>
      <c r="JC522">
        <v>0</v>
      </c>
      <c r="JD522">
        <v>0</v>
      </c>
      <c r="JE522">
        <v>0</v>
      </c>
      <c r="JF522">
        <v>0</v>
      </c>
      <c r="JG522">
        <v>0</v>
      </c>
      <c r="JH522">
        <v>0</v>
      </c>
    </row>
    <row r="523" spans="1:268">
      <c r="A523" t="s">
        <v>608</v>
      </c>
      <c r="B523" t="s">
        <v>607</v>
      </c>
      <c r="C523" t="str">
        <f>"142603"</f>
        <v>142603</v>
      </c>
      <c r="D523" t="s">
        <v>606</v>
      </c>
      <c r="E523">
        <v>7</v>
      </c>
      <c r="F523">
        <v>421</v>
      </c>
      <c r="G523">
        <v>320</v>
      </c>
      <c r="H523">
        <v>152</v>
      </c>
      <c r="I523">
        <v>168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168</v>
      </c>
      <c r="T523">
        <v>0</v>
      </c>
      <c r="U523">
        <v>0</v>
      </c>
      <c r="V523">
        <v>168</v>
      </c>
      <c r="W523">
        <v>5</v>
      </c>
      <c r="X523">
        <v>2</v>
      </c>
      <c r="Y523">
        <v>3</v>
      </c>
      <c r="Z523">
        <v>0</v>
      </c>
      <c r="AA523">
        <v>163</v>
      </c>
      <c r="AB523">
        <v>98</v>
      </c>
      <c r="AC523">
        <v>15</v>
      </c>
      <c r="AD523">
        <v>44</v>
      </c>
      <c r="AE523">
        <v>6</v>
      </c>
      <c r="AF523">
        <v>7</v>
      </c>
      <c r="AG523">
        <v>9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2</v>
      </c>
      <c r="AQ523">
        <v>1</v>
      </c>
      <c r="AR523">
        <v>2</v>
      </c>
      <c r="AS523">
        <v>0</v>
      </c>
      <c r="AT523">
        <v>4</v>
      </c>
      <c r="AU523">
        <v>0</v>
      </c>
      <c r="AV523">
        <v>1</v>
      </c>
      <c r="AW523">
        <v>5</v>
      </c>
      <c r="AX523">
        <v>2</v>
      </c>
      <c r="AY523">
        <v>0</v>
      </c>
      <c r="AZ523">
        <v>0</v>
      </c>
      <c r="BA523">
        <v>98</v>
      </c>
      <c r="BB523">
        <v>9</v>
      </c>
      <c r="BC523">
        <v>2</v>
      </c>
      <c r="BD523">
        <v>0</v>
      </c>
      <c r="BE523">
        <v>0</v>
      </c>
      <c r="BF523">
        <v>0</v>
      </c>
      <c r="BG523">
        <v>5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1</v>
      </c>
      <c r="BT523">
        <v>0</v>
      </c>
      <c r="BU523">
        <v>0</v>
      </c>
      <c r="BV523">
        <v>0</v>
      </c>
      <c r="BW523">
        <v>1</v>
      </c>
      <c r="BX523">
        <v>0</v>
      </c>
      <c r="BY523">
        <v>9</v>
      </c>
      <c r="BZ523">
        <v>10</v>
      </c>
      <c r="CA523">
        <v>0</v>
      </c>
      <c r="CB523">
        <v>4</v>
      </c>
      <c r="CC523">
        <v>1</v>
      </c>
      <c r="CD523">
        <v>2</v>
      </c>
      <c r="CE523">
        <v>1</v>
      </c>
      <c r="CF523">
        <v>1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1</v>
      </c>
      <c r="CO523">
        <v>10</v>
      </c>
      <c r="CP523">
        <v>12</v>
      </c>
      <c r="CQ523">
        <v>6</v>
      </c>
      <c r="CR523">
        <v>1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3</v>
      </c>
      <c r="DE523">
        <v>1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1</v>
      </c>
      <c r="DM523">
        <v>0</v>
      </c>
      <c r="DN523">
        <v>0</v>
      </c>
      <c r="DO523">
        <v>12</v>
      </c>
      <c r="DP523">
        <v>14</v>
      </c>
      <c r="DQ523">
        <v>1</v>
      </c>
      <c r="DR523">
        <v>0</v>
      </c>
      <c r="DS523">
        <v>11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1</v>
      </c>
      <c r="EJ523">
        <v>0</v>
      </c>
      <c r="EK523">
        <v>0</v>
      </c>
      <c r="EL523">
        <v>0</v>
      </c>
      <c r="EM523">
        <v>0</v>
      </c>
      <c r="EN523">
        <v>1</v>
      </c>
      <c r="EO523">
        <v>14</v>
      </c>
      <c r="EP523">
        <v>2</v>
      </c>
      <c r="EQ523">
        <v>1</v>
      </c>
      <c r="ER523">
        <v>0</v>
      </c>
      <c r="ES523">
        <v>0</v>
      </c>
      <c r="ET523">
        <v>1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2</v>
      </c>
      <c r="FN523">
        <v>11</v>
      </c>
      <c r="FO523">
        <v>6</v>
      </c>
      <c r="FP523">
        <v>1</v>
      </c>
      <c r="FQ523">
        <v>1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1</v>
      </c>
      <c r="GI523">
        <v>0</v>
      </c>
      <c r="GJ523">
        <v>2</v>
      </c>
      <c r="GK523">
        <v>11</v>
      </c>
      <c r="GL523">
        <v>6</v>
      </c>
      <c r="GM523">
        <v>5</v>
      </c>
      <c r="GN523">
        <v>0</v>
      </c>
      <c r="GO523">
        <v>0</v>
      </c>
      <c r="GP523">
        <v>0</v>
      </c>
      <c r="GQ523">
        <v>0</v>
      </c>
      <c r="GR523">
        <v>0</v>
      </c>
      <c r="GS523">
        <v>0</v>
      </c>
      <c r="GT523">
        <v>1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6</v>
      </c>
      <c r="HF523">
        <v>1</v>
      </c>
      <c r="HG523">
        <v>0</v>
      </c>
      <c r="HH523">
        <v>0</v>
      </c>
      <c r="HI523">
        <v>0</v>
      </c>
      <c r="HJ523">
        <v>0</v>
      </c>
      <c r="HK523">
        <v>0</v>
      </c>
      <c r="HL523">
        <v>1</v>
      </c>
      <c r="HM523">
        <v>0</v>
      </c>
      <c r="HN523">
        <v>0</v>
      </c>
      <c r="HO523">
        <v>0</v>
      </c>
      <c r="HP523">
        <v>0</v>
      </c>
      <c r="HQ523">
        <v>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</v>
      </c>
      <c r="HX523">
        <v>0</v>
      </c>
      <c r="HY523">
        <v>1</v>
      </c>
      <c r="HZ523">
        <v>0</v>
      </c>
      <c r="IA523">
        <v>0</v>
      </c>
      <c r="IB523">
        <v>0</v>
      </c>
      <c r="IC523">
        <v>0</v>
      </c>
      <c r="ID523">
        <v>0</v>
      </c>
      <c r="IE523">
        <v>0</v>
      </c>
      <c r="IF523">
        <v>0</v>
      </c>
      <c r="IG523">
        <v>0</v>
      </c>
      <c r="IH523">
        <v>0</v>
      </c>
      <c r="II523">
        <v>0</v>
      </c>
      <c r="IJ523">
        <v>0</v>
      </c>
      <c r="IK523">
        <v>0</v>
      </c>
      <c r="IL523">
        <v>0</v>
      </c>
      <c r="IM523">
        <v>0</v>
      </c>
      <c r="IN523">
        <v>0</v>
      </c>
      <c r="IO523">
        <v>0</v>
      </c>
      <c r="IP523">
        <v>0</v>
      </c>
      <c r="IQ523">
        <v>0</v>
      </c>
      <c r="IR523">
        <v>0</v>
      </c>
      <c r="IS523">
        <v>0</v>
      </c>
      <c r="IT523">
        <v>0</v>
      </c>
      <c r="IU523">
        <v>0</v>
      </c>
      <c r="IV523">
        <v>0</v>
      </c>
      <c r="IW523">
        <v>0</v>
      </c>
      <c r="IX523">
        <v>0</v>
      </c>
      <c r="IY523">
        <v>0</v>
      </c>
      <c r="IZ523">
        <v>0</v>
      </c>
      <c r="JA523">
        <v>0</v>
      </c>
      <c r="JB523">
        <v>0</v>
      </c>
      <c r="JC523">
        <v>0</v>
      </c>
      <c r="JD523">
        <v>0</v>
      </c>
      <c r="JE523">
        <v>0</v>
      </c>
      <c r="JF523">
        <v>0</v>
      </c>
      <c r="JG523">
        <v>0</v>
      </c>
      <c r="JH523">
        <v>0</v>
      </c>
    </row>
    <row r="524" spans="1:268">
      <c r="A524" t="s">
        <v>605</v>
      </c>
      <c r="B524" t="s">
        <v>599</v>
      </c>
      <c r="C524" t="str">
        <f>"142604"</f>
        <v>142604</v>
      </c>
      <c r="D524" t="s">
        <v>534</v>
      </c>
      <c r="E524">
        <v>1</v>
      </c>
      <c r="F524">
        <v>1294</v>
      </c>
      <c r="G524">
        <v>980</v>
      </c>
      <c r="H524">
        <v>318</v>
      </c>
      <c r="I524">
        <v>662</v>
      </c>
      <c r="J524">
        <v>0</v>
      </c>
      <c r="K524">
        <v>5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662</v>
      </c>
      <c r="T524">
        <v>0</v>
      </c>
      <c r="U524">
        <v>0</v>
      </c>
      <c r="V524">
        <v>662</v>
      </c>
      <c r="W524">
        <v>28</v>
      </c>
      <c r="X524">
        <v>19</v>
      </c>
      <c r="Y524">
        <v>5</v>
      </c>
      <c r="Z524">
        <v>0</v>
      </c>
      <c r="AA524">
        <v>634</v>
      </c>
      <c r="AB524">
        <v>347</v>
      </c>
      <c r="AC524">
        <v>33</v>
      </c>
      <c r="AD524">
        <v>143</v>
      </c>
      <c r="AE524">
        <v>7</v>
      </c>
      <c r="AF524">
        <v>5</v>
      </c>
      <c r="AG524">
        <v>57</v>
      </c>
      <c r="AH524">
        <v>3</v>
      </c>
      <c r="AI524">
        <v>1</v>
      </c>
      <c r="AJ524">
        <v>22</v>
      </c>
      <c r="AK524">
        <v>1</v>
      </c>
      <c r="AL524">
        <v>2</v>
      </c>
      <c r="AM524">
        <v>3</v>
      </c>
      <c r="AN524">
        <v>2</v>
      </c>
      <c r="AO524">
        <v>1</v>
      </c>
      <c r="AP524">
        <v>3</v>
      </c>
      <c r="AQ524">
        <v>1</v>
      </c>
      <c r="AR524">
        <v>5</v>
      </c>
      <c r="AS524">
        <v>1</v>
      </c>
      <c r="AT524">
        <v>11</v>
      </c>
      <c r="AU524">
        <v>0</v>
      </c>
      <c r="AV524">
        <v>0</v>
      </c>
      <c r="AW524">
        <v>12</v>
      </c>
      <c r="AX524">
        <v>3</v>
      </c>
      <c r="AY524">
        <v>1</v>
      </c>
      <c r="AZ524">
        <v>30</v>
      </c>
      <c r="BA524">
        <v>347</v>
      </c>
      <c r="BB524">
        <v>80</v>
      </c>
      <c r="BC524">
        <v>16</v>
      </c>
      <c r="BD524">
        <v>3</v>
      </c>
      <c r="BE524">
        <v>4</v>
      </c>
      <c r="BF524">
        <v>0</v>
      </c>
      <c r="BG524">
        <v>48</v>
      </c>
      <c r="BH524">
        <v>0</v>
      </c>
      <c r="BI524">
        <v>0</v>
      </c>
      <c r="BJ524">
        <v>1</v>
      </c>
      <c r="BK524">
        <v>0</v>
      </c>
      <c r="BL524">
        <v>0</v>
      </c>
      <c r="BM524">
        <v>0</v>
      </c>
      <c r="BN524">
        <v>1</v>
      </c>
      <c r="BO524">
        <v>1</v>
      </c>
      <c r="BP524">
        <v>0</v>
      </c>
      <c r="BQ524">
        <v>0</v>
      </c>
      <c r="BR524">
        <v>0</v>
      </c>
      <c r="BS524">
        <v>2</v>
      </c>
      <c r="BT524">
        <v>0</v>
      </c>
      <c r="BU524">
        <v>0</v>
      </c>
      <c r="BV524">
        <v>1</v>
      </c>
      <c r="BW524">
        <v>2</v>
      </c>
      <c r="BX524">
        <v>1</v>
      </c>
      <c r="BY524">
        <v>80</v>
      </c>
      <c r="BZ524">
        <v>10</v>
      </c>
      <c r="CA524">
        <v>1</v>
      </c>
      <c r="CB524">
        <v>0</v>
      </c>
      <c r="CC524">
        <v>2</v>
      </c>
      <c r="CD524">
        <v>0</v>
      </c>
      <c r="CE524">
        <v>0</v>
      </c>
      <c r="CF524">
        <v>2</v>
      </c>
      <c r="CG524">
        <v>0</v>
      </c>
      <c r="CH524">
        <v>3</v>
      </c>
      <c r="CI524">
        <v>0</v>
      </c>
      <c r="CJ524">
        <v>1</v>
      </c>
      <c r="CK524">
        <v>0</v>
      </c>
      <c r="CL524">
        <v>0</v>
      </c>
      <c r="CM524">
        <v>0</v>
      </c>
      <c r="CN524">
        <v>1</v>
      </c>
      <c r="CO524">
        <v>10</v>
      </c>
      <c r="CP524">
        <v>47</v>
      </c>
      <c r="CQ524">
        <v>36</v>
      </c>
      <c r="CR524">
        <v>1</v>
      </c>
      <c r="CS524">
        <v>0</v>
      </c>
      <c r="CT524">
        <v>0</v>
      </c>
      <c r="CU524">
        <v>1</v>
      </c>
      <c r="CV524">
        <v>0</v>
      </c>
      <c r="CW524">
        <v>1</v>
      </c>
      <c r="CX524">
        <v>1</v>
      </c>
      <c r="CY524">
        <v>0</v>
      </c>
      <c r="CZ524">
        <v>1</v>
      </c>
      <c r="DA524">
        <v>0</v>
      </c>
      <c r="DB524">
        <v>0</v>
      </c>
      <c r="DC524">
        <v>0</v>
      </c>
      <c r="DD524">
        <v>0</v>
      </c>
      <c r="DE524">
        <v>1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3</v>
      </c>
      <c r="DM524">
        <v>2</v>
      </c>
      <c r="DN524">
        <v>0</v>
      </c>
      <c r="DO524">
        <v>47</v>
      </c>
      <c r="DP524">
        <v>66</v>
      </c>
      <c r="DQ524">
        <v>23</v>
      </c>
      <c r="DR524">
        <v>0</v>
      </c>
      <c r="DS524">
        <v>11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1</v>
      </c>
      <c r="EB524">
        <v>1</v>
      </c>
      <c r="EC524">
        <v>0</v>
      </c>
      <c r="ED524">
        <v>1</v>
      </c>
      <c r="EE524">
        <v>0</v>
      </c>
      <c r="EF524">
        <v>0</v>
      </c>
      <c r="EG524">
        <v>28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1</v>
      </c>
      <c r="EN524">
        <v>0</v>
      </c>
      <c r="EO524">
        <v>66</v>
      </c>
      <c r="EP524">
        <v>25</v>
      </c>
      <c r="EQ524">
        <v>3</v>
      </c>
      <c r="ER524">
        <v>2</v>
      </c>
      <c r="ES524">
        <v>15</v>
      </c>
      <c r="ET524">
        <v>0</v>
      </c>
      <c r="EU524">
        <v>1</v>
      </c>
      <c r="EV524">
        <v>0</v>
      </c>
      <c r="EW524">
        <v>0</v>
      </c>
      <c r="EX524">
        <v>0</v>
      </c>
      <c r="EY524">
        <v>1</v>
      </c>
      <c r="EZ524">
        <v>2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1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25</v>
      </c>
      <c r="FN524">
        <v>38</v>
      </c>
      <c r="FO524">
        <v>16</v>
      </c>
      <c r="FP524">
        <v>4</v>
      </c>
      <c r="FQ524">
        <v>1</v>
      </c>
      <c r="FR524">
        <v>3</v>
      </c>
      <c r="FS524">
        <v>0</v>
      </c>
      <c r="FT524">
        <v>0</v>
      </c>
      <c r="FU524">
        <v>0</v>
      </c>
      <c r="FV524">
        <v>2</v>
      </c>
      <c r="FW524">
        <v>2</v>
      </c>
      <c r="FX524">
        <v>0</v>
      </c>
      <c r="FY524">
        <v>1</v>
      </c>
      <c r="FZ524">
        <v>3</v>
      </c>
      <c r="GA524">
        <v>0</v>
      </c>
      <c r="GB524">
        <v>1</v>
      </c>
      <c r="GC524">
        <v>1</v>
      </c>
      <c r="GD524">
        <v>0</v>
      </c>
      <c r="GE524">
        <v>1</v>
      </c>
      <c r="GF524">
        <v>0</v>
      </c>
      <c r="GG524">
        <v>1</v>
      </c>
      <c r="GH524">
        <v>0</v>
      </c>
      <c r="GI524">
        <v>1</v>
      </c>
      <c r="GJ524">
        <v>1</v>
      </c>
      <c r="GK524">
        <v>38</v>
      </c>
      <c r="GL524">
        <v>16</v>
      </c>
      <c r="GM524">
        <v>13</v>
      </c>
      <c r="GN524">
        <v>0</v>
      </c>
      <c r="GO524">
        <v>0</v>
      </c>
      <c r="GP524">
        <v>1</v>
      </c>
      <c r="GQ524">
        <v>0</v>
      </c>
      <c r="GR524">
        <v>0</v>
      </c>
      <c r="GS524">
        <v>2</v>
      </c>
      <c r="GT524">
        <v>0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16</v>
      </c>
      <c r="HF524">
        <v>3</v>
      </c>
      <c r="HG524">
        <v>1</v>
      </c>
      <c r="HH524">
        <v>0</v>
      </c>
      <c r="HI524">
        <v>1</v>
      </c>
      <c r="HJ524">
        <v>0</v>
      </c>
      <c r="HK524">
        <v>0</v>
      </c>
      <c r="HL524">
        <v>0</v>
      </c>
      <c r="HM524">
        <v>0</v>
      </c>
      <c r="HN524">
        <v>0</v>
      </c>
      <c r="HO524">
        <v>1</v>
      </c>
      <c r="HP524">
        <v>0</v>
      </c>
      <c r="HQ524">
        <v>0</v>
      </c>
      <c r="HR524">
        <v>0</v>
      </c>
      <c r="HS524">
        <v>0</v>
      </c>
      <c r="HT524">
        <v>0</v>
      </c>
      <c r="HU524">
        <v>0</v>
      </c>
      <c r="HV524">
        <v>0</v>
      </c>
      <c r="HW524">
        <v>0</v>
      </c>
      <c r="HX524">
        <v>0</v>
      </c>
      <c r="HY524">
        <v>3</v>
      </c>
      <c r="HZ524">
        <v>0</v>
      </c>
      <c r="IA524">
        <v>0</v>
      </c>
      <c r="IB524">
        <v>0</v>
      </c>
      <c r="IC524">
        <v>0</v>
      </c>
      <c r="ID524">
        <v>0</v>
      </c>
      <c r="IE524">
        <v>0</v>
      </c>
      <c r="IF524">
        <v>0</v>
      </c>
      <c r="IG524">
        <v>0</v>
      </c>
      <c r="IH524">
        <v>0</v>
      </c>
      <c r="II524">
        <v>0</v>
      </c>
      <c r="IJ524">
        <v>0</v>
      </c>
      <c r="IK524">
        <v>0</v>
      </c>
      <c r="IL524">
        <v>0</v>
      </c>
      <c r="IM524">
        <v>0</v>
      </c>
      <c r="IN524">
        <v>0</v>
      </c>
      <c r="IO524">
        <v>0</v>
      </c>
      <c r="IP524">
        <v>0</v>
      </c>
      <c r="IQ524">
        <v>0</v>
      </c>
      <c r="IR524">
        <v>2</v>
      </c>
      <c r="IS524">
        <v>0</v>
      </c>
      <c r="IT524">
        <v>0</v>
      </c>
      <c r="IU524">
        <v>0</v>
      </c>
      <c r="IV524">
        <v>0</v>
      </c>
      <c r="IW524">
        <v>0</v>
      </c>
      <c r="IX524">
        <v>0</v>
      </c>
      <c r="IY524">
        <v>1</v>
      </c>
      <c r="IZ524">
        <v>0</v>
      </c>
      <c r="JA524">
        <v>0</v>
      </c>
      <c r="JB524">
        <v>0</v>
      </c>
      <c r="JC524">
        <v>0</v>
      </c>
      <c r="JD524">
        <v>0</v>
      </c>
      <c r="JE524">
        <v>0</v>
      </c>
      <c r="JF524">
        <v>0</v>
      </c>
      <c r="JG524">
        <v>1</v>
      </c>
      <c r="JH524">
        <v>2</v>
      </c>
    </row>
    <row r="525" spans="1:268">
      <c r="A525" t="s">
        <v>604</v>
      </c>
      <c r="B525" t="s">
        <v>599</v>
      </c>
      <c r="C525" t="str">
        <f>"142604"</f>
        <v>142604</v>
      </c>
      <c r="D525" t="s">
        <v>603</v>
      </c>
      <c r="E525">
        <v>2</v>
      </c>
      <c r="F525">
        <v>1376</v>
      </c>
      <c r="G525">
        <v>1050</v>
      </c>
      <c r="H525">
        <v>407</v>
      </c>
      <c r="I525">
        <v>643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643</v>
      </c>
      <c r="T525">
        <v>0</v>
      </c>
      <c r="U525">
        <v>0</v>
      </c>
      <c r="V525">
        <v>643</v>
      </c>
      <c r="W525">
        <v>22</v>
      </c>
      <c r="X525">
        <v>14</v>
      </c>
      <c r="Y525">
        <v>8</v>
      </c>
      <c r="Z525">
        <v>0</v>
      </c>
      <c r="AA525">
        <v>621</v>
      </c>
      <c r="AB525">
        <v>316</v>
      </c>
      <c r="AC525">
        <v>36</v>
      </c>
      <c r="AD525">
        <v>182</v>
      </c>
      <c r="AE525">
        <v>13</v>
      </c>
      <c r="AF525">
        <v>6</v>
      </c>
      <c r="AG525">
        <v>33</v>
      </c>
      <c r="AH525">
        <v>2</v>
      </c>
      <c r="AI525">
        <v>0</v>
      </c>
      <c r="AJ525">
        <v>7</v>
      </c>
      <c r="AK525">
        <v>3</v>
      </c>
      <c r="AL525">
        <v>2</v>
      </c>
      <c r="AM525">
        <v>6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9</v>
      </c>
      <c r="AU525">
        <v>1</v>
      </c>
      <c r="AV525">
        <v>0</v>
      </c>
      <c r="AW525">
        <v>4</v>
      </c>
      <c r="AX525">
        <v>4</v>
      </c>
      <c r="AY525">
        <v>0</v>
      </c>
      <c r="AZ525">
        <v>6</v>
      </c>
      <c r="BA525">
        <v>316</v>
      </c>
      <c r="BB525">
        <v>37</v>
      </c>
      <c r="BC525">
        <v>6</v>
      </c>
      <c r="BD525">
        <v>1</v>
      </c>
      <c r="BE525">
        <v>5</v>
      </c>
      <c r="BF525">
        <v>0</v>
      </c>
      <c r="BG525">
        <v>23</v>
      </c>
      <c r="BH525">
        <v>1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1</v>
      </c>
      <c r="BX525">
        <v>0</v>
      </c>
      <c r="BY525">
        <v>37</v>
      </c>
      <c r="BZ525">
        <v>13</v>
      </c>
      <c r="CA525">
        <v>3</v>
      </c>
      <c r="CB525">
        <v>2</v>
      </c>
      <c r="CC525">
        <v>1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1</v>
      </c>
      <c r="CJ525">
        <v>2</v>
      </c>
      <c r="CK525">
        <v>2</v>
      </c>
      <c r="CL525">
        <v>1</v>
      </c>
      <c r="CM525">
        <v>0</v>
      </c>
      <c r="CN525">
        <v>1</v>
      </c>
      <c r="CO525">
        <v>13</v>
      </c>
      <c r="CP525">
        <v>55</v>
      </c>
      <c r="CQ525">
        <v>49</v>
      </c>
      <c r="CR525">
        <v>0</v>
      </c>
      <c r="CS525">
        <v>1</v>
      </c>
      <c r="CT525">
        <v>1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3</v>
      </c>
      <c r="DM525">
        <v>1</v>
      </c>
      <c r="DN525">
        <v>0</v>
      </c>
      <c r="DO525">
        <v>55</v>
      </c>
      <c r="DP525">
        <v>112</v>
      </c>
      <c r="DQ525">
        <v>36</v>
      </c>
      <c r="DR525">
        <v>0</v>
      </c>
      <c r="DS525">
        <v>24</v>
      </c>
      <c r="DT525">
        <v>0</v>
      </c>
      <c r="DU525">
        <v>0</v>
      </c>
      <c r="DV525">
        <v>1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1</v>
      </c>
      <c r="EC525">
        <v>0</v>
      </c>
      <c r="ED525">
        <v>0</v>
      </c>
      <c r="EE525">
        <v>0</v>
      </c>
      <c r="EF525">
        <v>0</v>
      </c>
      <c r="EG525">
        <v>48</v>
      </c>
      <c r="EH525">
        <v>0</v>
      </c>
      <c r="EI525">
        <v>0</v>
      </c>
      <c r="EJ525">
        <v>0</v>
      </c>
      <c r="EK525">
        <v>0</v>
      </c>
      <c r="EL525">
        <v>1</v>
      </c>
      <c r="EM525">
        <v>0</v>
      </c>
      <c r="EN525">
        <v>1</v>
      </c>
      <c r="EO525">
        <v>112</v>
      </c>
      <c r="EP525">
        <v>25</v>
      </c>
      <c r="EQ525">
        <v>17</v>
      </c>
      <c r="ER525">
        <v>0</v>
      </c>
      <c r="ES525">
        <v>5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1</v>
      </c>
      <c r="FA525">
        <v>0</v>
      </c>
      <c r="FB525">
        <v>1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1</v>
      </c>
      <c r="FJ525">
        <v>0</v>
      </c>
      <c r="FK525">
        <v>0</v>
      </c>
      <c r="FL525">
        <v>0</v>
      </c>
      <c r="FM525">
        <v>25</v>
      </c>
      <c r="FN525">
        <v>34</v>
      </c>
      <c r="FO525">
        <v>13</v>
      </c>
      <c r="FP525">
        <v>4</v>
      </c>
      <c r="FQ525">
        <v>4</v>
      </c>
      <c r="FR525">
        <v>0</v>
      </c>
      <c r="FS525">
        <v>1</v>
      </c>
      <c r="FT525">
        <v>3</v>
      </c>
      <c r="FU525">
        <v>0</v>
      </c>
      <c r="FV525">
        <v>1</v>
      </c>
      <c r="FW525">
        <v>0</v>
      </c>
      <c r="FX525">
        <v>0</v>
      </c>
      <c r="FY525">
        <v>1</v>
      </c>
      <c r="FZ525">
        <v>0</v>
      </c>
      <c r="GA525">
        <v>2</v>
      </c>
      <c r="GB525">
        <v>0</v>
      </c>
      <c r="GC525">
        <v>2</v>
      </c>
      <c r="GD525">
        <v>1</v>
      </c>
      <c r="GE525">
        <v>0</v>
      </c>
      <c r="GF525">
        <v>0</v>
      </c>
      <c r="GG525">
        <v>0</v>
      </c>
      <c r="GH525">
        <v>1</v>
      </c>
      <c r="GI525">
        <v>1</v>
      </c>
      <c r="GJ525">
        <v>0</v>
      </c>
      <c r="GK525">
        <v>34</v>
      </c>
      <c r="GL525">
        <v>14</v>
      </c>
      <c r="GM525">
        <v>8</v>
      </c>
      <c r="GN525">
        <v>0</v>
      </c>
      <c r="GO525">
        <v>0</v>
      </c>
      <c r="GP525">
        <v>0</v>
      </c>
      <c r="GQ525">
        <v>2</v>
      </c>
      <c r="GR525">
        <v>1</v>
      </c>
      <c r="GS525">
        <v>0</v>
      </c>
      <c r="GT525">
        <v>0</v>
      </c>
      <c r="GU525">
        <v>0</v>
      </c>
      <c r="GV525">
        <v>0</v>
      </c>
      <c r="GW525">
        <v>0</v>
      </c>
      <c r="GX525">
        <v>1</v>
      </c>
      <c r="GY525">
        <v>0</v>
      </c>
      <c r="GZ525">
        <v>0</v>
      </c>
      <c r="HA525">
        <v>1</v>
      </c>
      <c r="HB525">
        <v>0</v>
      </c>
      <c r="HC525">
        <v>0</v>
      </c>
      <c r="HD525">
        <v>1</v>
      </c>
      <c r="HE525">
        <v>14</v>
      </c>
      <c r="HF525">
        <v>1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0</v>
      </c>
      <c r="HM525">
        <v>0</v>
      </c>
      <c r="HN525">
        <v>0</v>
      </c>
      <c r="HO525">
        <v>0</v>
      </c>
      <c r="HP525">
        <v>0</v>
      </c>
      <c r="HQ525">
        <v>0</v>
      </c>
      <c r="HR525">
        <v>0</v>
      </c>
      <c r="HS525">
        <v>0</v>
      </c>
      <c r="HT525">
        <v>1</v>
      </c>
      <c r="HU525">
        <v>0</v>
      </c>
      <c r="HV525">
        <v>0</v>
      </c>
      <c r="HW525">
        <v>0</v>
      </c>
      <c r="HX525">
        <v>0</v>
      </c>
      <c r="HY525">
        <v>1</v>
      </c>
      <c r="HZ525">
        <v>2</v>
      </c>
      <c r="IA525">
        <v>0</v>
      </c>
      <c r="IB525">
        <v>0</v>
      </c>
      <c r="IC525">
        <v>0</v>
      </c>
      <c r="ID525">
        <v>0</v>
      </c>
      <c r="IE525">
        <v>1</v>
      </c>
      <c r="IF525">
        <v>0</v>
      </c>
      <c r="IG525">
        <v>0</v>
      </c>
      <c r="IH525">
        <v>0</v>
      </c>
      <c r="II525">
        <v>0</v>
      </c>
      <c r="IJ525">
        <v>0</v>
      </c>
      <c r="IK525">
        <v>0</v>
      </c>
      <c r="IL525">
        <v>0</v>
      </c>
      <c r="IM525">
        <v>0</v>
      </c>
      <c r="IN525">
        <v>1</v>
      </c>
      <c r="IO525">
        <v>0</v>
      </c>
      <c r="IP525">
        <v>0</v>
      </c>
      <c r="IQ525">
        <v>2</v>
      </c>
      <c r="IR525">
        <v>12</v>
      </c>
      <c r="IS525">
        <v>1</v>
      </c>
      <c r="IT525">
        <v>0</v>
      </c>
      <c r="IU525">
        <v>0</v>
      </c>
      <c r="IV525">
        <v>0</v>
      </c>
      <c r="IW525">
        <v>0</v>
      </c>
      <c r="IX525">
        <v>0</v>
      </c>
      <c r="IY525">
        <v>0</v>
      </c>
      <c r="IZ525">
        <v>0</v>
      </c>
      <c r="JA525">
        <v>0</v>
      </c>
      <c r="JB525">
        <v>9</v>
      </c>
      <c r="JC525">
        <v>0</v>
      </c>
      <c r="JD525">
        <v>2</v>
      </c>
      <c r="JE525">
        <v>0</v>
      </c>
      <c r="JF525">
        <v>0</v>
      </c>
      <c r="JG525">
        <v>0</v>
      </c>
      <c r="JH525">
        <v>12</v>
      </c>
    </row>
    <row r="526" spans="1:268">
      <c r="A526" t="s">
        <v>602</v>
      </c>
      <c r="B526" t="s">
        <v>599</v>
      </c>
      <c r="C526" t="str">
        <f>"142604"</f>
        <v>142604</v>
      </c>
      <c r="D526" t="s">
        <v>601</v>
      </c>
      <c r="E526">
        <v>3</v>
      </c>
      <c r="F526">
        <v>487</v>
      </c>
      <c r="G526">
        <v>370</v>
      </c>
      <c r="H526">
        <v>117</v>
      </c>
      <c r="I526">
        <v>253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253</v>
      </c>
      <c r="T526">
        <v>0</v>
      </c>
      <c r="U526">
        <v>0</v>
      </c>
      <c r="V526">
        <v>253</v>
      </c>
      <c r="W526">
        <v>9</v>
      </c>
      <c r="X526">
        <v>6</v>
      </c>
      <c r="Y526">
        <v>3</v>
      </c>
      <c r="Z526">
        <v>0</v>
      </c>
      <c r="AA526">
        <v>244</v>
      </c>
      <c r="AB526">
        <v>155</v>
      </c>
      <c r="AC526">
        <v>14</v>
      </c>
      <c r="AD526">
        <v>78</v>
      </c>
      <c r="AE526">
        <v>1</v>
      </c>
      <c r="AF526">
        <v>12</v>
      </c>
      <c r="AG526">
        <v>17</v>
      </c>
      <c r="AH526">
        <v>2</v>
      </c>
      <c r="AI526">
        <v>1</v>
      </c>
      <c r="AJ526">
        <v>1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1</v>
      </c>
      <c r="AQ526">
        <v>0</v>
      </c>
      <c r="AR526">
        <v>0</v>
      </c>
      <c r="AS526">
        <v>3</v>
      </c>
      <c r="AT526">
        <v>6</v>
      </c>
      <c r="AU526">
        <v>0</v>
      </c>
      <c r="AV526">
        <v>1</v>
      </c>
      <c r="AW526">
        <v>9</v>
      </c>
      <c r="AX526">
        <v>0</v>
      </c>
      <c r="AY526">
        <v>0</v>
      </c>
      <c r="AZ526">
        <v>8</v>
      </c>
      <c r="BA526">
        <v>155</v>
      </c>
      <c r="BB526">
        <v>8</v>
      </c>
      <c r="BC526">
        <v>4</v>
      </c>
      <c r="BD526">
        <v>0</v>
      </c>
      <c r="BE526">
        <v>1</v>
      </c>
      <c r="BF526">
        <v>0</v>
      </c>
      <c r="BG526">
        <v>2</v>
      </c>
      <c r="BH526">
        <v>0</v>
      </c>
      <c r="BI526">
        <v>0</v>
      </c>
      <c r="BJ526">
        <v>1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8</v>
      </c>
      <c r="BZ526">
        <v>2</v>
      </c>
      <c r="CA526">
        <v>1</v>
      </c>
      <c r="CB526">
        <v>0</v>
      </c>
      <c r="CC526">
        <v>0</v>
      </c>
      <c r="CD526">
        <v>0</v>
      </c>
      <c r="CE526">
        <v>1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2</v>
      </c>
      <c r="CP526">
        <v>23</v>
      </c>
      <c r="CQ526">
        <v>13</v>
      </c>
      <c r="CR526">
        <v>2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1</v>
      </c>
      <c r="DA526">
        <v>0</v>
      </c>
      <c r="DB526">
        <v>0</v>
      </c>
      <c r="DC526">
        <v>1</v>
      </c>
      <c r="DD526">
        <v>0</v>
      </c>
      <c r="DE526">
        <v>1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3</v>
      </c>
      <c r="DM526">
        <v>2</v>
      </c>
      <c r="DN526">
        <v>0</v>
      </c>
      <c r="DO526">
        <v>23</v>
      </c>
      <c r="DP526">
        <v>40</v>
      </c>
      <c r="DQ526">
        <v>20</v>
      </c>
      <c r="DR526">
        <v>1</v>
      </c>
      <c r="DS526">
        <v>5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14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40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11</v>
      </c>
      <c r="FO526">
        <v>6</v>
      </c>
      <c r="FP526">
        <v>0</v>
      </c>
      <c r="FQ526">
        <v>0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1</v>
      </c>
      <c r="GE526">
        <v>0</v>
      </c>
      <c r="GF526">
        <v>0</v>
      </c>
      <c r="GG526">
        <v>0</v>
      </c>
      <c r="GH526">
        <v>0</v>
      </c>
      <c r="GI526">
        <v>1</v>
      </c>
      <c r="GJ526">
        <v>3</v>
      </c>
      <c r="GK526">
        <v>11</v>
      </c>
      <c r="GL526">
        <v>3</v>
      </c>
      <c r="GM526">
        <v>3</v>
      </c>
      <c r="GN526">
        <v>0</v>
      </c>
      <c r="GO526">
        <v>0</v>
      </c>
      <c r="GP526">
        <v>0</v>
      </c>
      <c r="GQ526">
        <v>0</v>
      </c>
      <c r="GR526">
        <v>0</v>
      </c>
      <c r="GS526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3</v>
      </c>
      <c r="HF526">
        <v>1</v>
      </c>
      <c r="HG526">
        <v>0</v>
      </c>
      <c r="HH526">
        <v>0</v>
      </c>
      <c r="HI526">
        <v>0</v>
      </c>
      <c r="HJ526">
        <v>0</v>
      </c>
      <c r="HK526">
        <v>0</v>
      </c>
      <c r="HL526">
        <v>0</v>
      </c>
      <c r="HM526">
        <v>0</v>
      </c>
      <c r="HN526">
        <v>0</v>
      </c>
      <c r="HO526">
        <v>1</v>
      </c>
      <c r="HP526">
        <v>0</v>
      </c>
      <c r="HQ526">
        <v>0</v>
      </c>
      <c r="HR526">
        <v>0</v>
      </c>
      <c r="HS526">
        <v>0</v>
      </c>
      <c r="HT526">
        <v>0</v>
      </c>
      <c r="HU526">
        <v>0</v>
      </c>
      <c r="HV526">
        <v>0</v>
      </c>
      <c r="HW526">
        <v>0</v>
      </c>
      <c r="HX526">
        <v>0</v>
      </c>
      <c r="HY526">
        <v>1</v>
      </c>
      <c r="HZ526">
        <v>0</v>
      </c>
      <c r="IA526">
        <v>0</v>
      </c>
      <c r="IB526">
        <v>0</v>
      </c>
      <c r="IC526">
        <v>0</v>
      </c>
      <c r="ID526">
        <v>0</v>
      </c>
      <c r="IE526">
        <v>0</v>
      </c>
      <c r="IF526">
        <v>0</v>
      </c>
      <c r="IG526">
        <v>0</v>
      </c>
      <c r="IH526">
        <v>0</v>
      </c>
      <c r="II526">
        <v>0</v>
      </c>
      <c r="IJ526">
        <v>0</v>
      </c>
      <c r="IK526">
        <v>0</v>
      </c>
      <c r="IL526">
        <v>0</v>
      </c>
      <c r="IM526">
        <v>0</v>
      </c>
      <c r="IN526">
        <v>0</v>
      </c>
      <c r="IO526">
        <v>0</v>
      </c>
      <c r="IP526">
        <v>0</v>
      </c>
      <c r="IQ526">
        <v>0</v>
      </c>
      <c r="IR526">
        <v>1</v>
      </c>
      <c r="IS526">
        <v>0</v>
      </c>
      <c r="IT526">
        <v>1</v>
      </c>
      <c r="IU526">
        <v>0</v>
      </c>
      <c r="IV526">
        <v>0</v>
      </c>
      <c r="IW526">
        <v>0</v>
      </c>
      <c r="IX526">
        <v>0</v>
      </c>
      <c r="IY526">
        <v>0</v>
      </c>
      <c r="IZ526">
        <v>0</v>
      </c>
      <c r="JA526">
        <v>0</v>
      </c>
      <c r="JB526">
        <v>0</v>
      </c>
      <c r="JC526">
        <v>0</v>
      </c>
      <c r="JD526">
        <v>0</v>
      </c>
      <c r="JE526">
        <v>0</v>
      </c>
      <c r="JF526">
        <v>0</v>
      </c>
      <c r="JG526">
        <v>0</v>
      </c>
      <c r="JH526">
        <v>1</v>
      </c>
    </row>
    <row r="527" spans="1:268">
      <c r="A527" t="s">
        <v>600</v>
      </c>
      <c r="B527" t="s">
        <v>599</v>
      </c>
      <c r="C527" t="str">
        <f>"142604"</f>
        <v>142604</v>
      </c>
      <c r="D527" t="s">
        <v>598</v>
      </c>
      <c r="E527">
        <v>4</v>
      </c>
      <c r="F527">
        <v>945</v>
      </c>
      <c r="G527">
        <v>710</v>
      </c>
      <c r="H527">
        <v>238</v>
      </c>
      <c r="I527">
        <v>472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472</v>
      </c>
      <c r="T527">
        <v>0</v>
      </c>
      <c r="U527">
        <v>0</v>
      </c>
      <c r="V527">
        <v>472</v>
      </c>
      <c r="W527">
        <v>17</v>
      </c>
      <c r="X527">
        <v>12</v>
      </c>
      <c r="Y527">
        <v>5</v>
      </c>
      <c r="Z527">
        <v>0</v>
      </c>
      <c r="AA527">
        <v>455</v>
      </c>
      <c r="AB527">
        <v>284</v>
      </c>
      <c r="AC527">
        <v>23</v>
      </c>
      <c r="AD527">
        <v>150</v>
      </c>
      <c r="AE527">
        <v>3</v>
      </c>
      <c r="AF527">
        <v>24</v>
      </c>
      <c r="AG527">
        <v>24</v>
      </c>
      <c r="AH527">
        <v>3</v>
      </c>
      <c r="AI527">
        <v>3</v>
      </c>
      <c r="AJ527">
        <v>8</v>
      </c>
      <c r="AK527">
        <v>2</v>
      </c>
      <c r="AL527">
        <v>1</v>
      </c>
      <c r="AM527">
        <v>2</v>
      </c>
      <c r="AN527">
        <v>0</v>
      </c>
      <c r="AO527">
        <v>3</v>
      </c>
      <c r="AP527">
        <v>0</v>
      </c>
      <c r="AQ527">
        <v>0</v>
      </c>
      <c r="AR527">
        <v>2</v>
      </c>
      <c r="AS527">
        <v>0</v>
      </c>
      <c r="AT527">
        <v>4</v>
      </c>
      <c r="AU527">
        <v>1</v>
      </c>
      <c r="AV527">
        <v>0</v>
      </c>
      <c r="AW527">
        <v>9</v>
      </c>
      <c r="AX527">
        <v>2</v>
      </c>
      <c r="AY527">
        <v>0</v>
      </c>
      <c r="AZ527">
        <v>20</v>
      </c>
      <c r="BA527">
        <v>284</v>
      </c>
      <c r="BB527">
        <v>29</v>
      </c>
      <c r="BC527">
        <v>1</v>
      </c>
      <c r="BD527">
        <v>0</v>
      </c>
      <c r="BE527">
        <v>0</v>
      </c>
      <c r="BF527">
        <v>0</v>
      </c>
      <c r="BG527">
        <v>28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29</v>
      </c>
      <c r="BZ527">
        <v>7</v>
      </c>
      <c r="CA527">
        <v>4</v>
      </c>
      <c r="CB527">
        <v>1</v>
      </c>
      <c r="CC527">
        <v>0</v>
      </c>
      <c r="CD527">
        <v>0</v>
      </c>
      <c r="CE527">
        <v>1</v>
      </c>
      <c r="CF527">
        <v>1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7</v>
      </c>
      <c r="CP527">
        <v>31</v>
      </c>
      <c r="CQ527">
        <v>27</v>
      </c>
      <c r="CR527">
        <v>1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1</v>
      </c>
      <c r="DI527">
        <v>0</v>
      </c>
      <c r="DJ527">
        <v>0</v>
      </c>
      <c r="DK527">
        <v>0</v>
      </c>
      <c r="DL527">
        <v>2</v>
      </c>
      <c r="DM527">
        <v>0</v>
      </c>
      <c r="DN527">
        <v>0</v>
      </c>
      <c r="DO527">
        <v>31</v>
      </c>
      <c r="DP527">
        <v>64</v>
      </c>
      <c r="DQ527">
        <v>28</v>
      </c>
      <c r="DR527">
        <v>0</v>
      </c>
      <c r="DS527">
        <v>10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1</v>
      </c>
      <c r="EC527">
        <v>1</v>
      </c>
      <c r="ED527">
        <v>0</v>
      </c>
      <c r="EE527">
        <v>0</v>
      </c>
      <c r="EF527">
        <v>0</v>
      </c>
      <c r="EG527">
        <v>24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64</v>
      </c>
      <c r="EP527">
        <v>9</v>
      </c>
      <c r="EQ527">
        <v>0</v>
      </c>
      <c r="ER527">
        <v>0</v>
      </c>
      <c r="ES527">
        <v>2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2</v>
      </c>
      <c r="FA527">
        <v>0</v>
      </c>
      <c r="FB527">
        <v>0</v>
      </c>
      <c r="FC527">
        <v>1</v>
      </c>
      <c r="FD527">
        <v>0</v>
      </c>
      <c r="FE527">
        <v>1</v>
      </c>
      <c r="FF527">
        <v>0</v>
      </c>
      <c r="FG527">
        <v>1</v>
      </c>
      <c r="FH527">
        <v>1</v>
      </c>
      <c r="FI527">
        <v>0</v>
      </c>
      <c r="FJ527">
        <v>0</v>
      </c>
      <c r="FK527">
        <v>0</v>
      </c>
      <c r="FL527">
        <v>1</v>
      </c>
      <c r="FM527">
        <v>9</v>
      </c>
      <c r="FN527">
        <v>17</v>
      </c>
      <c r="FO527">
        <v>9</v>
      </c>
      <c r="FP527">
        <v>1</v>
      </c>
      <c r="FQ527">
        <v>0</v>
      </c>
      <c r="FR527">
        <v>0</v>
      </c>
      <c r="FS527">
        <v>1</v>
      </c>
      <c r="FT527">
        <v>0</v>
      </c>
      <c r="FU527">
        <v>1</v>
      </c>
      <c r="FV527">
        <v>1</v>
      </c>
      <c r="FW527">
        <v>0</v>
      </c>
      <c r="FX527">
        <v>0</v>
      </c>
      <c r="FY527">
        <v>0</v>
      </c>
      <c r="FZ527">
        <v>0</v>
      </c>
      <c r="GA527">
        <v>1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1</v>
      </c>
      <c r="GJ527">
        <v>2</v>
      </c>
      <c r="GK527">
        <v>17</v>
      </c>
      <c r="GL527">
        <v>5</v>
      </c>
      <c r="GM527">
        <v>1</v>
      </c>
      <c r="GN527">
        <v>0</v>
      </c>
      <c r="GO527">
        <v>0</v>
      </c>
      <c r="GP527">
        <v>0</v>
      </c>
      <c r="GQ527">
        <v>2</v>
      </c>
      <c r="GR527">
        <v>1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1</v>
      </c>
      <c r="HC527">
        <v>0</v>
      </c>
      <c r="HD527">
        <v>0</v>
      </c>
      <c r="HE527">
        <v>5</v>
      </c>
      <c r="HF527">
        <v>4</v>
      </c>
      <c r="HG527">
        <v>0</v>
      </c>
      <c r="HH527">
        <v>0</v>
      </c>
      <c r="HI527">
        <v>0</v>
      </c>
      <c r="HJ527">
        <v>0</v>
      </c>
      <c r="HK527">
        <v>0</v>
      </c>
      <c r="HL527">
        <v>0</v>
      </c>
      <c r="HM527">
        <v>0</v>
      </c>
      <c r="HN527">
        <v>0</v>
      </c>
      <c r="HO527">
        <v>4</v>
      </c>
      <c r="HP527">
        <v>0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4</v>
      </c>
      <c r="HZ527">
        <v>1</v>
      </c>
      <c r="IA527">
        <v>0</v>
      </c>
      <c r="IB527">
        <v>0</v>
      </c>
      <c r="IC527">
        <v>0</v>
      </c>
      <c r="ID527">
        <v>0</v>
      </c>
      <c r="IE527">
        <v>0</v>
      </c>
      <c r="IF527">
        <v>0</v>
      </c>
      <c r="IG527">
        <v>0</v>
      </c>
      <c r="IH527">
        <v>0</v>
      </c>
      <c r="II527">
        <v>0</v>
      </c>
      <c r="IJ527">
        <v>0</v>
      </c>
      <c r="IK527">
        <v>0</v>
      </c>
      <c r="IL527">
        <v>0</v>
      </c>
      <c r="IM527">
        <v>0</v>
      </c>
      <c r="IN527">
        <v>1</v>
      </c>
      <c r="IO527">
        <v>0</v>
      </c>
      <c r="IP527">
        <v>0</v>
      </c>
      <c r="IQ527">
        <v>1</v>
      </c>
      <c r="IR527">
        <v>4</v>
      </c>
      <c r="IS527">
        <v>0</v>
      </c>
      <c r="IT527">
        <v>0</v>
      </c>
      <c r="IU527">
        <v>0</v>
      </c>
      <c r="IV527">
        <v>0</v>
      </c>
      <c r="IW527">
        <v>0</v>
      </c>
      <c r="IX527">
        <v>0</v>
      </c>
      <c r="IY527">
        <v>0</v>
      </c>
      <c r="IZ527">
        <v>0</v>
      </c>
      <c r="JA527">
        <v>0</v>
      </c>
      <c r="JB527">
        <v>3</v>
      </c>
      <c r="JC527">
        <v>0</v>
      </c>
      <c r="JD527">
        <v>1</v>
      </c>
      <c r="JE527">
        <v>0</v>
      </c>
      <c r="JF527">
        <v>0</v>
      </c>
      <c r="JG527">
        <v>0</v>
      </c>
      <c r="JH527">
        <v>4</v>
      </c>
    </row>
    <row r="528" spans="1:268">
      <c r="A528" t="s">
        <v>597</v>
      </c>
      <c r="B528" t="s">
        <v>586</v>
      </c>
      <c r="C528" t="str">
        <f>"142605"</f>
        <v>142605</v>
      </c>
      <c r="D528" t="s">
        <v>596</v>
      </c>
      <c r="E528">
        <v>1</v>
      </c>
      <c r="F528">
        <v>1493</v>
      </c>
      <c r="G528">
        <v>1140</v>
      </c>
      <c r="H528">
        <v>434</v>
      </c>
      <c r="I528">
        <v>706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706</v>
      </c>
      <c r="T528">
        <v>0</v>
      </c>
      <c r="U528">
        <v>0</v>
      </c>
      <c r="V528">
        <v>706</v>
      </c>
      <c r="W528">
        <v>19</v>
      </c>
      <c r="X528">
        <v>19</v>
      </c>
      <c r="Y528">
        <v>0</v>
      </c>
      <c r="Z528">
        <v>0</v>
      </c>
      <c r="AA528">
        <v>687</v>
      </c>
      <c r="AB528">
        <v>265</v>
      </c>
      <c r="AC528">
        <v>34</v>
      </c>
      <c r="AD528">
        <v>78</v>
      </c>
      <c r="AE528">
        <v>3</v>
      </c>
      <c r="AF528">
        <v>6</v>
      </c>
      <c r="AG528">
        <v>48</v>
      </c>
      <c r="AH528">
        <v>0</v>
      </c>
      <c r="AI528">
        <v>1</v>
      </c>
      <c r="AJ528">
        <v>23</v>
      </c>
      <c r="AK528">
        <v>3</v>
      </c>
      <c r="AL528">
        <v>3</v>
      </c>
      <c r="AM528">
        <v>1</v>
      </c>
      <c r="AN528">
        <v>2</v>
      </c>
      <c r="AO528">
        <v>2</v>
      </c>
      <c r="AP528">
        <v>0</v>
      </c>
      <c r="AQ528">
        <v>0</v>
      </c>
      <c r="AR528">
        <v>4</v>
      </c>
      <c r="AS528">
        <v>3</v>
      </c>
      <c r="AT528">
        <v>20</v>
      </c>
      <c r="AU528">
        <v>2</v>
      </c>
      <c r="AV528">
        <v>3</v>
      </c>
      <c r="AW528">
        <v>3</v>
      </c>
      <c r="AX528">
        <v>1</v>
      </c>
      <c r="AY528">
        <v>2</v>
      </c>
      <c r="AZ528">
        <v>23</v>
      </c>
      <c r="BA528">
        <v>265</v>
      </c>
      <c r="BB528">
        <v>94</v>
      </c>
      <c r="BC528">
        <v>25</v>
      </c>
      <c r="BD528">
        <v>9</v>
      </c>
      <c r="BE528">
        <v>4</v>
      </c>
      <c r="BF528">
        <v>1</v>
      </c>
      <c r="BG528">
        <v>17</v>
      </c>
      <c r="BH528">
        <v>10</v>
      </c>
      <c r="BI528">
        <v>2</v>
      </c>
      <c r="BJ528">
        <v>3</v>
      </c>
      <c r="BK528">
        <v>7</v>
      </c>
      <c r="BL528">
        <v>1</v>
      </c>
      <c r="BM528">
        <v>0</v>
      </c>
      <c r="BN528">
        <v>0</v>
      </c>
      <c r="BO528">
        <v>1</v>
      </c>
      <c r="BP528">
        <v>1</v>
      </c>
      <c r="BQ528">
        <v>2</v>
      </c>
      <c r="BR528">
        <v>2</v>
      </c>
      <c r="BS528">
        <v>2</v>
      </c>
      <c r="BT528">
        <v>0</v>
      </c>
      <c r="BU528">
        <v>0</v>
      </c>
      <c r="BV528">
        <v>0</v>
      </c>
      <c r="BW528">
        <v>7</v>
      </c>
      <c r="BX528">
        <v>0</v>
      </c>
      <c r="BY528">
        <v>94</v>
      </c>
      <c r="BZ528">
        <v>24</v>
      </c>
      <c r="CA528">
        <v>9</v>
      </c>
      <c r="CB528">
        <v>2</v>
      </c>
      <c r="CC528">
        <v>4</v>
      </c>
      <c r="CD528">
        <v>1</v>
      </c>
      <c r="CE528">
        <v>2</v>
      </c>
      <c r="CF528">
        <v>1</v>
      </c>
      <c r="CG528">
        <v>0</v>
      </c>
      <c r="CH528">
        <v>1</v>
      </c>
      <c r="CI528">
        <v>1</v>
      </c>
      <c r="CJ528">
        <v>2</v>
      </c>
      <c r="CK528">
        <v>0</v>
      </c>
      <c r="CL528">
        <v>0</v>
      </c>
      <c r="CM528">
        <v>0</v>
      </c>
      <c r="CN528">
        <v>1</v>
      </c>
      <c r="CO528">
        <v>24</v>
      </c>
      <c r="CP528">
        <v>57</v>
      </c>
      <c r="CQ528">
        <v>24</v>
      </c>
      <c r="CR528">
        <v>2</v>
      </c>
      <c r="CS528">
        <v>0</v>
      </c>
      <c r="CT528">
        <v>6</v>
      </c>
      <c r="CU528">
        <v>0</v>
      </c>
      <c r="CV528">
        <v>1</v>
      </c>
      <c r="CW528">
        <v>1</v>
      </c>
      <c r="CX528">
        <v>1</v>
      </c>
      <c r="CY528">
        <v>0</v>
      </c>
      <c r="CZ528">
        <v>1</v>
      </c>
      <c r="DA528">
        <v>7</v>
      </c>
      <c r="DB528">
        <v>0</v>
      </c>
      <c r="DC528">
        <v>0</v>
      </c>
      <c r="DD528">
        <v>3</v>
      </c>
      <c r="DE528">
        <v>0</v>
      </c>
      <c r="DF528">
        <v>0</v>
      </c>
      <c r="DG528">
        <v>0</v>
      </c>
      <c r="DH528">
        <v>2</v>
      </c>
      <c r="DI528">
        <v>0</v>
      </c>
      <c r="DJ528">
        <v>0</v>
      </c>
      <c r="DK528">
        <v>0</v>
      </c>
      <c r="DL528">
        <v>9</v>
      </c>
      <c r="DM528">
        <v>0</v>
      </c>
      <c r="DN528">
        <v>0</v>
      </c>
      <c r="DO528">
        <v>57</v>
      </c>
      <c r="DP528">
        <v>79</v>
      </c>
      <c r="DQ528">
        <v>35</v>
      </c>
      <c r="DR528">
        <v>1</v>
      </c>
      <c r="DS528">
        <v>33</v>
      </c>
      <c r="DT528">
        <v>0</v>
      </c>
      <c r="DU528">
        <v>0</v>
      </c>
      <c r="DV528">
        <v>1</v>
      </c>
      <c r="DW528">
        <v>3</v>
      </c>
      <c r="DX528">
        <v>0</v>
      </c>
      <c r="DY528">
        <v>0</v>
      </c>
      <c r="DZ528">
        <v>0</v>
      </c>
      <c r="EA528">
        <v>2</v>
      </c>
      <c r="EB528">
        <v>1</v>
      </c>
      <c r="EC528">
        <v>0</v>
      </c>
      <c r="ED528">
        <v>1</v>
      </c>
      <c r="EE528">
        <v>0</v>
      </c>
      <c r="EF528">
        <v>0</v>
      </c>
      <c r="EG528">
        <v>1</v>
      </c>
      <c r="EH528">
        <v>0</v>
      </c>
      <c r="EI528">
        <v>0</v>
      </c>
      <c r="EJ528">
        <v>0</v>
      </c>
      <c r="EK528">
        <v>0</v>
      </c>
      <c r="EL528">
        <v>1</v>
      </c>
      <c r="EM528">
        <v>0</v>
      </c>
      <c r="EN528">
        <v>0</v>
      </c>
      <c r="EO528">
        <v>79</v>
      </c>
      <c r="EP528">
        <v>48</v>
      </c>
      <c r="EQ528">
        <v>22</v>
      </c>
      <c r="ER528">
        <v>4</v>
      </c>
      <c r="ES528">
        <v>1</v>
      </c>
      <c r="ET528">
        <v>0</v>
      </c>
      <c r="EU528">
        <v>1</v>
      </c>
      <c r="EV528">
        <v>2</v>
      </c>
      <c r="EW528">
        <v>1</v>
      </c>
      <c r="EX528">
        <v>2</v>
      </c>
      <c r="EY528">
        <v>2</v>
      </c>
      <c r="EZ528">
        <v>3</v>
      </c>
      <c r="FA528">
        <v>0</v>
      </c>
      <c r="FB528">
        <v>2</v>
      </c>
      <c r="FC528">
        <v>1</v>
      </c>
      <c r="FD528">
        <v>0</v>
      </c>
      <c r="FE528">
        <v>1</v>
      </c>
      <c r="FF528">
        <v>0</v>
      </c>
      <c r="FG528">
        <v>1</v>
      </c>
      <c r="FH528">
        <v>3</v>
      </c>
      <c r="FI528">
        <v>0</v>
      </c>
      <c r="FJ528">
        <v>0</v>
      </c>
      <c r="FK528">
        <v>2</v>
      </c>
      <c r="FL528">
        <v>0</v>
      </c>
      <c r="FM528">
        <v>48</v>
      </c>
      <c r="FN528">
        <v>81</v>
      </c>
      <c r="FO528">
        <v>35</v>
      </c>
      <c r="FP528">
        <v>4</v>
      </c>
      <c r="FQ528">
        <v>7</v>
      </c>
      <c r="FR528">
        <v>2</v>
      </c>
      <c r="FS528">
        <v>5</v>
      </c>
      <c r="FT528">
        <v>3</v>
      </c>
      <c r="FU528">
        <v>2</v>
      </c>
      <c r="FV528">
        <v>0</v>
      </c>
      <c r="FW528">
        <v>0</v>
      </c>
      <c r="FX528">
        <v>0</v>
      </c>
      <c r="FY528">
        <v>4</v>
      </c>
      <c r="FZ528">
        <v>2</v>
      </c>
      <c r="GA528">
        <v>5</v>
      </c>
      <c r="GB528">
        <v>0</v>
      </c>
      <c r="GC528">
        <v>1</v>
      </c>
      <c r="GD528">
        <v>1</v>
      </c>
      <c r="GE528">
        <v>0</v>
      </c>
      <c r="GF528">
        <v>0</v>
      </c>
      <c r="GG528">
        <v>0</v>
      </c>
      <c r="GH528">
        <v>3</v>
      </c>
      <c r="GI528">
        <v>2</v>
      </c>
      <c r="GJ528">
        <v>5</v>
      </c>
      <c r="GK528">
        <v>81</v>
      </c>
      <c r="GL528">
        <v>35</v>
      </c>
      <c r="GM528">
        <v>27</v>
      </c>
      <c r="GN528">
        <v>2</v>
      </c>
      <c r="GO528">
        <v>0</v>
      </c>
      <c r="GP528">
        <v>0</v>
      </c>
      <c r="GQ528">
        <v>3</v>
      </c>
      <c r="GR528">
        <v>0</v>
      </c>
      <c r="GS528">
        <v>0</v>
      </c>
      <c r="GT528">
        <v>0</v>
      </c>
      <c r="GU528">
        <v>0</v>
      </c>
      <c r="GV528">
        <v>0</v>
      </c>
      <c r="GW528">
        <v>0</v>
      </c>
      <c r="GX528">
        <v>1</v>
      </c>
      <c r="GY528">
        <v>1</v>
      </c>
      <c r="GZ528">
        <v>0</v>
      </c>
      <c r="HA528">
        <v>0</v>
      </c>
      <c r="HB528">
        <v>0</v>
      </c>
      <c r="HC528">
        <v>1</v>
      </c>
      <c r="HD528">
        <v>0</v>
      </c>
      <c r="HE528">
        <v>35</v>
      </c>
      <c r="HF528">
        <v>1</v>
      </c>
      <c r="HG528">
        <v>0</v>
      </c>
      <c r="HH528">
        <v>0</v>
      </c>
      <c r="HI528">
        <v>0</v>
      </c>
      <c r="HJ528">
        <v>0</v>
      </c>
      <c r="HK528">
        <v>0</v>
      </c>
      <c r="HL528">
        <v>0</v>
      </c>
      <c r="HM528">
        <v>0</v>
      </c>
      <c r="HN528">
        <v>0</v>
      </c>
      <c r="HO528">
        <v>0</v>
      </c>
      <c r="HP528">
        <v>0</v>
      </c>
      <c r="HQ528">
        <v>0</v>
      </c>
      <c r="HR528">
        <v>0</v>
      </c>
      <c r="HS528">
        <v>1</v>
      </c>
      <c r="HT528">
        <v>0</v>
      </c>
      <c r="HU528">
        <v>0</v>
      </c>
      <c r="HV528">
        <v>0</v>
      </c>
      <c r="HW528">
        <v>0</v>
      </c>
      <c r="HX528">
        <v>0</v>
      </c>
      <c r="HY528">
        <v>1</v>
      </c>
      <c r="HZ528">
        <v>1</v>
      </c>
      <c r="IA528">
        <v>0</v>
      </c>
      <c r="IB528">
        <v>0</v>
      </c>
      <c r="IC528">
        <v>0</v>
      </c>
      <c r="ID528">
        <v>0</v>
      </c>
      <c r="IE528">
        <v>0</v>
      </c>
      <c r="IF528">
        <v>0</v>
      </c>
      <c r="IG528">
        <v>0</v>
      </c>
      <c r="IH528">
        <v>0</v>
      </c>
      <c r="II528">
        <v>0</v>
      </c>
      <c r="IJ528">
        <v>0</v>
      </c>
      <c r="IK528">
        <v>0</v>
      </c>
      <c r="IL528">
        <v>1</v>
      </c>
      <c r="IM528">
        <v>0</v>
      </c>
      <c r="IN528">
        <v>0</v>
      </c>
      <c r="IO528">
        <v>0</v>
      </c>
      <c r="IP528">
        <v>0</v>
      </c>
      <c r="IQ528">
        <v>1</v>
      </c>
      <c r="IR528">
        <v>2</v>
      </c>
      <c r="IS528">
        <v>0</v>
      </c>
      <c r="IT528">
        <v>0</v>
      </c>
      <c r="IU528">
        <v>0</v>
      </c>
      <c r="IV528">
        <v>0</v>
      </c>
      <c r="IW528">
        <v>0</v>
      </c>
      <c r="IX528">
        <v>0</v>
      </c>
      <c r="IY528">
        <v>0</v>
      </c>
      <c r="IZ528">
        <v>0</v>
      </c>
      <c r="JA528">
        <v>0</v>
      </c>
      <c r="JB528">
        <v>1</v>
      </c>
      <c r="JC528">
        <v>0</v>
      </c>
      <c r="JD528">
        <v>0</v>
      </c>
      <c r="JE528">
        <v>0</v>
      </c>
      <c r="JF528">
        <v>0</v>
      </c>
      <c r="JG528">
        <v>1</v>
      </c>
      <c r="JH528">
        <v>2</v>
      </c>
    </row>
    <row r="529" spans="1:268">
      <c r="A529" t="s">
        <v>595</v>
      </c>
      <c r="B529" t="s">
        <v>586</v>
      </c>
      <c r="C529" t="str">
        <f>"142605"</f>
        <v>142605</v>
      </c>
      <c r="D529" t="s">
        <v>594</v>
      </c>
      <c r="E529">
        <v>2</v>
      </c>
      <c r="F529">
        <v>661</v>
      </c>
      <c r="G529">
        <v>500</v>
      </c>
      <c r="H529">
        <v>183</v>
      </c>
      <c r="I529">
        <v>317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317</v>
      </c>
      <c r="T529">
        <v>0</v>
      </c>
      <c r="U529">
        <v>0</v>
      </c>
      <c r="V529">
        <v>317</v>
      </c>
      <c r="W529">
        <v>5</v>
      </c>
      <c r="X529">
        <v>3</v>
      </c>
      <c r="Y529">
        <v>2</v>
      </c>
      <c r="Z529">
        <v>0</v>
      </c>
      <c r="AA529">
        <v>312</v>
      </c>
      <c r="AB529">
        <v>170</v>
      </c>
      <c r="AC529">
        <v>15</v>
      </c>
      <c r="AD529">
        <v>94</v>
      </c>
      <c r="AE529">
        <v>1</v>
      </c>
      <c r="AF529">
        <v>8</v>
      </c>
      <c r="AG529">
        <v>16</v>
      </c>
      <c r="AH529">
        <v>2</v>
      </c>
      <c r="AI529">
        <v>0</v>
      </c>
      <c r="AJ529">
        <v>16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0</v>
      </c>
      <c r="AQ529">
        <v>1</v>
      </c>
      <c r="AR529">
        <v>0</v>
      </c>
      <c r="AS529">
        <v>2</v>
      </c>
      <c r="AT529">
        <v>5</v>
      </c>
      <c r="AU529">
        <v>0</v>
      </c>
      <c r="AV529">
        <v>1</v>
      </c>
      <c r="AW529">
        <v>5</v>
      </c>
      <c r="AX529">
        <v>0</v>
      </c>
      <c r="AY529">
        <v>0</v>
      </c>
      <c r="AZ529">
        <v>2</v>
      </c>
      <c r="BA529">
        <v>170</v>
      </c>
      <c r="BB529">
        <v>24</v>
      </c>
      <c r="BC529">
        <v>4</v>
      </c>
      <c r="BD529">
        <v>8</v>
      </c>
      <c r="BE529">
        <v>2</v>
      </c>
      <c r="BF529">
        <v>0</v>
      </c>
      <c r="BG529">
        <v>7</v>
      </c>
      <c r="BH529">
        <v>0</v>
      </c>
      <c r="BI529">
        <v>0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1</v>
      </c>
      <c r="BX529">
        <v>0</v>
      </c>
      <c r="BY529">
        <v>24</v>
      </c>
      <c r="BZ529">
        <v>13</v>
      </c>
      <c r="CA529">
        <v>1</v>
      </c>
      <c r="CB529">
        <v>2</v>
      </c>
      <c r="CC529">
        <v>5</v>
      </c>
      <c r="CD529">
        <v>2</v>
      </c>
      <c r="CE529">
        <v>0</v>
      </c>
      <c r="CF529">
        <v>1</v>
      </c>
      <c r="CG529">
        <v>0</v>
      </c>
      <c r="CH529">
        <v>0</v>
      </c>
      <c r="CI529">
        <v>1</v>
      </c>
      <c r="CJ529">
        <v>1</v>
      </c>
      <c r="CK529">
        <v>0</v>
      </c>
      <c r="CL529">
        <v>0</v>
      </c>
      <c r="CM529">
        <v>0</v>
      </c>
      <c r="CN529">
        <v>0</v>
      </c>
      <c r="CO529">
        <v>13</v>
      </c>
      <c r="CP529">
        <v>17</v>
      </c>
      <c r="CQ529">
        <v>14</v>
      </c>
      <c r="CR529">
        <v>1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1</v>
      </c>
      <c r="DJ529">
        <v>0</v>
      </c>
      <c r="DK529">
        <v>0</v>
      </c>
      <c r="DL529">
        <v>0</v>
      </c>
      <c r="DM529">
        <v>0</v>
      </c>
      <c r="DN529">
        <v>1</v>
      </c>
      <c r="DO529">
        <v>17</v>
      </c>
      <c r="DP529">
        <v>56</v>
      </c>
      <c r="DQ529">
        <v>17</v>
      </c>
      <c r="DR529">
        <v>0</v>
      </c>
      <c r="DS529">
        <v>38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1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56</v>
      </c>
      <c r="EP529">
        <v>3</v>
      </c>
      <c r="EQ529">
        <v>3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3</v>
      </c>
      <c r="FN529">
        <v>22</v>
      </c>
      <c r="FO529">
        <v>15</v>
      </c>
      <c r="FP529">
        <v>1</v>
      </c>
      <c r="FQ529">
        <v>1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1</v>
      </c>
      <c r="FY529">
        <v>1</v>
      </c>
      <c r="FZ529">
        <v>0</v>
      </c>
      <c r="GA529">
        <v>1</v>
      </c>
      <c r="GB529">
        <v>0</v>
      </c>
      <c r="GC529">
        <v>0</v>
      </c>
      <c r="GD529">
        <v>0</v>
      </c>
      <c r="GE529">
        <v>1</v>
      </c>
      <c r="GF529">
        <v>0</v>
      </c>
      <c r="GG529">
        <v>1</v>
      </c>
      <c r="GH529">
        <v>0</v>
      </c>
      <c r="GI529">
        <v>0</v>
      </c>
      <c r="GJ529">
        <v>0</v>
      </c>
      <c r="GK529">
        <v>22</v>
      </c>
      <c r="GL529">
        <v>4</v>
      </c>
      <c r="GM529">
        <v>4</v>
      </c>
      <c r="GN529">
        <v>0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4</v>
      </c>
      <c r="HF529">
        <v>2</v>
      </c>
      <c r="HG529">
        <v>0</v>
      </c>
      <c r="HH529">
        <v>0</v>
      </c>
      <c r="HI529">
        <v>1</v>
      </c>
      <c r="HJ529">
        <v>0</v>
      </c>
      <c r="HK529">
        <v>0</v>
      </c>
      <c r="HL529">
        <v>0</v>
      </c>
      <c r="HM529">
        <v>0</v>
      </c>
      <c r="HN529">
        <v>0</v>
      </c>
      <c r="HO529">
        <v>0</v>
      </c>
      <c r="HP529">
        <v>0</v>
      </c>
      <c r="HQ529">
        <v>0</v>
      </c>
      <c r="HR529">
        <v>0</v>
      </c>
      <c r="HS529">
        <v>0</v>
      </c>
      <c r="HT529">
        <v>0</v>
      </c>
      <c r="HU529">
        <v>1</v>
      </c>
      <c r="HV529">
        <v>0</v>
      </c>
      <c r="HW529">
        <v>0</v>
      </c>
      <c r="HX529">
        <v>0</v>
      </c>
      <c r="HY529">
        <v>2</v>
      </c>
      <c r="HZ529">
        <v>0</v>
      </c>
      <c r="IA529">
        <v>0</v>
      </c>
      <c r="IB529">
        <v>0</v>
      </c>
      <c r="IC529">
        <v>0</v>
      </c>
      <c r="ID529">
        <v>0</v>
      </c>
      <c r="IE529">
        <v>0</v>
      </c>
      <c r="IF529">
        <v>0</v>
      </c>
      <c r="IG529">
        <v>0</v>
      </c>
      <c r="IH529">
        <v>0</v>
      </c>
      <c r="II529">
        <v>0</v>
      </c>
      <c r="IJ529">
        <v>0</v>
      </c>
      <c r="IK529">
        <v>0</v>
      </c>
      <c r="IL529">
        <v>0</v>
      </c>
      <c r="IM529">
        <v>0</v>
      </c>
      <c r="IN529">
        <v>0</v>
      </c>
      <c r="IO529">
        <v>0</v>
      </c>
      <c r="IP529">
        <v>0</v>
      </c>
      <c r="IQ529">
        <v>0</v>
      </c>
      <c r="IR529">
        <v>1</v>
      </c>
      <c r="IS529">
        <v>0</v>
      </c>
      <c r="IT529">
        <v>0</v>
      </c>
      <c r="IU529">
        <v>0</v>
      </c>
      <c r="IV529">
        <v>0</v>
      </c>
      <c r="IW529">
        <v>0</v>
      </c>
      <c r="IX529">
        <v>0</v>
      </c>
      <c r="IY529">
        <v>0</v>
      </c>
      <c r="IZ529">
        <v>0</v>
      </c>
      <c r="JA529">
        <v>0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1</v>
      </c>
      <c r="JH529">
        <v>1</v>
      </c>
    </row>
    <row r="530" spans="1:268">
      <c r="A530" t="s">
        <v>593</v>
      </c>
      <c r="B530" t="s">
        <v>586</v>
      </c>
      <c r="C530" t="str">
        <f>"142605"</f>
        <v>142605</v>
      </c>
      <c r="D530" t="s">
        <v>592</v>
      </c>
      <c r="E530">
        <v>3</v>
      </c>
      <c r="F530">
        <v>679</v>
      </c>
      <c r="G530">
        <v>510</v>
      </c>
      <c r="H530">
        <v>214</v>
      </c>
      <c r="I530">
        <v>296</v>
      </c>
      <c r="J530">
        <v>1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296</v>
      </c>
      <c r="T530">
        <v>0</v>
      </c>
      <c r="U530">
        <v>0</v>
      </c>
      <c r="V530">
        <v>296</v>
      </c>
      <c r="W530">
        <v>7</v>
      </c>
      <c r="X530">
        <v>6</v>
      </c>
      <c r="Y530">
        <v>1</v>
      </c>
      <c r="Z530">
        <v>0</v>
      </c>
      <c r="AA530">
        <v>289</v>
      </c>
      <c r="AB530">
        <v>141</v>
      </c>
      <c r="AC530">
        <v>22</v>
      </c>
      <c r="AD530">
        <v>62</v>
      </c>
      <c r="AE530">
        <v>3</v>
      </c>
      <c r="AF530">
        <v>11</v>
      </c>
      <c r="AG530">
        <v>12</v>
      </c>
      <c r="AH530">
        <v>1</v>
      </c>
      <c r="AI530">
        <v>0</v>
      </c>
      <c r="AJ530">
        <v>2</v>
      </c>
      <c r="AK530">
        <v>0</v>
      </c>
      <c r="AL530">
        <v>1</v>
      </c>
      <c r="AM530">
        <v>0</v>
      </c>
      <c r="AN530">
        <v>1</v>
      </c>
      <c r="AO530">
        <v>1</v>
      </c>
      <c r="AP530">
        <v>0</v>
      </c>
      <c r="AQ530">
        <v>2</v>
      </c>
      <c r="AR530">
        <v>0</v>
      </c>
      <c r="AS530">
        <v>1</v>
      </c>
      <c r="AT530">
        <v>8</v>
      </c>
      <c r="AU530">
        <v>3</v>
      </c>
      <c r="AV530">
        <v>0</v>
      </c>
      <c r="AW530">
        <v>3</v>
      </c>
      <c r="AX530">
        <v>5</v>
      </c>
      <c r="AY530">
        <v>0</v>
      </c>
      <c r="AZ530">
        <v>3</v>
      </c>
      <c r="BA530">
        <v>141</v>
      </c>
      <c r="BB530">
        <v>26</v>
      </c>
      <c r="BC530">
        <v>12</v>
      </c>
      <c r="BD530">
        <v>2</v>
      </c>
      <c r="BE530">
        <v>2</v>
      </c>
      <c r="BF530">
        <v>0</v>
      </c>
      <c r="BG530">
        <v>8</v>
      </c>
      <c r="BH530">
        <v>1</v>
      </c>
      <c r="BI530">
        <v>0</v>
      </c>
      <c r="BJ530">
        <v>0</v>
      </c>
      <c r="BK530">
        <v>1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26</v>
      </c>
      <c r="BZ530">
        <v>12</v>
      </c>
      <c r="CA530">
        <v>7</v>
      </c>
      <c r="CB530">
        <v>2</v>
      </c>
      <c r="CC530">
        <v>0</v>
      </c>
      <c r="CD530">
        <v>1</v>
      </c>
      <c r="CE530">
        <v>0</v>
      </c>
      <c r="CF530">
        <v>0</v>
      </c>
      <c r="CG530">
        <v>0</v>
      </c>
      <c r="CH530">
        <v>0</v>
      </c>
      <c r="CI530">
        <v>1</v>
      </c>
      <c r="CJ530">
        <v>0</v>
      </c>
      <c r="CK530">
        <v>1</v>
      </c>
      <c r="CL530">
        <v>0</v>
      </c>
      <c r="CM530">
        <v>0</v>
      </c>
      <c r="CN530">
        <v>0</v>
      </c>
      <c r="CO530">
        <v>12</v>
      </c>
      <c r="CP530">
        <v>11</v>
      </c>
      <c r="CQ530">
        <v>3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1</v>
      </c>
      <c r="DF530">
        <v>0</v>
      </c>
      <c r="DG530">
        <v>0</v>
      </c>
      <c r="DH530">
        <v>0</v>
      </c>
      <c r="DI530">
        <v>2</v>
      </c>
      <c r="DJ530">
        <v>0</v>
      </c>
      <c r="DK530">
        <v>0</v>
      </c>
      <c r="DL530">
        <v>3</v>
      </c>
      <c r="DM530">
        <v>1</v>
      </c>
      <c r="DN530">
        <v>1</v>
      </c>
      <c r="DO530">
        <v>11</v>
      </c>
      <c r="DP530">
        <v>49</v>
      </c>
      <c r="DQ530">
        <v>34</v>
      </c>
      <c r="DR530">
        <v>0</v>
      </c>
      <c r="DS530">
        <v>13</v>
      </c>
      <c r="DT530">
        <v>0</v>
      </c>
      <c r="DU530">
        <v>0</v>
      </c>
      <c r="DV530">
        <v>2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49</v>
      </c>
      <c r="EP530">
        <v>7</v>
      </c>
      <c r="EQ530">
        <v>4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1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2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7</v>
      </c>
      <c r="FN530">
        <v>31</v>
      </c>
      <c r="FO530">
        <v>10</v>
      </c>
      <c r="FP530">
        <v>1</v>
      </c>
      <c r="FQ530">
        <v>3</v>
      </c>
      <c r="FR530">
        <v>0</v>
      </c>
      <c r="FS530">
        <v>2</v>
      </c>
      <c r="FT530">
        <v>1</v>
      </c>
      <c r="FU530">
        <v>3</v>
      </c>
      <c r="FV530">
        <v>1</v>
      </c>
      <c r="FW530">
        <v>2</v>
      </c>
      <c r="FX530">
        <v>0</v>
      </c>
      <c r="FY530">
        <v>0</v>
      </c>
      <c r="FZ530">
        <v>0</v>
      </c>
      <c r="GA530">
        <v>0</v>
      </c>
      <c r="GB530">
        <v>2</v>
      </c>
      <c r="GC530">
        <v>1</v>
      </c>
      <c r="GD530">
        <v>1</v>
      </c>
      <c r="GE530">
        <v>0</v>
      </c>
      <c r="GF530">
        <v>1</v>
      </c>
      <c r="GG530">
        <v>0</v>
      </c>
      <c r="GH530">
        <v>1</v>
      </c>
      <c r="GI530">
        <v>1</v>
      </c>
      <c r="GJ530">
        <v>1</v>
      </c>
      <c r="GK530">
        <v>31</v>
      </c>
      <c r="GL530">
        <v>11</v>
      </c>
      <c r="GM530">
        <v>8</v>
      </c>
      <c r="GN530">
        <v>0</v>
      </c>
      <c r="GO530">
        <v>0</v>
      </c>
      <c r="GP530">
        <v>0</v>
      </c>
      <c r="GQ530">
        <v>1</v>
      </c>
      <c r="GR530">
        <v>0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1</v>
      </c>
      <c r="GY530">
        <v>0</v>
      </c>
      <c r="GZ530">
        <v>0</v>
      </c>
      <c r="HA530">
        <v>0</v>
      </c>
      <c r="HB530">
        <v>1</v>
      </c>
      <c r="HC530">
        <v>0</v>
      </c>
      <c r="HD530">
        <v>0</v>
      </c>
      <c r="HE530">
        <v>11</v>
      </c>
      <c r="HF530">
        <v>0</v>
      </c>
      <c r="HG530">
        <v>0</v>
      </c>
      <c r="HH530">
        <v>0</v>
      </c>
      <c r="HI530">
        <v>0</v>
      </c>
      <c r="HJ530">
        <v>0</v>
      </c>
      <c r="HK530">
        <v>0</v>
      </c>
      <c r="HL530">
        <v>0</v>
      </c>
      <c r="HM530">
        <v>0</v>
      </c>
      <c r="HN530">
        <v>0</v>
      </c>
      <c r="HO530">
        <v>0</v>
      </c>
      <c r="HP530">
        <v>0</v>
      </c>
      <c r="HQ530">
        <v>0</v>
      </c>
      <c r="HR530">
        <v>0</v>
      </c>
      <c r="HS530">
        <v>0</v>
      </c>
      <c r="HT530">
        <v>0</v>
      </c>
      <c r="HU530">
        <v>0</v>
      </c>
      <c r="HV530">
        <v>0</v>
      </c>
      <c r="HW530">
        <v>0</v>
      </c>
      <c r="HX530">
        <v>0</v>
      </c>
      <c r="HY530">
        <v>0</v>
      </c>
      <c r="HZ530">
        <v>1</v>
      </c>
      <c r="IA530">
        <v>1</v>
      </c>
      <c r="IB530">
        <v>0</v>
      </c>
      <c r="IC530">
        <v>0</v>
      </c>
      <c r="ID530">
        <v>0</v>
      </c>
      <c r="IE530">
        <v>0</v>
      </c>
      <c r="IF530">
        <v>0</v>
      </c>
      <c r="IG530">
        <v>0</v>
      </c>
      <c r="IH530">
        <v>0</v>
      </c>
      <c r="II530">
        <v>0</v>
      </c>
      <c r="IJ530">
        <v>0</v>
      </c>
      <c r="IK530">
        <v>0</v>
      </c>
      <c r="IL530">
        <v>0</v>
      </c>
      <c r="IM530">
        <v>0</v>
      </c>
      <c r="IN530">
        <v>0</v>
      </c>
      <c r="IO530">
        <v>0</v>
      </c>
      <c r="IP530">
        <v>0</v>
      </c>
      <c r="IQ530">
        <v>1</v>
      </c>
      <c r="IR530">
        <v>0</v>
      </c>
      <c r="IS530">
        <v>0</v>
      </c>
      <c r="IT530">
        <v>0</v>
      </c>
      <c r="IU530">
        <v>0</v>
      </c>
      <c r="IV530">
        <v>0</v>
      </c>
      <c r="IW530">
        <v>0</v>
      </c>
      <c r="IX530">
        <v>0</v>
      </c>
      <c r="IY530">
        <v>0</v>
      </c>
      <c r="IZ530">
        <v>0</v>
      </c>
      <c r="JA530">
        <v>0</v>
      </c>
      <c r="JB530">
        <v>0</v>
      </c>
      <c r="JC530">
        <v>0</v>
      </c>
      <c r="JD530">
        <v>0</v>
      </c>
      <c r="JE530">
        <v>0</v>
      </c>
      <c r="JF530">
        <v>0</v>
      </c>
      <c r="JG530">
        <v>0</v>
      </c>
      <c r="JH530">
        <v>0</v>
      </c>
    </row>
    <row r="531" spans="1:268">
      <c r="A531" t="s">
        <v>591</v>
      </c>
      <c r="B531" t="s">
        <v>586</v>
      </c>
      <c r="C531" t="str">
        <f>"142605"</f>
        <v>142605</v>
      </c>
      <c r="D531" t="s">
        <v>590</v>
      </c>
      <c r="E531">
        <v>4</v>
      </c>
      <c r="F531">
        <v>778</v>
      </c>
      <c r="G531">
        <v>590</v>
      </c>
      <c r="H531">
        <v>282</v>
      </c>
      <c r="I531">
        <v>308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308</v>
      </c>
      <c r="T531">
        <v>0</v>
      </c>
      <c r="U531">
        <v>0</v>
      </c>
      <c r="V531">
        <v>308</v>
      </c>
      <c r="W531">
        <v>12</v>
      </c>
      <c r="X531">
        <v>6</v>
      </c>
      <c r="Y531">
        <v>6</v>
      </c>
      <c r="Z531">
        <v>0</v>
      </c>
      <c r="AA531">
        <v>296</v>
      </c>
      <c r="AB531">
        <v>163</v>
      </c>
      <c r="AC531">
        <v>14</v>
      </c>
      <c r="AD531">
        <v>107</v>
      </c>
      <c r="AE531">
        <v>3</v>
      </c>
      <c r="AF531">
        <v>8</v>
      </c>
      <c r="AG531">
        <v>5</v>
      </c>
      <c r="AH531">
        <v>1</v>
      </c>
      <c r="AI531">
        <v>1</v>
      </c>
      <c r="AJ531">
        <v>0</v>
      </c>
      <c r="AK531">
        <v>0</v>
      </c>
      <c r="AL531">
        <v>1</v>
      </c>
      <c r="AM531">
        <v>3</v>
      </c>
      <c r="AN531">
        <v>0</v>
      </c>
      <c r="AO531">
        <v>1</v>
      </c>
      <c r="AP531">
        <v>1</v>
      </c>
      <c r="AQ531">
        <v>0</v>
      </c>
      <c r="AR531">
        <v>0</v>
      </c>
      <c r="AS531">
        <v>0</v>
      </c>
      <c r="AT531">
        <v>8</v>
      </c>
      <c r="AU531">
        <v>3</v>
      </c>
      <c r="AV531">
        <v>1</v>
      </c>
      <c r="AW531">
        <v>2</v>
      </c>
      <c r="AX531">
        <v>3</v>
      </c>
      <c r="AY531">
        <v>0</v>
      </c>
      <c r="AZ531">
        <v>1</v>
      </c>
      <c r="BA531">
        <v>163</v>
      </c>
      <c r="BB531">
        <v>11</v>
      </c>
      <c r="BC531">
        <v>4</v>
      </c>
      <c r="BD531">
        <v>0</v>
      </c>
      <c r="BE531">
        <v>1</v>
      </c>
      <c r="BF531">
        <v>0</v>
      </c>
      <c r="BG531">
        <v>2</v>
      </c>
      <c r="BH531">
        <v>0</v>
      </c>
      <c r="BI531">
        <v>1</v>
      </c>
      <c r="BJ531">
        <v>1</v>
      </c>
      <c r="BK531">
        <v>2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11</v>
      </c>
      <c r="BZ531">
        <v>6</v>
      </c>
      <c r="CA531">
        <v>2</v>
      </c>
      <c r="CB531">
        <v>0</v>
      </c>
      <c r="CC531">
        <v>2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1</v>
      </c>
      <c r="CN531">
        <v>1</v>
      </c>
      <c r="CO531">
        <v>6</v>
      </c>
      <c r="CP531">
        <v>25</v>
      </c>
      <c r="CQ531">
        <v>15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1</v>
      </c>
      <c r="DC531">
        <v>0</v>
      </c>
      <c r="DD531">
        <v>0</v>
      </c>
      <c r="DE531">
        <v>0</v>
      </c>
      <c r="DF531">
        <v>0</v>
      </c>
      <c r="DG531">
        <v>1</v>
      </c>
      <c r="DH531">
        <v>0</v>
      </c>
      <c r="DI531">
        <v>0</v>
      </c>
      <c r="DJ531">
        <v>1</v>
      </c>
      <c r="DK531">
        <v>0</v>
      </c>
      <c r="DL531">
        <v>5</v>
      </c>
      <c r="DM531">
        <v>0</v>
      </c>
      <c r="DN531">
        <v>2</v>
      </c>
      <c r="DO531">
        <v>25</v>
      </c>
      <c r="DP531">
        <v>56</v>
      </c>
      <c r="DQ531">
        <v>20</v>
      </c>
      <c r="DR531">
        <v>0</v>
      </c>
      <c r="DS531">
        <v>29</v>
      </c>
      <c r="DT531">
        <v>0</v>
      </c>
      <c r="DU531">
        <v>0</v>
      </c>
      <c r="DV531">
        <v>1</v>
      </c>
      <c r="DW531">
        <v>1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1</v>
      </c>
      <c r="EH531">
        <v>1</v>
      </c>
      <c r="EI531">
        <v>0</v>
      </c>
      <c r="EJ531">
        <v>1</v>
      </c>
      <c r="EK531">
        <v>1</v>
      </c>
      <c r="EL531">
        <v>0</v>
      </c>
      <c r="EM531">
        <v>0</v>
      </c>
      <c r="EN531">
        <v>1</v>
      </c>
      <c r="EO531">
        <v>56</v>
      </c>
      <c r="EP531">
        <v>6</v>
      </c>
      <c r="EQ531">
        <v>1</v>
      </c>
      <c r="ER531">
        <v>1</v>
      </c>
      <c r="ES531">
        <v>3</v>
      </c>
      <c r="ET531">
        <v>0</v>
      </c>
      <c r="EU531">
        <v>0</v>
      </c>
      <c r="EV531">
        <v>1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6</v>
      </c>
      <c r="FN531">
        <v>21</v>
      </c>
      <c r="FO531">
        <v>9</v>
      </c>
      <c r="FP531">
        <v>0</v>
      </c>
      <c r="FQ531">
        <v>1</v>
      </c>
      <c r="FR531">
        <v>0</v>
      </c>
      <c r="FS531">
        <v>0</v>
      </c>
      <c r="FT531">
        <v>2</v>
      </c>
      <c r="FU531">
        <v>0</v>
      </c>
      <c r="FV531">
        <v>0</v>
      </c>
      <c r="FW531">
        <v>0</v>
      </c>
      <c r="FX531">
        <v>0</v>
      </c>
      <c r="FY531">
        <v>1</v>
      </c>
      <c r="FZ531">
        <v>2</v>
      </c>
      <c r="GA531">
        <v>0</v>
      </c>
      <c r="GB531">
        <v>0</v>
      </c>
      <c r="GC531">
        <v>1</v>
      </c>
      <c r="GD531">
        <v>1</v>
      </c>
      <c r="GE531">
        <v>1</v>
      </c>
      <c r="GF531">
        <v>1</v>
      </c>
      <c r="GG531">
        <v>0</v>
      </c>
      <c r="GH531">
        <v>0</v>
      </c>
      <c r="GI531">
        <v>1</v>
      </c>
      <c r="GJ531">
        <v>1</v>
      </c>
      <c r="GK531">
        <v>21</v>
      </c>
      <c r="GL531">
        <v>7</v>
      </c>
      <c r="GM531">
        <v>6</v>
      </c>
      <c r="GN531">
        <v>0</v>
      </c>
      <c r="GO531">
        <v>0</v>
      </c>
      <c r="GP531">
        <v>0</v>
      </c>
      <c r="GQ531">
        <v>0</v>
      </c>
      <c r="GR531">
        <v>0</v>
      </c>
      <c r="GS531">
        <v>0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0</v>
      </c>
      <c r="HB531">
        <v>0</v>
      </c>
      <c r="HC531">
        <v>0</v>
      </c>
      <c r="HD531">
        <v>1</v>
      </c>
      <c r="HE531">
        <v>7</v>
      </c>
      <c r="HF531">
        <v>1</v>
      </c>
      <c r="HG531">
        <v>0</v>
      </c>
      <c r="HH531">
        <v>0</v>
      </c>
      <c r="HI531">
        <v>0</v>
      </c>
      <c r="HJ531">
        <v>0</v>
      </c>
      <c r="HK531">
        <v>0</v>
      </c>
      <c r="HL531">
        <v>0</v>
      </c>
      <c r="HM531">
        <v>0</v>
      </c>
      <c r="HN531">
        <v>0</v>
      </c>
      <c r="HO531">
        <v>0</v>
      </c>
      <c r="HP531">
        <v>0</v>
      </c>
      <c r="HQ531">
        <v>0</v>
      </c>
      <c r="HR531">
        <v>0</v>
      </c>
      <c r="HS531">
        <v>1</v>
      </c>
      <c r="HT531">
        <v>0</v>
      </c>
      <c r="HU531">
        <v>0</v>
      </c>
      <c r="HV531">
        <v>0</v>
      </c>
      <c r="HW531">
        <v>0</v>
      </c>
      <c r="HX531">
        <v>0</v>
      </c>
      <c r="HY531">
        <v>1</v>
      </c>
      <c r="HZ531">
        <v>0</v>
      </c>
      <c r="IA531">
        <v>0</v>
      </c>
      <c r="IB531">
        <v>0</v>
      </c>
      <c r="IC531">
        <v>0</v>
      </c>
      <c r="ID531">
        <v>0</v>
      </c>
      <c r="IE531">
        <v>0</v>
      </c>
      <c r="IF531">
        <v>0</v>
      </c>
      <c r="IG531">
        <v>0</v>
      </c>
      <c r="IH531">
        <v>0</v>
      </c>
      <c r="II531">
        <v>0</v>
      </c>
      <c r="IJ531">
        <v>0</v>
      </c>
      <c r="IK531">
        <v>0</v>
      </c>
      <c r="IL531">
        <v>0</v>
      </c>
      <c r="IM531">
        <v>0</v>
      </c>
      <c r="IN531">
        <v>0</v>
      </c>
      <c r="IO531">
        <v>0</v>
      </c>
      <c r="IP531">
        <v>0</v>
      </c>
      <c r="IQ531">
        <v>0</v>
      </c>
      <c r="IR531">
        <v>0</v>
      </c>
      <c r="IS531">
        <v>0</v>
      </c>
      <c r="IT531">
        <v>0</v>
      </c>
      <c r="IU531">
        <v>0</v>
      </c>
      <c r="IV531">
        <v>0</v>
      </c>
      <c r="IW531">
        <v>0</v>
      </c>
      <c r="IX531">
        <v>0</v>
      </c>
      <c r="IY531">
        <v>0</v>
      </c>
      <c r="IZ531">
        <v>0</v>
      </c>
      <c r="JA531">
        <v>0</v>
      </c>
      <c r="JB531">
        <v>0</v>
      </c>
      <c r="JC531">
        <v>0</v>
      </c>
      <c r="JD531">
        <v>0</v>
      </c>
      <c r="JE531">
        <v>0</v>
      </c>
      <c r="JF531">
        <v>0</v>
      </c>
      <c r="JG531">
        <v>0</v>
      </c>
      <c r="JH531">
        <v>0</v>
      </c>
    </row>
    <row r="532" spans="1:268">
      <c r="A532" t="s">
        <v>589</v>
      </c>
      <c r="B532" t="s">
        <v>586</v>
      </c>
      <c r="C532" t="str">
        <f>"142605"</f>
        <v>142605</v>
      </c>
      <c r="D532" t="s">
        <v>588</v>
      </c>
      <c r="E532">
        <v>5</v>
      </c>
      <c r="F532">
        <v>573</v>
      </c>
      <c r="G532">
        <v>440</v>
      </c>
      <c r="H532">
        <v>137</v>
      </c>
      <c r="I532">
        <v>303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303</v>
      </c>
      <c r="T532">
        <v>0</v>
      </c>
      <c r="U532">
        <v>0</v>
      </c>
      <c r="V532">
        <v>303</v>
      </c>
      <c r="W532">
        <v>4</v>
      </c>
      <c r="X532">
        <v>3</v>
      </c>
      <c r="Y532">
        <v>1</v>
      </c>
      <c r="Z532">
        <v>0</v>
      </c>
      <c r="AA532">
        <v>299</v>
      </c>
      <c r="AB532">
        <v>216</v>
      </c>
      <c r="AC532">
        <v>15</v>
      </c>
      <c r="AD532">
        <v>161</v>
      </c>
      <c r="AE532">
        <v>4</v>
      </c>
      <c r="AF532">
        <v>12</v>
      </c>
      <c r="AG532">
        <v>9</v>
      </c>
      <c r="AH532">
        <v>0</v>
      </c>
      <c r="AI532">
        <v>0</v>
      </c>
      <c r="AJ532">
        <v>4</v>
      </c>
      <c r="AK532">
        <v>0</v>
      </c>
      <c r="AL532">
        <v>0</v>
      </c>
      <c r="AM532">
        <v>0</v>
      </c>
      <c r="AN532">
        <v>0</v>
      </c>
      <c r="AO532">
        <v>2</v>
      </c>
      <c r="AP532">
        <v>0</v>
      </c>
      <c r="AQ532">
        <v>0</v>
      </c>
      <c r="AR532">
        <v>2</v>
      </c>
      <c r="AS532">
        <v>0</v>
      </c>
      <c r="AT532">
        <v>1</v>
      </c>
      <c r="AU532">
        <v>0</v>
      </c>
      <c r="AV532">
        <v>0</v>
      </c>
      <c r="AW532">
        <v>2</v>
      </c>
      <c r="AX532">
        <v>4</v>
      </c>
      <c r="AY532">
        <v>0</v>
      </c>
      <c r="AZ532">
        <v>0</v>
      </c>
      <c r="BA532">
        <v>216</v>
      </c>
      <c r="BB532">
        <v>7</v>
      </c>
      <c r="BC532">
        <v>2</v>
      </c>
      <c r="BD532">
        <v>1</v>
      </c>
      <c r="BE532">
        <v>1</v>
      </c>
      <c r="BF532">
        <v>0</v>
      </c>
      <c r="BG532">
        <v>0</v>
      </c>
      <c r="BH532">
        <v>0</v>
      </c>
      <c r="BI532">
        <v>0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1</v>
      </c>
      <c r="BW532">
        <v>0</v>
      </c>
      <c r="BX532">
        <v>0</v>
      </c>
      <c r="BY532">
        <v>7</v>
      </c>
      <c r="BZ532">
        <v>7</v>
      </c>
      <c r="CA532">
        <v>0</v>
      </c>
      <c r="CB532">
        <v>0</v>
      </c>
      <c r="CC532">
        <v>0</v>
      </c>
      <c r="CD532">
        <v>1</v>
      </c>
      <c r="CE532">
        <v>1</v>
      </c>
      <c r="CF532">
        <v>1</v>
      </c>
      <c r="CG532">
        <v>0</v>
      </c>
      <c r="CH532">
        <v>0</v>
      </c>
      <c r="CI532">
        <v>1</v>
      </c>
      <c r="CJ532">
        <v>1</v>
      </c>
      <c r="CK532">
        <v>1</v>
      </c>
      <c r="CL532">
        <v>0</v>
      </c>
      <c r="CM532">
        <v>0</v>
      </c>
      <c r="CN532">
        <v>1</v>
      </c>
      <c r="CO532">
        <v>7</v>
      </c>
      <c r="CP532">
        <v>6</v>
      </c>
      <c r="CQ532">
        <v>2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1</v>
      </c>
      <c r="DK532">
        <v>1</v>
      </c>
      <c r="DL532">
        <v>2</v>
      </c>
      <c r="DM532">
        <v>0</v>
      </c>
      <c r="DN532">
        <v>0</v>
      </c>
      <c r="DO532">
        <v>6</v>
      </c>
      <c r="DP532">
        <v>29</v>
      </c>
      <c r="DQ532">
        <v>7</v>
      </c>
      <c r="DR532">
        <v>0</v>
      </c>
      <c r="DS532">
        <v>22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29</v>
      </c>
      <c r="EP532">
        <v>3</v>
      </c>
      <c r="EQ532">
        <v>0</v>
      </c>
      <c r="ER532">
        <v>0</v>
      </c>
      <c r="ES532">
        <v>0</v>
      </c>
      <c r="ET532">
        <v>0</v>
      </c>
      <c r="EU532">
        <v>1</v>
      </c>
      <c r="EV532">
        <v>0</v>
      </c>
      <c r="EW532">
        <v>0</v>
      </c>
      <c r="EX532">
        <v>0</v>
      </c>
      <c r="EY532">
        <v>2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3</v>
      </c>
      <c r="FN532">
        <v>17</v>
      </c>
      <c r="FO532">
        <v>10</v>
      </c>
      <c r="FP532">
        <v>0</v>
      </c>
      <c r="FQ532">
        <v>2</v>
      </c>
      <c r="FR532">
        <v>1</v>
      </c>
      <c r="FS532">
        <v>0</v>
      </c>
      <c r="FT532">
        <v>1</v>
      </c>
      <c r="FU532">
        <v>0</v>
      </c>
      <c r="FV532">
        <v>0</v>
      </c>
      <c r="FW532">
        <v>0</v>
      </c>
      <c r="FX532">
        <v>0</v>
      </c>
      <c r="FY532">
        <v>1</v>
      </c>
      <c r="FZ532">
        <v>0</v>
      </c>
      <c r="GA532">
        <v>1</v>
      </c>
      <c r="GB532">
        <v>0</v>
      </c>
      <c r="GC532">
        <v>0</v>
      </c>
      <c r="GD532">
        <v>0</v>
      </c>
      <c r="GE532">
        <v>1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17</v>
      </c>
      <c r="GL532">
        <v>8</v>
      </c>
      <c r="GM532">
        <v>7</v>
      </c>
      <c r="GN532">
        <v>0</v>
      </c>
      <c r="GO532">
        <v>0</v>
      </c>
      <c r="GP532">
        <v>0</v>
      </c>
      <c r="GQ532">
        <v>1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8</v>
      </c>
      <c r="HF532">
        <v>4</v>
      </c>
      <c r="HG532">
        <v>0</v>
      </c>
      <c r="HH532">
        <v>0</v>
      </c>
      <c r="HI532">
        <v>0</v>
      </c>
      <c r="HJ532">
        <v>0</v>
      </c>
      <c r="HK532">
        <v>0</v>
      </c>
      <c r="HL532">
        <v>0</v>
      </c>
      <c r="HM532">
        <v>0</v>
      </c>
      <c r="HN532">
        <v>0</v>
      </c>
      <c r="HO532">
        <v>0</v>
      </c>
      <c r="HP532">
        <v>0</v>
      </c>
      <c r="HQ532">
        <v>0</v>
      </c>
      <c r="HR532">
        <v>0</v>
      </c>
      <c r="HS532">
        <v>0</v>
      </c>
      <c r="HT532">
        <v>4</v>
      </c>
      <c r="HU532">
        <v>0</v>
      </c>
      <c r="HV532">
        <v>0</v>
      </c>
      <c r="HW532">
        <v>0</v>
      </c>
      <c r="HX532">
        <v>0</v>
      </c>
      <c r="HY532">
        <v>4</v>
      </c>
      <c r="HZ532">
        <v>1</v>
      </c>
      <c r="IA532">
        <v>0</v>
      </c>
      <c r="IB532">
        <v>0</v>
      </c>
      <c r="IC532">
        <v>0</v>
      </c>
      <c r="ID532">
        <v>0</v>
      </c>
      <c r="IE532">
        <v>0</v>
      </c>
      <c r="IF532">
        <v>0</v>
      </c>
      <c r="IG532">
        <v>0</v>
      </c>
      <c r="IH532">
        <v>0</v>
      </c>
      <c r="II532">
        <v>0</v>
      </c>
      <c r="IJ532">
        <v>1</v>
      </c>
      <c r="IK532">
        <v>0</v>
      </c>
      <c r="IL532">
        <v>0</v>
      </c>
      <c r="IM532">
        <v>0</v>
      </c>
      <c r="IN532">
        <v>0</v>
      </c>
      <c r="IO532">
        <v>0</v>
      </c>
      <c r="IP532">
        <v>0</v>
      </c>
      <c r="IQ532">
        <v>1</v>
      </c>
      <c r="IR532">
        <v>1</v>
      </c>
      <c r="IS532">
        <v>0</v>
      </c>
      <c r="IT532">
        <v>0</v>
      </c>
      <c r="IU532">
        <v>0</v>
      </c>
      <c r="IV532">
        <v>0</v>
      </c>
      <c r="IW532">
        <v>0</v>
      </c>
      <c r="IX532">
        <v>0</v>
      </c>
      <c r="IY532">
        <v>0</v>
      </c>
      <c r="IZ532">
        <v>0</v>
      </c>
      <c r="JA532">
        <v>0</v>
      </c>
      <c r="JB532">
        <v>0</v>
      </c>
      <c r="JC532">
        <v>0</v>
      </c>
      <c r="JD532">
        <v>1</v>
      </c>
      <c r="JE532">
        <v>0</v>
      </c>
      <c r="JF532">
        <v>0</v>
      </c>
      <c r="JG532">
        <v>0</v>
      </c>
      <c r="JH532">
        <v>1</v>
      </c>
    </row>
    <row r="533" spans="1:268">
      <c r="A533" t="s">
        <v>587</v>
      </c>
      <c r="B533" t="s">
        <v>586</v>
      </c>
      <c r="C533" t="str">
        <f>"142605"</f>
        <v>142605</v>
      </c>
      <c r="D533" t="s">
        <v>585</v>
      </c>
      <c r="E533">
        <v>6</v>
      </c>
      <c r="F533">
        <v>769</v>
      </c>
      <c r="G533">
        <v>580</v>
      </c>
      <c r="H533">
        <v>266</v>
      </c>
      <c r="I533">
        <v>314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314</v>
      </c>
      <c r="T533">
        <v>0</v>
      </c>
      <c r="U533">
        <v>0</v>
      </c>
      <c r="V533">
        <v>314</v>
      </c>
      <c r="W533">
        <v>10</v>
      </c>
      <c r="X533">
        <v>8</v>
      </c>
      <c r="Y533">
        <v>2</v>
      </c>
      <c r="Z533">
        <v>0</v>
      </c>
      <c r="AA533">
        <v>304</v>
      </c>
      <c r="AB533">
        <v>169</v>
      </c>
      <c r="AC533">
        <v>21</v>
      </c>
      <c r="AD533">
        <v>81</v>
      </c>
      <c r="AE533">
        <v>2</v>
      </c>
      <c r="AF533">
        <v>9</v>
      </c>
      <c r="AG533">
        <v>19</v>
      </c>
      <c r="AH533">
        <v>2</v>
      </c>
      <c r="AI533">
        <v>1</v>
      </c>
      <c r="AJ533">
        <v>10</v>
      </c>
      <c r="AK533">
        <v>0</v>
      </c>
      <c r="AL533">
        <v>0</v>
      </c>
      <c r="AM533">
        <v>0</v>
      </c>
      <c r="AN533">
        <v>9</v>
      </c>
      <c r="AO533">
        <v>2</v>
      </c>
      <c r="AP533">
        <v>0</v>
      </c>
      <c r="AQ533">
        <v>0</v>
      </c>
      <c r="AR533">
        <v>0</v>
      </c>
      <c r="AS533">
        <v>2</v>
      </c>
      <c r="AT533">
        <v>2</v>
      </c>
      <c r="AU533">
        <v>0</v>
      </c>
      <c r="AV533">
        <v>3</v>
      </c>
      <c r="AW533">
        <v>3</v>
      </c>
      <c r="AX533">
        <v>0</v>
      </c>
      <c r="AY533">
        <v>0</v>
      </c>
      <c r="AZ533">
        <v>3</v>
      </c>
      <c r="BA533">
        <v>169</v>
      </c>
      <c r="BB533">
        <v>30</v>
      </c>
      <c r="BC533">
        <v>14</v>
      </c>
      <c r="BD533">
        <v>3</v>
      </c>
      <c r="BE533">
        <v>0</v>
      </c>
      <c r="BF533">
        <v>1</v>
      </c>
      <c r="BG533">
        <v>2</v>
      </c>
      <c r="BH533">
        <v>0</v>
      </c>
      <c r="BI533">
        <v>0</v>
      </c>
      <c r="BJ533">
        <v>1</v>
      </c>
      <c r="BK533">
        <v>4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1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4</v>
      </c>
      <c r="BX533">
        <v>0</v>
      </c>
      <c r="BY533">
        <v>30</v>
      </c>
      <c r="BZ533">
        <v>4</v>
      </c>
      <c r="CA533">
        <v>4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4</v>
      </c>
      <c r="CP533">
        <v>8</v>
      </c>
      <c r="CQ533">
        <v>6</v>
      </c>
      <c r="CR533">
        <v>0</v>
      </c>
      <c r="CS533">
        <v>0</v>
      </c>
      <c r="CT533">
        <v>1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1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8</v>
      </c>
      <c r="DP533">
        <v>56</v>
      </c>
      <c r="DQ533">
        <v>25</v>
      </c>
      <c r="DR533">
        <v>0</v>
      </c>
      <c r="DS533">
        <v>26</v>
      </c>
      <c r="DT533">
        <v>0</v>
      </c>
      <c r="DU533">
        <v>0</v>
      </c>
      <c r="DV533">
        <v>1</v>
      </c>
      <c r="DW533">
        <v>0</v>
      </c>
      <c r="DX533">
        <v>0</v>
      </c>
      <c r="DY533">
        <v>0</v>
      </c>
      <c r="DZ533">
        <v>0</v>
      </c>
      <c r="EA533">
        <v>4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56</v>
      </c>
      <c r="EP533">
        <v>4</v>
      </c>
      <c r="EQ533">
        <v>2</v>
      </c>
      <c r="ER533">
        <v>0</v>
      </c>
      <c r="ES533">
        <v>0</v>
      </c>
      <c r="ET533">
        <v>0</v>
      </c>
      <c r="EU533">
        <v>1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1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4</v>
      </c>
      <c r="FN533">
        <v>26</v>
      </c>
      <c r="FO533">
        <v>7</v>
      </c>
      <c r="FP533">
        <v>5</v>
      </c>
      <c r="FQ533">
        <v>1</v>
      </c>
      <c r="FR533">
        <v>0</v>
      </c>
      <c r="FS533">
        <v>0</v>
      </c>
      <c r="FT533">
        <v>0</v>
      </c>
      <c r="FU533">
        <v>2</v>
      </c>
      <c r="FV533">
        <v>0</v>
      </c>
      <c r="FW533">
        <v>0</v>
      </c>
      <c r="FX533">
        <v>1</v>
      </c>
      <c r="FY533">
        <v>1</v>
      </c>
      <c r="FZ533">
        <v>0</v>
      </c>
      <c r="GA533">
        <v>0</v>
      </c>
      <c r="GB533">
        <v>1</v>
      </c>
      <c r="GC533">
        <v>0</v>
      </c>
      <c r="GD533">
        <v>0</v>
      </c>
      <c r="GE533">
        <v>3</v>
      </c>
      <c r="GF533">
        <v>0</v>
      </c>
      <c r="GG533">
        <v>0</v>
      </c>
      <c r="GH533">
        <v>2</v>
      </c>
      <c r="GI533">
        <v>0</v>
      </c>
      <c r="GJ533">
        <v>3</v>
      </c>
      <c r="GK533">
        <v>26</v>
      </c>
      <c r="GL533">
        <v>7</v>
      </c>
      <c r="GM533">
        <v>5</v>
      </c>
      <c r="GN533">
        <v>0</v>
      </c>
      <c r="GO533">
        <v>0</v>
      </c>
      <c r="GP533">
        <v>0</v>
      </c>
      <c r="GQ533">
        <v>2</v>
      </c>
      <c r="GR533">
        <v>0</v>
      </c>
      <c r="GS533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7</v>
      </c>
      <c r="HF533">
        <v>0</v>
      </c>
      <c r="HG533">
        <v>0</v>
      </c>
      <c r="HH533">
        <v>0</v>
      </c>
      <c r="HI533">
        <v>0</v>
      </c>
      <c r="HJ533">
        <v>0</v>
      </c>
      <c r="HK533">
        <v>0</v>
      </c>
      <c r="HL533">
        <v>0</v>
      </c>
      <c r="HM533">
        <v>0</v>
      </c>
      <c r="HN533">
        <v>0</v>
      </c>
      <c r="HO533">
        <v>0</v>
      </c>
      <c r="HP533">
        <v>0</v>
      </c>
      <c r="HQ533">
        <v>0</v>
      </c>
      <c r="HR533">
        <v>0</v>
      </c>
      <c r="HS533">
        <v>0</v>
      </c>
      <c r="HT533">
        <v>0</v>
      </c>
      <c r="HU533">
        <v>0</v>
      </c>
      <c r="HV533">
        <v>0</v>
      </c>
      <c r="HW533">
        <v>0</v>
      </c>
      <c r="HX533">
        <v>0</v>
      </c>
      <c r="HY533">
        <v>0</v>
      </c>
      <c r="HZ533">
        <v>0</v>
      </c>
      <c r="IA533">
        <v>0</v>
      </c>
      <c r="IB533">
        <v>0</v>
      </c>
      <c r="IC533">
        <v>0</v>
      </c>
      <c r="ID533">
        <v>0</v>
      </c>
      <c r="IE533">
        <v>0</v>
      </c>
      <c r="IF533">
        <v>0</v>
      </c>
      <c r="IG533">
        <v>0</v>
      </c>
      <c r="IH533">
        <v>0</v>
      </c>
      <c r="II533">
        <v>0</v>
      </c>
      <c r="IJ533">
        <v>0</v>
      </c>
      <c r="IK533">
        <v>0</v>
      </c>
      <c r="IL533">
        <v>0</v>
      </c>
      <c r="IM533">
        <v>0</v>
      </c>
      <c r="IN533">
        <v>0</v>
      </c>
      <c r="IO533">
        <v>0</v>
      </c>
      <c r="IP533">
        <v>0</v>
      </c>
      <c r="IQ533">
        <v>0</v>
      </c>
      <c r="IR533">
        <v>0</v>
      </c>
      <c r="IS533">
        <v>0</v>
      </c>
      <c r="IT533">
        <v>0</v>
      </c>
      <c r="IU533">
        <v>0</v>
      </c>
      <c r="IV533">
        <v>0</v>
      </c>
      <c r="IW533">
        <v>0</v>
      </c>
      <c r="IX533">
        <v>0</v>
      </c>
      <c r="IY533">
        <v>0</v>
      </c>
      <c r="IZ533">
        <v>0</v>
      </c>
      <c r="JA533">
        <v>0</v>
      </c>
      <c r="JB533">
        <v>0</v>
      </c>
      <c r="JC533">
        <v>0</v>
      </c>
      <c r="JD533">
        <v>0</v>
      </c>
      <c r="JE533">
        <v>0</v>
      </c>
      <c r="JF533">
        <v>0</v>
      </c>
      <c r="JG533">
        <v>0</v>
      </c>
      <c r="JH533">
        <v>0</v>
      </c>
    </row>
    <row r="534" spans="1:268">
      <c r="A534" t="s">
        <v>584</v>
      </c>
      <c r="B534" t="s">
        <v>578</v>
      </c>
      <c r="C534" t="str">
        <f>"142606"</f>
        <v>142606</v>
      </c>
      <c r="D534" t="s">
        <v>583</v>
      </c>
      <c r="E534">
        <v>1</v>
      </c>
      <c r="F534">
        <v>580</v>
      </c>
      <c r="G534">
        <v>450</v>
      </c>
      <c r="H534">
        <v>134</v>
      </c>
      <c r="I534">
        <v>316</v>
      </c>
      <c r="J534">
        <v>2</v>
      </c>
      <c r="K534">
        <v>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316</v>
      </c>
      <c r="T534">
        <v>0</v>
      </c>
      <c r="U534">
        <v>0</v>
      </c>
      <c r="V534">
        <v>316</v>
      </c>
      <c r="W534">
        <v>11</v>
      </c>
      <c r="X534">
        <v>10</v>
      </c>
      <c r="Y534">
        <v>1</v>
      </c>
      <c r="Z534">
        <v>0</v>
      </c>
      <c r="AA534">
        <v>305</v>
      </c>
      <c r="AB534">
        <v>181</v>
      </c>
      <c r="AC534">
        <v>18</v>
      </c>
      <c r="AD534">
        <v>98</v>
      </c>
      <c r="AE534">
        <v>3</v>
      </c>
      <c r="AF534">
        <v>2</v>
      </c>
      <c r="AG534">
        <v>9</v>
      </c>
      <c r="AH534">
        <v>3</v>
      </c>
      <c r="AI534">
        <v>1</v>
      </c>
      <c r="AJ534">
        <v>3</v>
      </c>
      <c r="AK534">
        <v>0</v>
      </c>
      <c r="AL534">
        <v>0</v>
      </c>
      <c r="AM534">
        <v>2</v>
      </c>
      <c r="AN534">
        <v>0</v>
      </c>
      <c r="AO534">
        <v>0</v>
      </c>
      <c r="AP534">
        <v>0</v>
      </c>
      <c r="AQ534">
        <v>1</v>
      </c>
      <c r="AR534">
        <v>0</v>
      </c>
      <c r="AS534">
        <v>0</v>
      </c>
      <c r="AT534">
        <v>23</v>
      </c>
      <c r="AU534">
        <v>2</v>
      </c>
      <c r="AV534">
        <v>0</v>
      </c>
      <c r="AW534">
        <v>3</v>
      </c>
      <c r="AX534">
        <v>0</v>
      </c>
      <c r="AY534">
        <v>1</v>
      </c>
      <c r="AZ534">
        <v>12</v>
      </c>
      <c r="BA534">
        <v>181</v>
      </c>
      <c r="BB534">
        <v>6</v>
      </c>
      <c r="BC534">
        <v>1</v>
      </c>
      <c r="BD534">
        <v>1</v>
      </c>
      <c r="BE534">
        <v>0</v>
      </c>
      <c r="BF534">
        <v>0</v>
      </c>
      <c r="BG534">
        <v>3</v>
      </c>
      <c r="BH534">
        <v>1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6</v>
      </c>
      <c r="BZ534">
        <v>3</v>
      </c>
      <c r="CA534">
        <v>2</v>
      </c>
      <c r="CB534">
        <v>1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3</v>
      </c>
      <c r="CP534">
        <v>10</v>
      </c>
      <c r="CQ534">
        <v>4</v>
      </c>
      <c r="CR534">
        <v>1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1</v>
      </c>
      <c r="DJ534">
        <v>0</v>
      </c>
      <c r="DK534">
        <v>0</v>
      </c>
      <c r="DL534">
        <v>3</v>
      </c>
      <c r="DM534">
        <v>1</v>
      </c>
      <c r="DN534">
        <v>0</v>
      </c>
      <c r="DO534">
        <v>10</v>
      </c>
      <c r="DP534">
        <v>77</v>
      </c>
      <c r="DQ534">
        <v>38</v>
      </c>
      <c r="DR534">
        <v>0</v>
      </c>
      <c r="DS534">
        <v>32</v>
      </c>
      <c r="DT534">
        <v>0</v>
      </c>
      <c r="DU534">
        <v>0</v>
      </c>
      <c r="DV534">
        <v>1</v>
      </c>
      <c r="DW534">
        <v>1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1</v>
      </c>
      <c r="ED534">
        <v>0</v>
      </c>
      <c r="EE534">
        <v>0</v>
      </c>
      <c r="EF534">
        <v>0</v>
      </c>
      <c r="EG534">
        <v>3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1</v>
      </c>
      <c r="EN534">
        <v>0</v>
      </c>
      <c r="EO534">
        <v>77</v>
      </c>
      <c r="EP534">
        <v>4</v>
      </c>
      <c r="EQ534">
        <v>3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1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4</v>
      </c>
      <c r="FN534">
        <v>22</v>
      </c>
      <c r="FO534">
        <v>12</v>
      </c>
      <c r="FP534">
        <v>0</v>
      </c>
      <c r="FQ534">
        <v>1</v>
      </c>
      <c r="FR534">
        <v>0</v>
      </c>
      <c r="FS534">
        <v>0</v>
      </c>
      <c r="FT534">
        <v>1</v>
      </c>
      <c r="FU534">
        <v>2</v>
      </c>
      <c r="FV534">
        <v>1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1</v>
      </c>
      <c r="GE534">
        <v>2</v>
      </c>
      <c r="GF534">
        <v>0</v>
      </c>
      <c r="GG534">
        <v>0</v>
      </c>
      <c r="GH534">
        <v>1</v>
      </c>
      <c r="GI534">
        <v>1</v>
      </c>
      <c r="GJ534">
        <v>0</v>
      </c>
      <c r="GK534">
        <v>22</v>
      </c>
      <c r="GL534">
        <v>2</v>
      </c>
      <c r="GM534">
        <v>2</v>
      </c>
      <c r="GN534">
        <v>0</v>
      </c>
      <c r="GO534">
        <v>0</v>
      </c>
      <c r="GP534">
        <v>0</v>
      </c>
      <c r="GQ534">
        <v>0</v>
      </c>
      <c r="GR534">
        <v>0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2</v>
      </c>
      <c r="HF534">
        <v>0</v>
      </c>
      <c r="HG534">
        <v>0</v>
      </c>
      <c r="HH534">
        <v>0</v>
      </c>
      <c r="HI534">
        <v>0</v>
      </c>
      <c r="HJ534">
        <v>0</v>
      </c>
      <c r="HK534">
        <v>0</v>
      </c>
      <c r="HL534">
        <v>0</v>
      </c>
      <c r="HM534">
        <v>0</v>
      </c>
      <c r="HN534">
        <v>0</v>
      </c>
      <c r="HO534">
        <v>0</v>
      </c>
      <c r="HP534">
        <v>0</v>
      </c>
      <c r="HQ534">
        <v>0</v>
      </c>
      <c r="HR534">
        <v>0</v>
      </c>
      <c r="HS534">
        <v>0</v>
      </c>
      <c r="HT534">
        <v>0</v>
      </c>
      <c r="HU534">
        <v>0</v>
      </c>
      <c r="HV534">
        <v>0</v>
      </c>
      <c r="HW534">
        <v>0</v>
      </c>
      <c r="HX534">
        <v>0</v>
      </c>
      <c r="HY534">
        <v>0</v>
      </c>
      <c r="HZ534">
        <v>0</v>
      </c>
      <c r="IA534">
        <v>0</v>
      </c>
      <c r="IB534">
        <v>0</v>
      </c>
      <c r="IC534">
        <v>0</v>
      </c>
      <c r="ID534">
        <v>0</v>
      </c>
      <c r="IE534">
        <v>0</v>
      </c>
      <c r="IF534">
        <v>0</v>
      </c>
      <c r="IG534">
        <v>0</v>
      </c>
      <c r="IH534">
        <v>0</v>
      </c>
      <c r="II534">
        <v>0</v>
      </c>
      <c r="IJ534">
        <v>0</v>
      </c>
      <c r="IK534">
        <v>0</v>
      </c>
      <c r="IL534">
        <v>0</v>
      </c>
      <c r="IM534">
        <v>0</v>
      </c>
      <c r="IN534">
        <v>0</v>
      </c>
      <c r="IO534">
        <v>0</v>
      </c>
      <c r="IP534">
        <v>0</v>
      </c>
      <c r="IQ534">
        <v>0</v>
      </c>
      <c r="IR534">
        <v>0</v>
      </c>
      <c r="IS534">
        <v>0</v>
      </c>
      <c r="IT534">
        <v>0</v>
      </c>
      <c r="IU534">
        <v>0</v>
      </c>
      <c r="IV534">
        <v>0</v>
      </c>
      <c r="IW534">
        <v>0</v>
      </c>
      <c r="IX534">
        <v>0</v>
      </c>
      <c r="IY534">
        <v>0</v>
      </c>
      <c r="IZ534">
        <v>0</v>
      </c>
      <c r="JA534">
        <v>0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0</v>
      </c>
      <c r="JH534">
        <v>0</v>
      </c>
    </row>
    <row r="535" spans="1:268">
      <c r="A535" t="s">
        <v>582</v>
      </c>
      <c r="B535" t="s">
        <v>578</v>
      </c>
      <c r="C535" t="str">
        <f>"142606"</f>
        <v>142606</v>
      </c>
      <c r="D535" t="s">
        <v>581</v>
      </c>
      <c r="E535">
        <v>2</v>
      </c>
      <c r="F535">
        <v>622</v>
      </c>
      <c r="G535">
        <v>456</v>
      </c>
      <c r="H535">
        <v>76</v>
      </c>
      <c r="I535">
        <v>380</v>
      </c>
      <c r="J535">
        <v>2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380</v>
      </c>
      <c r="T535">
        <v>0</v>
      </c>
      <c r="U535">
        <v>0</v>
      </c>
      <c r="V535">
        <v>380</v>
      </c>
      <c r="W535">
        <v>13</v>
      </c>
      <c r="X535">
        <v>7</v>
      </c>
      <c r="Y535">
        <v>6</v>
      </c>
      <c r="Z535">
        <v>0</v>
      </c>
      <c r="AA535">
        <v>367</v>
      </c>
      <c r="AB535">
        <v>294</v>
      </c>
      <c r="AC535">
        <v>25</v>
      </c>
      <c r="AD535">
        <v>172</v>
      </c>
      <c r="AE535">
        <v>9</v>
      </c>
      <c r="AF535">
        <v>14</v>
      </c>
      <c r="AG535">
        <v>14</v>
      </c>
      <c r="AH535">
        <v>0</v>
      </c>
      <c r="AI535">
        <v>2</v>
      </c>
      <c r="AJ535">
        <v>13</v>
      </c>
      <c r="AK535">
        <v>0</v>
      </c>
      <c r="AL535">
        <v>1</v>
      </c>
      <c r="AM535">
        <v>2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2</v>
      </c>
      <c r="AT535">
        <v>18</v>
      </c>
      <c r="AU535">
        <v>0</v>
      </c>
      <c r="AV535">
        <v>1</v>
      </c>
      <c r="AW535">
        <v>12</v>
      </c>
      <c r="AX535">
        <v>1</v>
      </c>
      <c r="AY535">
        <v>0</v>
      </c>
      <c r="AZ535">
        <v>8</v>
      </c>
      <c r="BA535">
        <v>294</v>
      </c>
      <c r="BB535">
        <v>4</v>
      </c>
      <c r="BC535">
        <v>1</v>
      </c>
      <c r="BD535">
        <v>1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1</v>
      </c>
      <c r="BU535">
        <v>0</v>
      </c>
      <c r="BV535">
        <v>0</v>
      </c>
      <c r="BW535">
        <v>0</v>
      </c>
      <c r="BX535">
        <v>0</v>
      </c>
      <c r="BY535">
        <v>4</v>
      </c>
      <c r="BZ535">
        <v>6</v>
      </c>
      <c r="CA535">
        <v>3</v>
      </c>
      <c r="CB535">
        <v>1</v>
      </c>
      <c r="CC535">
        <v>0</v>
      </c>
      <c r="CD535">
        <v>0</v>
      </c>
      <c r="CE535">
        <v>2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6</v>
      </c>
      <c r="CP535">
        <v>5</v>
      </c>
      <c r="CQ535">
        <v>4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1</v>
      </c>
      <c r="DM535">
        <v>0</v>
      </c>
      <c r="DN535">
        <v>0</v>
      </c>
      <c r="DO535">
        <v>5</v>
      </c>
      <c r="DP535">
        <v>44</v>
      </c>
      <c r="DQ535">
        <v>22</v>
      </c>
      <c r="DR535">
        <v>1</v>
      </c>
      <c r="DS535">
        <v>19</v>
      </c>
      <c r="DT535">
        <v>0</v>
      </c>
      <c r="DU535">
        <v>1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1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44</v>
      </c>
      <c r="EP535">
        <v>2</v>
      </c>
      <c r="EQ535">
        <v>1</v>
      </c>
      <c r="ER535">
        <v>1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2</v>
      </c>
      <c r="FN535">
        <v>12</v>
      </c>
      <c r="FO535">
        <v>7</v>
      </c>
      <c r="FP535">
        <v>0</v>
      </c>
      <c r="FQ535">
        <v>0</v>
      </c>
      <c r="FR535">
        <v>0</v>
      </c>
      <c r="FS535">
        <v>1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1</v>
      </c>
      <c r="GC535">
        <v>0</v>
      </c>
      <c r="GD535">
        <v>0</v>
      </c>
      <c r="GE535">
        <v>0</v>
      </c>
      <c r="GF535">
        <v>0</v>
      </c>
      <c r="GG535">
        <v>1</v>
      </c>
      <c r="GH535">
        <v>0</v>
      </c>
      <c r="GI535">
        <v>0</v>
      </c>
      <c r="GJ535">
        <v>2</v>
      </c>
      <c r="GK535">
        <v>12</v>
      </c>
      <c r="GL535">
        <v>0</v>
      </c>
      <c r="GM535">
        <v>0</v>
      </c>
      <c r="GN535">
        <v>0</v>
      </c>
      <c r="GO535">
        <v>0</v>
      </c>
      <c r="GP535">
        <v>0</v>
      </c>
      <c r="GQ535">
        <v>0</v>
      </c>
      <c r="GR535">
        <v>0</v>
      </c>
      <c r="GS535">
        <v>0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0</v>
      </c>
      <c r="GZ535">
        <v>0</v>
      </c>
      <c r="HA535">
        <v>0</v>
      </c>
      <c r="HB535">
        <v>0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0</v>
      </c>
      <c r="HI535">
        <v>0</v>
      </c>
      <c r="HJ535">
        <v>0</v>
      </c>
      <c r="HK535">
        <v>0</v>
      </c>
      <c r="HL535">
        <v>0</v>
      </c>
      <c r="HM535">
        <v>0</v>
      </c>
      <c r="HN535">
        <v>0</v>
      </c>
      <c r="HO535">
        <v>0</v>
      </c>
      <c r="HP535">
        <v>0</v>
      </c>
      <c r="HQ535">
        <v>0</v>
      </c>
      <c r="HR535">
        <v>0</v>
      </c>
      <c r="HS535">
        <v>0</v>
      </c>
      <c r="HT535">
        <v>0</v>
      </c>
      <c r="HU535">
        <v>0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0</v>
      </c>
      <c r="IC535">
        <v>0</v>
      </c>
      <c r="ID535">
        <v>0</v>
      </c>
      <c r="IE535">
        <v>0</v>
      </c>
      <c r="IF535">
        <v>0</v>
      </c>
      <c r="IG535">
        <v>0</v>
      </c>
      <c r="IH535">
        <v>0</v>
      </c>
      <c r="II535">
        <v>0</v>
      </c>
      <c r="IJ535">
        <v>0</v>
      </c>
      <c r="IK535">
        <v>0</v>
      </c>
      <c r="IL535">
        <v>0</v>
      </c>
      <c r="IM535">
        <v>0</v>
      </c>
      <c r="IN535">
        <v>0</v>
      </c>
      <c r="IO535">
        <v>0</v>
      </c>
      <c r="IP535">
        <v>0</v>
      </c>
      <c r="IQ535">
        <v>0</v>
      </c>
      <c r="IR535">
        <v>0</v>
      </c>
      <c r="IS535">
        <v>0</v>
      </c>
      <c r="IT535">
        <v>0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0</v>
      </c>
    </row>
    <row r="536" spans="1:268">
      <c r="A536" t="s">
        <v>580</v>
      </c>
      <c r="B536" t="s">
        <v>578</v>
      </c>
      <c r="C536" t="str">
        <f>"142606"</f>
        <v>142606</v>
      </c>
      <c r="D536" t="s">
        <v>577</v>
      </c>
      <c r="E536">
        <v>3</v>
      </c>
      <c r="F536">
        <v>462</v>
      </c>
      <c r="G536">
        <v>361</v>
      </c>
      <c r="H536">
        <v>97</v>
      </c>
      <c r="I536">
        <v>264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264</v>
      </c>
      <c r="T536">
        <v>0</v>
      </c>
      <c r="U536">
        <v>0</v>
      </c>
      <c r="V536">
        <v>264</v>
      </c>
      <c r="W536">
        <v>14</v>
      </c>
      <c r="X536">
        <v>11</v>
      </c>
      <c r="Y536">
        <v>3</v>
      </c>
      <c r="Z536">
        <v>0</v>
      </c>
      <c r="AA536">
        <v>250</v>
      </c>
      <c r="AB536">
        <v>125</v>
      </c>
      <c r="AC536">
        <v>11</v>
      </c>
      <c r="AD536">
        <v>72</v>
      </c>
      <c r="AE536">
        <v>3</v>
      </c>
      <c r="AF536">
        <v>5</v>
      </c>
      <c r="AG536">
        <v>11</v>
      </c>
      <c r="AH536">
        <v>1</v>
      </c>
      <c r="AI536">
        <v>0</v>
      </c>
      <c r="AJ536">
        <v>2</v>
      </c>
      <c r="AK536">
        <v>1</v>
      </c>
      <c r="AL536">
        <v>0</v>
      </c>
      <c r="AM536">
        <v>1</v>
      </c>
      <c r="AN536">
        <v>0</v>
      </c>
      <c r="AO536">
        <v>0</v>
      </c>
      <c r="AP536">
        <v>1</v>
      </c>
      <c r="AQ536">
        <v>0</v>
      </c>
      <c r="AR536">
        <v>1</v>
      </c>
      <c r="AS536">
        <v>0</v>
      </c>
      <c r="AT536">
        <v>11</v>
      </c>
      <c r="AU536">
        <v>0</v>
      </c>
      <c r="AV536">
        <v>0</v>
      </c>
      <c r="AW536">
        <v>0</v>
      </c>
      <c r="AX536">
        <v>4</v>
      </c>
      <c r="AY536">
        <v>0</v>
      </c>
      <c r="AZ536">
        <v>1</v>
      </c>
      <c r="BA536">
        <v>125</v>
      </c>
      <c r="BB536">
        <v>8</v>
      </c>
      <c r="BC536">
        <v>2</v>
      </c>
      <c r="BD536">
        <v>3</v>
      </c>
      <c r="BE536">
        <v>0</v>
      </c>
      <c r="BF536">
        <v>0</v>
      </c>
      <c r="BG536">
        <v>2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1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8</v>
      </c>
      <c r="BZ536">
        <v>5</v>
      </c>
      <c r="CA536">
        <v>4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1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5</v>
      </c>
      <c r="CP536">
        <v>6</v>
      </c>
      <c r="CQ536">
        <v>3</v>
      </c>
      <c r="CR536">
        <v>0</v>
      </c>
      <c r="CS536">
        <v>0</v>
      </c>
      <c r="CT536">
        <v>1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2</v>
      </c>
      <c r="DM536">
        <v>0</v>
      </c>
      <c r="DN536">
        <v>0</v>
      </c>
      <c r="DO536">
        <v>6</v>
      </c>
      <c r="DP536">
        <v>74</v>
      </c>
      <c r="DQ536">
        <v>29</v>
      </c>
      <c r="DR536">
        <v>0</v>
      </c>
      <c r="DS536">
        <v>43</v>
      </c>
      <c r="DT536">
        <v>0</v>
      </c>
      <c r="DU536">
        <v>0</v>
      </c>
      <c r="DV536">
        <v>1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1</v>
      </c>
      <c r="EM536">
        <v>0</v>
      </c>
      <c r="EN536">
        <v>0</v>
      </c>
      <c r="EO536">
        <v>74</v>
      </c>
      <c r="EP536">
        <v>9</v>
      </c>
      <c r="EQ536">
        <v>6</v>
      </c>
      <c r="ER536">
        <v>0</v>
      </c>
      <c r="ES536">
        <v>1</v>
      </c>
      <c r="ET536">
        <v>0</v>
      </c>
      <c r="EU536">
        <v>1</v>
      </c>
      <c r="EV536">
        <v>0</v>
      </c>
      <c r="EW536">
        <v>0</v>
      </c>
      <c r="EX536">
        <v>1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9</v>
      </c>
      <c r="FN536">
        <v>14</v>
      </c>
      <c r="FO536">
        <v>6</v>
      </c>
      <c r="FP536">
        <v>1</v>
      </c>
      <c r="FQ536">
        <v>2</v>
      </c>
      <c r="FR536">
        <v>0</v>
      </c>
      <c r="FS536">
        <v>0</v>
      </c>
      <c r="FT536">
        <v>0</v>
      </c>
      <c r="FU536">
        <v>1</v>
      </c>
      <c r="FV536">
        <v>1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2</v>
      </c>
      <c r="GC536">
        <v>1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0</v>
      </c>
      <c r="GJ536">
        <v>0</v>
      </c>
      <c r="GK536">
        <v>14</v>
      </c>
      <c r="GL536">
        <v>7</v>
      </c>
      <c r="GM536">
        <v>5</v>
      </c>
      <c r="GN536">
        <v>1</v>
      </c>
      <c r="GO536">
        <v>0</v>
      </c>
      <c r="GP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  <c r="GZ536">
        <v>0</v>
      </c>
      <c r="HA536">
        <v>0</v>
      </c>
      <c r="HB536">
        <v>1</v>
      </c>
      <c r="HC536">
        <v>0</v>
      </c>
      <c r="HD536">
        <v>0</v>
      </c>
      <c r="HE536">
        <v>7</v>
      </c>
      <c r="HF536">
        <v>0</v>
      </c>
      <c r="HG536">
        <v>0</v>
      </c>
      <c r="HH536">
        <v>0</v>
      </c>
      <c r="HI536">
        <v>0</v>
      </c>
      <c r="HJ536">
        <v>0</v>
      </c>
      <c r="HK536">
        <v>0</v>
      </c>
      <c r="HL536">
        <v>0</v>
      </c>
      <c r="HM536">
        <v>0</v>
      </c>
      <c r="HN536">
        <v>0</v>
      </c>
      <c r="HO536">
        <v>0</v>
      </c>
      <c r="HP536">
        <v>0</v>
      </c>
      <c r="HQ536">
        <v>0</v>
      </c>
      <c r="HR536">
        <v>0</v>
      </c>
      <c r="HS536">
        <v>0</v>
      </c>
      <c r="HT536">
        <v>0</v>
      </c>
      <c r="HU536">
        <v>0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0</v>
      </c>
      <c r="IB536">
        <v>0</v>
      </c>
      <c r="IC536">
        <v>0</v>
      </c>
      <c r="ID536">
        <v>0</v>
      </c>
      <c r="IE536">
        <v>0</v>
      </c>
      <c r="IF536">
        <v>0</v>
      </c>
      <c r="IG536">
        <v>0</v>
      </c>
      <c r="IH536">
        <v>0</v>
      </c>
      <c r="II536">
        <v>0</v>
      </c>
      <c r="IJ536">
        <v>0</v>
      </c>
      <c r="IK536">
        <v>0</v>
      </c>
      <c r="IL536">
        <v>0</v>
      </c>
      <c r="IM536">
        <v>0</v>
      </c>
      <c r="IN536">
        <v>0</v>
      </c>
      <c r="IO536">
        <v>0</v>
      </c>
      <c r="IP536">
        <v>0</v>
      </c>
      <c r="IQ536">
        <v>0</v>
      </c>
      <c r="IR536">
        <v>2</v>
      </c>
      <c r="IS536">
        <v>0</v>
      </c>
      <c r="IT536">
        <v>0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2</v>
      </c>
      <c r="JH536">
        <v>2</v>
      </c>
    </row>
    <row r="537" spans="1:268">
      <c r="A537" t="s">
        <v>579</v>
      </c>
      <c r="B537" t="s">
        <v>578</v>
      </c>
      <c r="C537" t="str">
        <f>"142606"</f>
        <v>142606</v>
      </c>
      <c r="D537" t="s">
        <v>577</v>
      </c>
      <c r="E537">
        <v>4</v>
      </c>
      <c r="F537">
        <v>507</v>
      </c>
      <c r="G537">
        <v>390</v>
      </c>
      <c r="H537">
        <v>87</v>
      </c>
      <c r="I537">
        <v>303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303</v>
      </c>
      <c r="T537">
        <v>0</v>
      </c>
      <c r="U537">
        <v>0</v>
      </c>
      <c r="V537">
        <v>303</v>
      </c>
      <c r="W537">
        <v>6</v>
      </c>
      <c r="X537">
        <v>3</v>
      </c>
      <c r="Y537">
        <v>3</v>
      </c>
      <c r="Z537">
        <v>0</v>
      </c>
      <c r="AA537">
        <v>297</v>
      </c>
      <c r="AB537">
        <v>139</v>
      </c>
      <c r="AC537">
        <v>19</v>
      </c>
      <c r="AD537">
        <v>76</v>
      </c>
      <c r="AE537">
        <v>3</v>
      </c>
      <c r="AF537">
        <v>4</v>
      </c>
      <c r="AG537">
        <v>8</v>
      </c>
      <c r="AH537">
        <v>0</v>
      </c>
      <c r="AI537">
        <v>1</v>
      </c>
      <c r="AJ537">
        <v>4</v>
      </c>
      <c r="AK537">
        <v>0</v>
      </c>
      <c r="AL537">
        <v>1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7</v>
      </c>
      <c r="AU537">
        <v>2</v>
      </c>
      <c r="AV537">
        <v>0</v>
      </c>
      <c r="AW537">
        <v>3</v>
      </c>
      <c r="AX537">
        <v>0</v>
      </c>
      <c r="AY537">
        <v>0</v>
      </c>
      <c r="AZ537">
        <v>10</v>
      </c>
      <c r="BA537">
        <v>139</v>
      </c>
      <c r="BB537">
        <v>12</v>
      </c>
      <c r="BC537">
        <v>2</v>
      </c>
      <c r="BD537">
        <v>1</v>
      </c>
      <c r="BE537">
        <v>2</v>
      </c>
      <c r="BF537">
        <v>0</v>
      </c>
      <c r="BG537">
        <v>3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2</v>
      </c>
      <c r="BP537">
        <v>0</v>
      </c>
      <c r="BQ537">
        <v>0</v>
      </c>
      <c r="BR537">
        <v>0</v>
      </c>
      <c r="BS537">
        <v>1</v>
      </c>
      <c r="BT537">
        <v>0</v>
      </c>
      <c r="BU537">
        <v>0</v>
      </c>
      <c r="BV537">
        <v>0</v>
      </c>
      <c r="BW537">
        <v>1</v>
      </c>
      <c r="BX537">
        <v>0</v>
      </c>
      <c r="BY537">
        <v>12</v>
      </c>
      <c r="BZ537">
        <v>2</v>
      </c>
      <c r="CA537">
        <v>0</v>
      </c>
      <c r="CB537">
        <v>1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1</v>
      </c>
      <c r="CL537">
        <v>0</v>
      </c>
      <c r="CM537">
        <v>0</v>
      </c>
      <c r="CN537">
        <v>0</v>
      </c>
      <c r="CO537">
        <v>2</v>
      </c>
      <c r="CP537">
        <v>10</v>
      </c>
      <c r="CQ537">
        <v>7</v>
      </c>
      <c r="CR537">
        <v>0</v>
      </c>
      <c r="CS537">
        <v>1</v>
      </c>
      <c r="CT537">
        <v>0</v>
      </c>
      <c r="CU537">
        <v>0</v>
      </c>
      <c r="CV537">
        <v>1</v>
      </c>
      <c r="CW537">
        <v>0</v>
      </c>
      <c r="CX537">
        <v>0</v>
      </c>
      <c r="CY537">
        <v>0</v>
      </c>
      <c r="CZ537">
        <v>0</v>
      </c>
      <c r="DA537">
        <v>1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10</v>
      </c>
      <c r="DP537">
        <v>104</v>
      </c>
      <c r="DQ537">
        <v>29</v>
      </c>
      <c r="DR537">
        <v>0</v>
      </c>
      <c r="DS537">
        <v>73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1</v>
      </c>
      <c r="EH537">
        <v>0</v>
      </c>
      <c r="EI537">
        <v>0</v>
      </c>
      <c r="EJ537">
        <v>0</v>
      </c>
      <c r="EK537">
        <v>0</v>
      </c>
      <c r="EL537">
        <v>1</v>
      </c>
      <c r="EM537">
        <v>0</v>
      </c>
      <c r="EN537">
        <v>0</v>
      </c>
      <c r="EO537">
        <v>104</v>
      </c>
      <c r="EP537">
        <v>6</v>
      </c>
      <c r="EQ537">
        <v>1</v>
      </c>
      <c r="ER537">
        <v>0</v>
      </c>
      <c r="ES537">
        <v>2</v>
      </c>
      <c r="ET537">
        <v>0</v>
      </c>
      <c r="EU537">
        <v>1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2</v>
      </c>
      <c r="FM537">
        <v>6</v>
      </c>
      <c r="FN537">
        <v>15</v>
      </c>
      <c r="FO537">
        <v>11</v>
      </c>
      <c r="FP537">
        <v>0</v>
      </c>
      <c r="FQ537">
        <v>0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1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1</v>
      </c>
      <c r="GH537">
        <v>0</v>
      </c>
      <c r="GI537">
        <v>0</v>
      </c>
      <c r="GJ537">
        <v>2</v>
      </c>
      <c r="GK537">
        <v>15</v>
      </c>
      <c r="GL537">
        <v>8</v>
      </c>
      <c r="GM537">
        <v>4</v>
      </c>
      <c r="GN537">
        <v>1</v>
      </c>
      <c r="GO537">
        <v>0</v>
      </c>
      <c r="GP537">
        <v>0</v>
      </c>
      <c r="GQ537">
        <v>1</v>
      </c>
      <c r="GR537">
        <v>0</v>
      </c>
      <c r="GS537">
        <v>1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1</v>
      </c>
      <c r="HE537">
        <v>8</v>
      </c>
      <c r="HF537">
        <v>0</v>
      </c>
      <c r="HG537">
        <v>0</v>
      </c>
      <c r="HH537">
        <v>0</v>
      </c>
      <c r="HI537">
        <v>0</v>
      </c>
      <c r="HJ537">
        <v>0</v>
      </c>
      <c r="HK537">
        <v>0</v>
      </c>
      <c r="HL537">
        <v>0</v>
      </c>
      <c r="HM537">
        <v>0</v>
      </c>
      <c r="HN537">
        <v>0</v>
      </c>
      <c r="HO537">
        <v>0</v>
      </c>
      <c r="HP537">
        <v>0</v>
      </c>
      <c r="HQ537">
        <v>0</v>
      </c>
      <c r="HR537">
        <v>0</v>
      </c>
      <c r="HS537">
        <v>0</v>
      </c>
      <c r="HT537">
        <v>0</v>
      </c>
      <c r="HU537">
        <v>0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0</v>
      </c>
      <c r="ID537">
        <v>0</v>
      </c>
      <c r="IE537">
        <v>0</v>
      </c>
      <c r="IF537">
        <v>0</v>
      </c>
      <c r="IG537">
        <v>0</v>
      </c>
      <c r="IH537">
        <v>0</v>
      </c>
      <c r="II537">
        <v>0</v>
      </c>
      <c r="IJ537">
        <v>0</v>
      </c>
      <c r="IK537">
        <v>0</v>
      </c>
      <c r="IL537">
        <v>0</v>
      </c>
      <c r="IM537">
        <v>0</v>
      </c>
      <c r="IN537">
        <v>0</v>
      </c>
      <c r="IO537">
        <v>0</v>
      </c>
      <c r="IP537">
        <v>0</v>
      </c>
      <c r="IQ537">
        <v>0</v>
      </c>
      <c r="IR537">
        <v>1</v>
      </c>
      <c r="IS537">
        <v>0</v>
      </c>
      <c r="IT537">
        <v>0</v>
      </c>
      <c r="IU537">
        <v>0</v>
      </c>
      <c r="IV537">
        <v>1</v>
      </c>
      <c r="IW537">
        <v>0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1</v>
      </c>
    </row>
    <row r="538" spans="1:268">
      <c r="A538" t="s">
        <v>576</v>
      </c>
      <c r="B538" t="s">
        <v>567</v>
      </c>
      <c r="C538" t="str">
        <f>"142607"</f>
        <v>142607</v>
      </c>
      <c r="D538" t="s">
        <v>575</v>
      </c>
      <c r="E538">
        <v>1</v>
      </c>
      <c r="F538">
        <v>449</v>
      </c>
      <c r="G538">
        <v>350</v>
      </c>
      <c r="H538">
        <v>189</v>
      </c>
      <c r="I538">
        <v>161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161</v>
      </c>
      <c r="T538">
        <v>0</v>
      </c>
      <c r="U538">
        <v>0</v>
      </c>
      <c r="V538">
        <v>161</v>
      </c>
      <c r="W538">
        <v>5</v>
      </c>
      <c r="X538">
        <v>3</v>
      </c>
      <c r="Y538">
        <v>2</v>
      </c>
      <c r="Z538">
        <v>0</v>
      </c>
      <c r="AA538">
        <v>156</v>
      </c>
      <c r="AB538">
        <v>78</v>
      </c>
      <c r="AC538">
        <v>9</v>
      </c>
      <c r="AD538">
        <v>41</v>
      </c>
      <c r="AE538">
        <v>2</v>
      </c>
      <c r="AF538">
        <v>1</v>
      </c>
      <c r="AG538">
        <v>6</v>
      </c>
      <c r="AH538">
        <v>2</v>
      </c>
      <c r="AI538">
        <v>0</v>
      </c>
      <c r="AJ538">
        <v>1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0</v>
      </c>
      <c r="AT538">
        <v>7</v>
      </c>
      <c r="AU538">
        <v>0</v>
      </c>
      <c r="AV538">
        <v>0</v>
      </c>
      <c r="AW538">
        <v>2</v>
      </c>
      <c r="AX538">
        <v>0</v>
      </c>
      <c r="AY538">
        <v>0</v>
      </c>
      <c r="AZ538">
        <v>5</v>
      </c>
      <c r="BA538">
        <v>78</v>
      </c>
      <c r="BB538">
        <v>9</v>
      </c>
      <c r="BC538">
        <v>2</v>
      </c>
      <c r="BD538">
        <v>4</v>
      </c>
      <c r="BE538">
        <v>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2</v>
      </c>
      <c r="BX538">
        <v>0</v>
      </c>
      <c r="BY538">
        <v>9</v>
      </c>
      <c r="BZ538">
        <v>1</v>
      </c>
      <c r="CA538">
        <v>0</v>
      </c>
      <c r="CB538">
        <v>0</v>
      </c>
      <c r="CC538">
        <v>0</v>
      </c>
      <c r="CD538">
        <v>1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1</v>
      </c>
      <c r="CP538">
        <v>6</v>
      </c>
      <c r="CQ538">
        <v>2</v>
      </c>
      <c r="CR538">
        <v>1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3</v>
      </c>
      <c r="DM538">
        <v>0</v>
      </c>
      <c r="DN538">
        <v>0</v>
      </c>
      <c r="DO538">
        <v>6</v>
      </c>
      <c r="DP538">
        <v>32</v>
      </c>
      <c r="DQ538">
        <v>16</v>
      </c>
      <c r="DR538">
        <v>0</v>
      </c>
      <c r="DS538">
        <v>13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1</v>
      </c>
      <c r="EC538">
        <v>2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32</v>
      </c>
      <c r="EP538">
        <v>2</v>
      </c>
      <c r="EQ538">
        <v>1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1</v>
      </c>
      <c r="FL538">
        <v>0</v>
      </c>
      <c r="FM538">
        <v>2</v>
      </c>
      <c r="FN538">
        <v>25</v>
      </c>
      <c r="FO538">
        <v>10</v>
      </c>
      <c r="FP538">
        <v>2</v>
      </c>
      <c r="FQ538">
        <v>2</v>
      </c>
      <c r="FR538">
        <v>0</v>
      </c>
      <c r="FS538">
        <v>0</v>
      </c>
      <c r="FT538">
        <v>1</v>
      </c>
      <c r="FU538">
        <v>1</v>
      </c>
      <c r="FV538">
        <v>1</v>
      </c>
      <c r="FW538">
        <v>0</v>
      </c>
      <c r="FX538">
        <v>0</v>
      </c>
      <c r="FY538">
        <v>2</v>
      </c>
      <c r="FZ538">
        <v>0</v>
      </c>
      <c r="GA538">
        <v>0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1</v>
      </c>
      <c r="GJ538">
        <v>5</v>
      </c>
      <c r="GK538">
        <v>25</v>
      </c>
      <c r="GL538">
        <v>1</v>
      </c>
      <c r="GM538">
        <v>1</v>
      </c>
      <c r="GN538">
        <v>0</v>
      </c>
      <c r="GO538">
        <v>0</v>
      </c>
      <c r="GP538">
        <v>0</v>
      </c>
      <c r="GQ538">
        <v>0</v>
      </c>
      <c r="GR538">
        <v>0</v>
      </c>
      <c r="GS538">
        <v>0</v>
      </c>
      <c r="GT538">
        <v>0</v>
      </c>
      <c r="GU538">
        <v>0</v>
      </c>
      <c r="GV538">
        <v>0</v>
      </c>
      <c r="GW538">
        <v>0</v>
      </c>
      <c r="GX538">
        <v>0</v>
      </c>
      <c r="GY538">
        <v>0</v>
      </c>
      <c r="GZ538">
        <v>0</v>
      </c>
      <c r="HA538">
        <v>0</v>
      </c>
      <c r="HB538">
        <v>0</v>
      </c>
      <c r="HC538">
        <v>0</v>
      </c>
      <c r="HD538">
        <v>0</v>
      </c>
      <c r="HE538">
        <v>1</v>
      </c>
      <c r="HF538">
        <v>0</v>
      </c>
      <c r="HG538">
        <v>0</v>
      </c>
      <c r="HH538">
        <v>0</v>
      </c>
      <c r="HI538">
        <v>0</v>
      </c>
      <c r="HJ538">
        <v>0</v>
      </c>
      <c r="HK538">
        <v>0</v>
      </c>
      <c r="HL538">
        <v>0</v>
      </c>
      <c r="HM538">
        <v>0</v>
      </c>
      <c r="HN538">
        <v>0</v>
      </c>
      <c r="HO538">
        <v>0</v>
      </c>
      <c r="HP538">
        <v>0</v>
      </c>
      <c r="HQ538">
        <v>0</v>
      </c>
      <c r="HR538">
        <v>0</v>
      </c>
      <c r="HS538">
        <v>0</v>
      </c>
      <c r="HT538">
        <v>0</v>
      </c>
      <c r="HU538">
        <v>0</v>
      </c>
      <c r="HV538">
        <v>0</v>
      </c>
      <c r="HW538">
        <v>0</v>
      </c>
      <c r="HX538">
        <v>0</v>
      </c>
      <c r="HY538">
        <v>0</v>
      </c>
      <c r="HZ538">
        <v>0</v>
      </c>
      <c r="IA538">
        <v>0</v>
      </c>
      <c r="IB538">
        <v>0</v>
      </c>
      <c r="IC538">
        <v>0</v>
      </c>
      <c r="ID538">
        <v>0</v>
      </c>
      <c r="IE538">
        <v>0</v>
      </c>
      <c r="IF538">
        <v>0</v>
      </c>
      <c r="IG538">
        <v>0</v>
      </c>
      <c r="IH538">
        <v>0</v>
      </c>
      <c r="II538">
        <v>0</v>
      </c>
      <c r="IJ538">
        <v>0</v>
      </c>
      <c r="IK538">
        <v>0</v>
      </c>
      <c r="IL538">
        <v>0</v>
      </c>
      <c r="IM538">
        <v>0</v>
      </c>
      <c r="IN538">
        <v>0</v>
      </c>
      <c r="IO538">
        <v>0</v>
      </c>
      <c r="IP538">
        <v>0</v>
      </c>
      <c r="IQ538">
        <v>0</v>
      </c>
      <c r="IR538">
        <v>2</v>
      </c>
      <c r="IS538">
        <v>1</v>
      </c>
      <c r="IT538">
        <v>0</v>
      </c>
      <c r="IU538">
        <v>0</v>
      </c>
      <c r="IV538">
        <v>0</v>
      </c>
      <c r="IW538">
        <v>0</v>
      </c>
      <c r="IX538">
        <v>0</v>
      </c>
      <c r="IY538">
        <v>0</v>
      </c>
      <c r="IZ538">
        <v>0</v>
      </c>
      <c r="JA538">
        <v>0</v>
      </c>
      <c r="JB538">
        <v>0</v>
      </c>
      <c r="JC538">
        <v>1</v>
      </c>
      <c r="JD538">
        <v>0</v>
      </c>
      <c r="JE538">
        <v>0</v>
      </c>
      <c r="JF538">
        <v>0</v>
      </c>
      <c r="JG538">
        <v>0</v>
      </c>
      <c r="JH538">
        <v>2</v>
      </c>
    </row>
    <row r="539" spans="1:268">
      <c r="A539" t="s">
        <v>574</v>
      </c>
      <c r="B539" t="s">
        <v>567</v>
      </c>
      <c r="C539" t="str">
        <f>"142607"</f>
        <v>142607</v>
      </c>
      <c r="D539" t="s">
        <v>573</v>
      </c>
      <c r="E539">
        <v>2</v>
      </c>
      <c r="F539">
        <v>394</v>
      </c>
      <c r="G539">
        <v>300</v>
      </c>
      <c r="H539">
        <v>146</v>
      </c>
      <c r="I539">
        <v>154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154</v>
      </c>
      <c r="T539">
        <v>0</v>
      </c>
      <c r="U539">
        <v>0</v>
      </c>
      <c r="V539">
        <v>154</v>
      </c>
      <c r="W539">
        <v>5</v>
      </c>
      <c r="X539">
        <v>4</v>
      </c>
      <c r="Y539">
        <v>1</v>
      </c>
      <c r="Z539">
        <v>0</v>
      </c>
      <c r="AA539">
        <v>149</v>
      </c>
      <c r="AB539">
        <v>58</v>
      </c>
      <c r="AC539">
        <v>7</v>
      </c>
      <c r="AD539">
        <v>21</v>
      </c>
      <c r="AE539">
        <v>2</v>
      </c>
      <c r="AF539">
        <v>3</v>
      </c>
      <c r="AG539">
        <v>4</v>
      </c>
      <c r="AH539">
        <v>0</v>
      </c>
      <c r="AI539">
        <v>2</v>
      </c>
      <c r="AJ539">
        <v>2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0</v>
      </c>
      <c r="AS539">
        <v>0</v>
      </c>
      <c r="AT539">
        <v>12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3</v>
      </c>
      <c r="BA539">
        <v>58</v>
      </c>
      <c r="BB539">
        <v>15</v>
      </c>
      <c r="BC539">
        <v>4</v>
      </c>
      <c r="BD539">
        <v>4</v>
      </c>
      <c r="BE539">
        <v>1</v>
      </c>
      <c r="BF539">
        <v>0</v>
      </c>
      <c r="BG539">
        <v>2</v>
      </c>
      <c r="BH539">
        <v>0</v>
      </c>
      <c r="BI539">
        <v>0</v>
      </c>
      <c r="BJ539">
        <v>0</v>
      </c>
      <c r="BK539">
        <v>1</v>
      </c>
      <c r="BL539">
        <v>0</v>
      </c>
      <c r="BM539">
        <v>0</v>
      </c>
      <c r="BN539">
        <v>0</v>
      </c>
      <c r="BO539">
        <v>1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2</v>
      </c>
      <c r="BX539">
        <v>0</v>
      </c>
      <c r="BY539">
        <v>15</v>
      </c>
      <c r="BZ539">
        <v>3</v>
      </c>
      <c r="CA539">
        <v>3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3</v>
      </c>
      <c r="CP539">
        <v>6</v>
      </c>
      <c r="CQ539">
        <v>3</v>
      </c>
      <c r="CR539">
        <v>0</v>
      </c>
      <c r="CS539">
        <v>0</v>
      </c>
      <c r="CT539">
        <v>1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2</v>
      </c>
      <c r="DM539">
        <v>0</v>
      </c>
      <c r="DN539">
        <v>0</v>
      </c>
      <c r="DO539">
        <v>6</v>
      </c>
      <c r="DP539">
        <v>52</v>
      </c>
      <c r="DQ539">
        <v>33</v>
      </c>
      <c r="DR539">
        <v>0</v>
      </c>
      <c r="DS539">
        <v>19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52</v>
      </c>
      <c r="EP539">
        <v>4</v>
      </c>
      <c r="EQ539">
        <v>2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2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4</v>
      </c>
      <c r="FN539">
        <v>8</v>
      </c>
      <c r="FO539">
        <v>2</v>
      </c>
      <c r="FP539">
        <v>1</v>
      </c>
      <c r="FQ539">
        <v>1</v>
      </c>
      <c r="FR539">
        <v>0</v>
      </c>
      <c r="FS539">
        <v>1</v>
      </c>
      <c r="FT539">
        <v>1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1</v>
      </c>
      <c r="GI539">
        <v>0</v>
      </c>
      <c r="GJ539">
        <v>1</v>
      </c>
      <c r="GK539">
        <v>8</v>
      </c>
      <c r="GL539">
        <v>3</v>
      </c>
      <c r="GM539">
        <v>3</v>
      </c>
      <c r="GN539">
        <v>0</v>
      </c>
      <c r="GO539">
        <v>0</v>
      </c>
      <c r="GP539">
        <v>0</v>
      </c>
      <c r="GQ539">
        <v>0</v>
      </c>
      <c r="GR539">
        <v>0</v>
      </c>
      <c r="GS539">
        <v>0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3</v>
      </c>
      <c r="HF539">
        <v>0</v>
      </c>
      <c r="HG539">
        <v>0</v>
      </c>
      <c r="HH539">
        <v>0</v>
      </c>
      <c r="HI539">
        <v>0</v>
      </c>
      <c r="HJ539">
        <v>0</v>
      </c>
      <c r="HK539">
        <v>0</v>
      </c>
      <c r="HL539">
        <v>0</v>
      </c>
      <c r="HM539">
        <v>0</v>
      </c>
      <c r="HN539">
        <v>0</v>
      </c>
      <c r="HO539">
        <v>0</v>
      </c>
      <c r="HP539">
        <v>0</v>
      </c>
      <c r="HQ539">
        <v>0</v>
      </c>
      <c r="HR539">
        <v>0</v>
      </c>
      <c r="HS539">
        <v>0</v>
      </c>
      <c r="HT539">
        <v>0</v>
      </c>
      <c r="HU539">
        <v>0</v>
      </c>
      <c r="HV539">
        <v>0</v>
      </c>
      <c r="HW539">
        <v>0</v>
      </c>
      <c r="HX539">
        <v>0</v>
      </c>
      <c r="HY539">
        <v>0</v>
      </c>
      <c r="HZ539">
        <v>0</v>
      </c>
      <c r="IA539">
        <v>0</v>
      </c>
      <c r="IB539">
        <v>0</v>
      </c>
      <c r="IC539">
        <v>0</v>
      </c>
      <c r="ID539">
        <v>0</v>
      </c>
      <c r="IE539">
        <v>0</v>
      </c>
      <c r="IF539">
        <v>0</v>
      </c>
      <c r="IG539">
        <v>0</v>
      </c>
      <c r="IH539">
        <v>0</v>
      </c>
      <c r="II539">
        <v>0</v>
      </c>
      <c r="IJ539">
        <v>0</v>
      </c>
      <c r="IK539">
        <v>0</v>
      </c>
      <c r="IL539">
        <v>0</v>
      </c>
      <c r="IM539">
        <v>0</v>
      </c>
      <c r="IN539">
        <v>0</v>
      </c>
      <c r="IO539">
        <v>0</v>
      </c>
      <c r="IP539">
        <v>0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0</v>
      </c>
      <c r="IY539">
        <v>0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0</v>
      </c>
      <c r="JF539">
        <v>0</v>
      </c>
      <c r="JG539">
        <v>0</v>
      </c>
      <c r="JH539">
        <v>0</v>
      </c>
    </row>
    <row r="540" spans="1:268">
      <c r="A540" t="s">
        <v>572</v>
      </c>
      <c r="B540" t="s">
        <v>567</v>
      </c>
      <c r="C540" t="str">
        <f>"142607"</f>
        <v>142607</v>
      </c>
      <c r="D540" t="s">
        <v>571</v>
      </c>
      <c r="E540">
        <v>3</v>
      </c>
      <c r="F540">
        <v>554</v>
      </c>
      <c r="G540">
        <v>420</v>
      </c>
      <c r="H540">
        <v>198</v>
      </c>
      <c r="I540">
        <v>222</v>
      </c>
      <c r="J540">
        <v>0</v>
      </c>
      <c r="K540">
        <v>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222</v>
      </c>
      <c r="T540">
        <v>0</v>
      </c>
      <c r="U540">
        <v>0</v>
      </c>
      <c r="V540">
        <v>222</v>
      </c>
      <c r="W540">
        <v>12</v>
      </c>
      <c r="X540">
        <v>7</v>
      </c>
      <c r="Y540">
        <v>5</v>
      </c>
      <c r="Z540">
        <v>0</v>
      </c>
      <c r="AA540">
        <v>210</v>
      </c>
      <c r="AB540">
        <v>90</v>
      </c>
      <c r="AC540">
        <v>24</v>
      </c>
      <c r="AD540">
        <v>38</v>
      </c>
      <c r="AE540">
        <v>1</v>
      </c>
      <c r="AF540">
        <v>5</v>
      </c>
      <c r="AG540">
        <v>1</v>
      </c>
      <c r="AH540">
        <v>0</v>
      </c>
      <c r="AI540">
        <v>0</v>
      </c>
      <c r="AJ540">
        <v>3</v>
      </c>
      <c r="AK540">
        <v>1</v>
      </c>
      <c r="AL540">
        <v>1</v>
      </c>
      <c r="AM540">
        <v>0</v>
      </c>
      <c r="AN540">
        <v>2</v>
      </c>
      <c r="AO540">
        <v>0</v>
      </c>
      <c r="AP540">
        <v>1</v>
      </c>
      <c r="AQ540">
        <v>0</v>
      </c>
      <c r="AR540">
        <v>2</v>
      </c>
      <c r="AS540">
        <v>0</v>
      </c>
      <c r="AT540">
        <v>4</v>
      </c>
      <c r="AU540">
        <v>0</v>
      </c>
      <c r="AV540">
        <v>0</v>
      </c>
      <c r="AW540">
        <v>1</v>
      </c>
      <c r="AX540">
        <v>0</v>
      </c>
      <c r="AY540">
        <v>0</v>
      </c>
      <c r="AZ540">
        <v>6</v>
      </c>
      <c r="BA540">
        <v>90</v>
      </c>
      <c r="BB540">
        <v>20</v>
      </c>
      <c r="BC540">
        <v>9</v>
      </c>
      <c r="BD540">
        <v>2</v>
      </c>
      <c r="BE540">
        <v>2</v>
      </c>
      <c r="BF540">
        <v>0</v>
      </c>
      <c r="BG540">
        <v>1</v>
      </c>
      <c r="BH540">
        <v>0</v>
      </c>
      <c r="BI540">
        <v>0</v>
      </c>
      <c r="BJ540">
        <v>1</v>
      </c>
      <c r="BK540">
        <v>1</v>
      </c>
      <c r="BL540">
        <v>1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3</v>
      </c>
      <c r="BX540">
        <v>0</v>
      </c>
      <c r="BY540">
        <v>20</v>
      </c>
      <c r="BZ540">
        <v>4</v>
      </c>
      <c r="CA540">
        <v>0</v>
      </c>
      <c r="CB540">
        <v>2</v>
      </c>
      <c r="CC540">
        <v>0</v>
      </c>
      <c r="CD540">
        <v>0</v>
      </c>
      <c r="CE540">
        <v>0</v>
      </c>
      <c r="CF540">
        <v>1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1</v>
      </c>
      <c r="CN540">
        <v>0</v>
      </c>
      <c r="CO540">
        <v>4</v>
      </c>
      <c r="CP540">
        <v>5</v>
      </c>
      <c r="CQ540">
        <v>4</v>
      </c>
      <c r="CR540">
        <v>0</v>
      </c>
      <c r="CS540">
        <v>0</v>
      </c>
      <c r="CT540">
        <v>1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5</v>
      </c>
      <c r="DP540">
        <v>61</v>
      </c>
      <c r="DQ540">
        <v>52</v>
      </c>
      <c r="DR540">
        <v>0</v>
      </c>
      <c r="DS540">
        <v>4</v>
      </c>
      <c r="DT540">
        <v>1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1</v>
      </c>
      <c r="EA540">
        <v>2</v>
      </c>
      <c r="EB540">
        <v>0</v>
      </c>
      <c r="EC540">
        <v>1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61</v>
      </c>
      <c r="EP540">
        <v>13</v>
      </c>
      <c r="EQ540">
        <v>10</v>
      </c>
      <c r="ER540">
        <v>0</v>
      </c>
      <c r="ES540">
        <v>0</v>
      </c>
      <c r="ET540">
        <v>1</v>
      </c>
      <c r="EU540">
        <v>2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13</v>
      </c>
      <c r="FN540">
        <v>13</v>
      </c>
      <c r="FO540">
        <v>9</v>
      </c>
      <c r="FP540">
        <v>0</v>
      </c>
      <c r="FQ540">
        <v>0</v>
      </c>
      <c r="FR540">
        <v>0</v>
      </c>
      <c r="FS540">
        <v>0</v>
      </c>
      <c r="FT540">
        <v>1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0</v>
      </c>
      <c r="GH540">
        <v>0</v>
      </c>
      <c r="GI540">
        <v>2</v>
      </c>
      <c r="GJ540">
        <v>1</v>
      </c>
      <c r="GK540">
        <v>13</v>
      </c>
      <c r="GL540">
        <v>3</v>
      </c>
      <c r="GM540">
        <v>2</v>
      </c>
      <c r="GN540">
        <v>0</v>
      </c>
      <c r="GO540">
        <v>0</v>
      </c>
      <c r="GP540">
        <v>0</v>
      </c>
      <c r="GQ540">
        <v>0</v>
      </c>
      <c r="GR540">
        <v>0</v>
      </c>
      <c r="GS540">
        <v>0</v>
      </c>
      <c r="GT540">
        <v>0</v>
      </c>
      <c r="GU540">
        <v>0</v>
      </c>
      <c r="GV540">
        <v>0</v>
      </c>
      <c r="GW540">
        <v>0</v>
      </c>
      <c r="GX540">
        <v>0</v>
      </c>
      <c r="GY540">
        <v>0</v>
      </c>
      <c r="GZ540">
        <v>0</v>
      </c>
      <c r="HA540">
        <v>0</v>
      </c>
      <c r="HB540">
        <v>0</v>
      </c>
      <c r="HC540">
        <v>0</v>
      </c>
      <c r="HD540">
        <v>1</v>
      </c>
      <c r="HE540">
        <v>3</v>
      </c>
      <c r="HF540">
        <v>0</v>
      </c>
      <c r="HG540">
        <v>0</v>
      </c>
      <c r="HH540">
        <v>0</v>
      </c>
      <c r="HI540">
        <v>0</v>
      </c>
      <c r="HJ540">
        <v>0</v>
      </c>
      <c r="HK540">
        <v>0</v>
      </c>
      <c r="HL540">
        <v>0</v>
      </c>
      <c r="HM540">
        <v>0</v>
      </c>
      <c r="HN540">
        <v>0</v>
      </c>
      <c r="HO540">
        <v>0</v>
      </c>
      <c r="HP540">
        <v>0</v>
      </c>
      <c r="HQ540">
        <v>0</v>
      </c>
      <c r="HR540">
        <v>0</v>
      </c>
      <c r="HS540">
        <v>0</v>
      </c>
      <c r="HT540">
        <v>0</v>
      </c>
      <c r="HU540">
        <v>0</v>
      </c>
      <c r="HV540">
        <v>0</v>
      </c>
      <c r="HW540">
        <v>0</v>
      </c>
      <c r="HX540">
        <v>0</v>
      </c>
      <c r="HY540">
        <v>0</v>
      </c>
      <c r="HZ540">
        <v>1</v>
      </c>
      <c r="IA540">
        <v>0</v>
      </c>
      <c r="IB540">
        <v>0</v>
      </c>
      <c r="IC540">
        <v>0</v>
      </c>
      <c r="ID540">
        <v>0</v>
      </c>
      <c r="IE540">
        <v>0</v>
      </c>
      <c r="IF540">
        <v>0</v>
      </c>
      <c r="IG540">
        <v>0</v>
      </c>
      <c r="IH540">
        <v>0</v>
      </c>
      <c r="II540">
        <v>0</v>
      </c>
      <c r="IJ540">
        <v>0</v>
      </c>
      <c r="IK540">
        <v>1</v>
      </c>
      <c r="IL540">
        <v>0</v>
      </c>
      <c r="IM540">
        <v>0</v>
      </c>
      <c r="IN540">
        <v>0</v>
      </c>
      <c r="IO540">
        <v>0</v>
      </c>
      <c r="IP540">
        <v>0</v>
      </c>
      <c r="IQ540">
        <v>1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0</v>
      </c>
      <c r="JH540">
        <v>0</v>
      </c>
    </row>
    <row r="541" spans="1:268">
      <c r="A541" t="s">
        <v>570</v>
      </c>
      <c r="B541" t="s">
        <v>567</v>
      </c>
      <c r="C541" t="str">
        <f>"142607"</f>
        <v>142607</v>
      </c>
      <c r="D541" t="s">
        <v>569</v>
      </c>
      <c r="E541">
        <v>4</v>
      </c>
      <c r="F541">
        <v>1014</v>
      </c>
      <c r="G541">
        <v>770</v>
      </c>
      <c r="H541">
        <v>247</v>
      </c>
      <c r="I541">
        <v>523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523</v>
      </c>
      <c r="T541">
        <v>0</v>
      </c>
      <c r="U541">
        <v>0</v>
      </c>
      <c r="V541">
        <v>523</v>
      </c>
      <c r="W541">
        <v>24</v>
      </c>
      <c r="X541">
        <v>10</v>
      </c>
      <c r="Y541">
        <v>8</v>
      </c>
      <c r="Z541">
        <v>0</v>
      </c>
      <c r="AA541">
        <v>499</v>
      </c>
      <c r="AB541">
        <v>290</v>
      </c>
      <c r="AC541">
        <v>39</v>
      </c>
      <c r="AD541">
        <v>152</v>
      </c>
      <c r="AE541">
        <v>3</v>
      </c>
      <c r="AF541">
        <v>15</v>
      </c>
      <c r="AG541">
        <v>20</v>
      </c>
      <c r="AH541">
        <v>1</v>
      </c>
      <c r="AI541">
        <v>2</v>
      </c>
      <c r="AJ541">
        <v>4</v>
      </c>
      <c r="AK541">
        <v>2</v>
      </c>
      <c r="AL541">
        <v>1</v>
      </c>
      <c r="AM541">
        <v>2</v>
      </c>
      <c r="AN541">
        <v>4</v>
      </c>
      <c r="AO541">
        <v>0</v>
      </c>
      <c r="AP541">
        <v>6</v>
      </c>
      <c r="AQ541">
        <v>0</v>
      </c>
      <c r="AR541">
        <v>1</v>
      </c>
      <c r="AS541">
        <v>5</v>
      </c>
      <c r="AT541">
        <v>3</v>
      </c>
      <c r="AU541">
        <v>0</v>
      </c>
      <c r="AV541">
        <v>0</v>
      </c>
      <c r="AW541">
        <v>10</v>
      </c>
      <c r="AX541">
        <v>3</v>
      </c>
      <c r="AY541">
        <v>1</v>
      </c>
      <c r="AZ541">
        <v>16</v>
      </c>
      <c r="BA541">
        <v>290</v>
      </c>
      <c r="BB541">
        <v>16</v>
      </c>
      <c r="BC541">
        <v>5</v>
      </c>
      <c r="BD541">
        <v>3</v>
      </c>
      <c r="BE541">
        <v>3</v>
      </c>
      <c r="BF541">
        <v>0</v>
      </c>
      <c r="BG541">
        <v>2</v>
      </c>
      <c r="BH541">
        <v>2</v>
      </c>
      <c r="BI541">
        <v>0</v>
      </c>
      <c r="BJ541">
        <v>0</v>
      </c>
      <c r="BK541">
        <v>0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16</v>
      </c>
      <c r="BZ541">
        <v>4</v>
      </c>
      <c r="CA541">
        <v>4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4</v>
      </c>
      <c r="CP541">
        <v>18</v>
      </c>
      <c r="CQ541">
        <v>14</v>
      </c>
      <c r="CR541">
        <v>1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3</v>
      </c>
      <c r="DM541">
        <v>0</v>
      </c>
      <c r="DN541">
        <v>0</v>
      </c>
      <c r="DO541">
        <v>18</v>
      </c>
      <c r="DP541">
        <v>132</v>
      </c>
      <c r="DQ541">
        <v>93</v>
      </c>
      <c r="DR541">
        <v>0</v>
      </c>
      <c r="DS541">
        <v>26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1</v>
      </c>
      <c r="EA541">
        <v>4</v>
      </c>
      <c r="EB541">
        <v>0</v>
      </c>
      <c r="EC541">
        <v>1</v>
      </c>
      <c r="ED541">
        <v>0</v>
      </c>
      <c r="EE541">
        <v>0</v>
      </c>
      <c r="EF541">
        <v>0</v>
      </c>
      <c r="EG541">
        <v>1</v>
      </c>
      <c r="EH541">
        <v>0</v>
      </c>
      <c r="EI541">
        <v>0</v>
      </c>
      <c r="EJ541">
        <v>0</v>
      </c>
      <c r="EK541">
        <v>1</v>
      </c>
      <c r="EL541">
        <v>0</v>
      </c>
      <c r="EM541">
        <v>5</v>
      </c>
      <c r="EN541">
        <v>0</v>
      </c>
      <c r="EO541">
        <v>132</v>
      </c>
      <c r="EP541">
        <v>12</v>
      </c>
      <c r="EQ541">
        <v>4</v>
      </c>
      <c r="ER541">
        <v>0</v>
      </c>
      <c r="ES541">
        <v>2</v>
      </c>
      <c r="ET541">
        <v>2</v>
      </c>
      <c r="EU541">
        <v>0</v>
      </c>
      <c r="EV541">
        <v>1</v>
      </c>
      <c r="EW541">
        <v>0</v>
      </c>
      <c r="EX541">
        <v>0</v>
      </c>
      <c r="EY541">
        <v>1</v>
      </c>
      <c r="EZ541">
        <v>0</v>
      </c>
      <c r="FA541">
        <v>0</v>
      </c>
      <c r="FB541">
        <v>0</v>
      </c>
      <c r="FC541">
        <v>2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12</v>
      </c>
      <c r="FN541">
        <v>21</v>
      </c>
      <c r="FO541">
        <v>9</v>
      </c>
      <c r="FP541">
        <v>1</v>
      </c>
      <c r="FQ541">
        <v>0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2</v>
      </c>
      <c r="GA541">
        <v>0</v>
      </c>
      <c r="GB541">
        <v>0</v>
      </c>
      <c r="GC541">
        <v>1</v>
      </c>
      <c r="GD541">
        <v>3</v>
      </c>
      <c r="GE541">
        <v>0</v>
      </c>
      <c r="GF541">
        <v>0</v>
      </c>
      <c r="GG541">
        <v>0</v>
      </c>
      <c r="GH541">
        <v>0</v>
      </c>
      <c r="GI541">
        <v>2</v>
      </c>
      <c r="GJ541">
        <v>3</v>
      </c>
      <c r="GK541">
        <v>21</v>
      </c>
      <c r="GL541">
        <v>3</v>
      </c>
      <c r="GM541">
        <v>1</v>
      </c>
      <c r="GN541">
        <v>2</v>
      </c>
      <c r="GO541">
        <v>0</v>
      </c>
      <c r="GP541">
        <v>0</v>
      </c>
      <c r="GQ541">
        <v>0</v>
      </c>
      <c r="GR541">
        <v>0</v>
      </c>
      <c r="GS541">
        <v>0</v>
      </c>
      <c r="GT541">
        <v>0</v>
      </c>
      <c r="GU541">
        <v>0</v>
      </c>
      <c r="GV541">
        <v>0</v>
      </c>
      <c r="GW541">
        <v>0</v>
      </c>
      <c r="GX541">
        <v>0</v>
      </c>
      <c r="GY541">
        <v>0</v>
      </c>
      <c r="GZ541">
        <v>0</v>
      </c>
      <c r="HA541">
        <v>0</v>
      </c>
      <c r="HB541">
        <v>0</v>
      </c>
      <c r="HC541">
        <v>0</v>
      </c>
      <c r="HD541">
        <v>0</v>
      </c>
      <c r="HE541">
        <v>3</v>
      </c>
      <c r="HF541">
        <v>1</v>
      </c>
      <c r="HG541">
        <v>1</v>
      </c>
      <c r="HH541">
        <v>0</v>
      </c>
      <c r="HI541">
        <v>0</v>
      </c>
      <c r="HJ541">
        <v>0</v>
      </c>
      <c r="HK541">
        <v>0</v>
      </c>
      <c r="HL541">
        <v>0</v>
      </c>
      <c r="HM541">
        <v>0</v>
      </c>
      <c r="HN541">
        <v>0</v>
      </c>
      <c r="HO541">
        <v>0</v>
      </c>
      <c r="HP541">
        <v>0</v>
      </c>
      <c r="HQ541">
        <v>0</v>
      </c>
      <c r="HR541">
        <v>0</v>
      </c>
      <c r="HS541">
        <v>0</v>
      </c>
      <c r="HT541">
        <v>0</v>
      </c>
      <c r="HU541">
        <v>0</v>
      </c>
      <c r="HV541">
        <v>0</v>
      </c>
      <c r="HW541">
        <v>0</v>
      </c>
      <c r="HX541">
        <v>0</v>
      </c>
      <c r="HY541">
        <v>1</v>
      </c>
      <c r="HZ541">
        <v>0</v>
      </c>
      <c r="IA541">
        <v>0</v>
      </c>
      <c r="IB541">
        <v>0</v>
      </c>
      <c r="IC541">
        <v>0</v>
      </c>
      <c r="ID541">
        <v>0</v>
      </c>
      <c r="IE541">
        <v>0</v>
      </c>
      <c r="IF541">
        <v>0</v>
      </c>
      <c r="IG541">
        <v>0</v>
      </c>
      <c r="IH541">
        <v>0</v>
      </c>
      <c r="II541">
        <v>0</v>
      </c>
      <c r="IJ541">
        <v>0</v>
      </c>
      <c r="IK541">
        <v>0</v>
      </c>
      <c r="IL541">
        <v>0</v>
      </c>
      <c r="IM541">
        <v>0</v>
      </c>
      <c r="IN541">
        <v>0</v>
      </c>
      <c r="IO541">
        <v>0</v>
      </c>
      <c r="IP541">
        <v>0</v>
      </c>
      <c r="IQ541">
        <v>0</v>
      </c>
      <c r="IR541">
        <v>2</v>
      </c>
      <c r="IS541">
        <v>2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2</v>
      </c>
    </row>
    <row r="542" spans="1:268">
      <c r="A542" t="s">
        <v>568</v>
      </c>
      <c r="B542" t="s">
        <v>567</v>
      </c>
      <c r="C542" t="str">
        <f>"142607"</f>
        <v>142607</v>
      </c>
      <c r="D542" t="s">
        <v>566</v>
      </c>
      <c r="E542">
        <v>5</v>
      </c>
      <c r="F542">
        <v>408</v>
      </c>
      <c r="G542">
        <v>320</v>
      </c>
      <c r="H542">
        <v>93</v>
      </c>
      <c r="I542">
        <v>227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227</v>
      </c>
      <c r="T542">
        <v>0</v>
      </c>
      <c r="U542">
        <v>0</v>
      </c>
      <c r="V542">
        <v>227</v>
      </c>
      <c r="W542">
        <v>5</v>
      </c>
      <c r="X542">
        <v>4</v>
      </c>
      <c r="Y542">
        <v>1</v>
      </c>
      <c r="Z542">
        <v>0</v>
      </c>
      <c r="AA542">
        <v>222</v>
      </c>
      <c r="AB542">
        <v>144</v>
      </c>
      <c r="AC542">
        <v>24</v>
      </c>
      <c r="AD542">
        <v>80</v>
      </c>
      <c r="AE542">
        <v>1</v>
      </c>
      <c r="AF542">
        <v>6</v>
      </c>
      <c r="AG542">
        <v>7</v>
      </c>
      <c r="AH542">
        <v>0</v>
      </c>
      <c r="AI542">
        <v>0</v>
      </c>
      <c r="AJ542">
        <v>4</v>
      </c>
      <c r="AK542">
        <v>0</v>
      </c>
      <c r="AL542">
        <v>1</v>
      </c>
      <c r="AM542">
        <v>2</v>
      </c>
      <c r="AN542">
        <v>0</v>
      </c>
      <c r="AO542">
        <v>0</v>
      </c>
      <c r="AP542">
        <v>2</v>
      </c>
      <c r="AQ542">
        <v>1</v>
      </c>
      <c r="AR542">
        <v>0</v>
      </c>
      <c r="AS542">
        <v>1</v>
      </c>
      <c r="AT542">
        <v>5</v>
      </c>
      <c r="AU542">
        <v>0</v>
      </c>
      <c r="AV542">
        <v>0</v>
      </c>
      <c r="AW542">
        <v>1</v>
      </c>
      <c r="AX542">
        <v>5</v>
      </c>
      <c r="AY542">
        <v>0</v>
      </c>
      <c r="AZ542">
        <v>4</v>
      </c>
      <c r="BA542">
        <v>144</v>
      </c>
      <c r="BB542">
        <v>7</v>
      </c>
      <c r="BC542">
        <v>4</v>
      </c>
      <c r="BD542">
        <v>0</v>
      </c>
      <c r="BE542">
        <v>0</v>
      </c>
      <c r="BF542">
        <v>0</v>
      </c>
      <c r="BG542">
        <v>1</v>
      </c>
      <c r="BH542">
        <v>2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7</v>
      </c>
      <c r="BZ542">
        <v>2</v>
      </c>
      <c r="CA542">
        <v>2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2</v>
      </c>
      <c r="CP542">
        <v>17</v>
      </c>
      <c r="CQ542">
        <v>15</v>
      </c>
      <c r="CR542">
        <v>0</v>
      </c>
      <c r="CS542">
        <v>0</v>
      </c>
      <c r="CT542">
        <v>1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1</v>
      </c>
      <c r="DM542">
        <v>0</v>
      </c>
      <c r="DN542">
        <v>0</v>
      </c>
      <c r="DO542">
        <v>17</v>
      </c>
      <c r="DP542">
        <v>37</v>
      </c>
      <c r="DQ542">
        <v>21</v>
      </c>
      <c r="DR542">
        <v>0</v>
      </c>
      <c r="DS542">
        <v>14</v>
      </c>
      <c r="DT542">
        <v>1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1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37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12</v>
      </c>
      <c r="FO542">
        <v>3</v>
      </c>
      <c r="FP542">
        <v>1</v>
      </c>
      <c r="FQ542">
        <v>0</v>
      </c>
      <c r="FR542">
        <v>0</v>
      </c>
      <c r="FS542">
        <v>1</v>
      </c>
      <c r="FT542">
        <v>1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0</v>
      </c>
      <c r="GE542">
        <v>1</v>
      </c>
      <c r="GF542">
        <v>0</v>
      </c>
      <c r="GG542">
        <v>1</v>
      </c>
      <c r="GH542">
        <v>0</v>
      </c>
      <c r="GI542">
        <v>0</v>
      </c>
      <c r="GJ542">
        <v>4</v>
      </c>
      <c r="GK542">
        <v>12</v>
      </c>
      <c r="GL542">
        <v>2</v>
      </c>
      <c r="GM542">
        <v>2</v>
      </c>
      <c r="GN542">
        <v>0</v>
      </c>
      <c r="GO542">
        <v>0</v>
      </c>
      <c r="GP542">
        <v>0</v>
      </c>
      <c r="GQ542">
        <v>0</v>
      </c>
      <c r="GR542">
        <v>0</v>
      </c>
      <c r="GS542">
        <v>0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0</v>
      </c>
      <c r="GZ542">
        <v>0</v>
      </c>
      <c r="HA542">
        <v>0</v>
      </c>
      <c r="HB542">
        <v>0</v>
      </c>
      <c r="HC542">
        <v>0</v>
      </c>
      <c r="HD542">
        <v>0</v>
      </c>
      <c r="HE542">
        <v>2</v>
      </c>
      <c r="HF542">
        <v>0</v>
      </c>
      <c r="HG542">
        <v>0</v>
      </c>
      <c r="HH542">
        <v>0</v>
      </c>
      <c r="HI542">
        <v>0</v>
      </c>
      <c r="HJ542">
        <v>0</v>
      </c>
      <c r="HK542">
        <v>0</v>
      </c>
      <c r="HL542">
        <v>0</v>
      </c>
      <c r="HM542">
        <v>0</v>
      </c>
      <c r="HN542">
        <v>0</v>
      </c>
      <c r="HO542">
        <v>0</v>
      </c>
      <c r="HP542">
        <v>0</v>
      </c>
      <c r="HQ542">
        <v>0</v>
      </c>
      <c r="HR542">
        <v>0</v>
      </c>
      <c r="HS542">
        <v>0</v>
      </c>
      <c r="HT542">
        <v>0</v>
      </c>
      <c r="HU542">
        <v>0</v>
      </c>
      <c r="HV542">
        <v>0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0</v>
      </c>
      <c r="IC542">
        <v>0</v>
      </c>
      <c r="ID542">
        <v>0</v>
      </c>
      <c r="IE542">
        <v>0</v>
      </c>
      <c r="IF542">
        <v>0</v>
      </c>
      <c r="IG542">
        <v>0</v>
      </c>
      <c r="IH542">
        <v>0</v>
      </c>
      <c r="II542">
        <v>0</v>
      </c>
      <c r="IJ542">
        <v>0</v>
      </c>
      <c r="IK542">
        <v>0</v>
      </c>
      <c r="IL542">
        <v>0</v>
      </c>
      <c r="IM542">
        <v>0</v>
      </c>
      <c r="IN542">
        <v>0</v>
      </c>
      <c r="IO542">
        <v>0</v>
      </c>
      <c r="IP542">
        <v>0</v>
      </c>
      <c r="IQ542">
        <v>0</v>
      </c>
      <c r="IR542">
        <v>1</v>
      </c>
      <c r="IS542">
        <v>0</v>
      </c>
      <c r="IT542">
        <v>0</v>
      </c>
      <c r="IU542">
        <v>0</v>
      </c>
      <c r="IV542">
        <v>0</v>
      </c>
      <c r="IW542">
        <v>0</v>
      </c>
      <c r="IX542">
        <v>1</v>
      </c>
      <c r="IY542">
        <v>0</v>
      </c>
      <c r="IZ542">
        <v>0</v>
      </c>
      <c r="JA542">
        <v>0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0</v>
      </c>
      <c r="JH542">
        <v>1</v>
      </c>
    </row>
    <row r="543" spans="1:268">
      <c r="A543" t="s">
        <v>565</v>
      </c>
      <c r="B543" t="s">
        <v>550</v>
      </c>
      <c r="C543" t="str">
        <f>"142608"</f>
        <v>142608</v>
      </c>
      <c r="D543" t="s">
        <v>564</v>
      </c>
      <c r="E543">
        <v>1</v>
      </c>
      <c r="F543">
        <v>1105</v>
      </c>
      <c r="G543">
        <v>840</v>
      </c>
      <c r="H543">
        <v>256</v>
      </c>
      <c r="I543">
        <v>584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584</v>
      </c>
      <c r="T543">
        <v>0</v>
      </c>
      <c r="U543">
        <v>0</v>
      </c>
      <c r="V543">
        <v>584</v>
      </c>
      <c r="W543">
        <v>20</v>
      </c>
      <c r="X543">
        <v>12</v>
      </c>
      <c r="Y543">
        <v>6</v>
      </c>
      <c r="Z543">
        <v>0</v>
      </c>
      <c r="AA543">
        <v>564</v>
      </c>
      <c r="AB543">
        <v>266</v>
      </c>
      <c r="AC543">
        <v>31</v>
      </c>
      <c r="AD543">
        <v>130</v>
      </c>
      <c r="AE543">
        <v>9</v>
      </c>
      <c r="AF543">
        <v>2</v>
      </c>
      <c r="AG543">
        <v>17</v>
      </c>
      <c r="AH543">
        <v>2</v>
      </c>
      <c r="AI543">
        <v>5</v>
      </c>
      <c r="AJ543">
        <v>10</v>
      </c>
      <c r="AK543">
        <v>0</v>
      </c>
      <c r="AL543">
        <v>0</v>
      </c>
      <c r="AM543">
        <v>0</v>
      </c>
      <c r="AN543">
        <v>2</v>
      </c>
      <c r="AO543">
        <v>1</v>
      </c>
      <c r="AP543">
        <v>1</v>
      </c>
      <c r="AQ543">
        <v>1</v>
      </c>
      <c r="AR543">
        <v>3</v>
      </c>
      <c r="AS543">
        <v>3</v>
      </c>
      <c r="AT543">
        <v>28</v>
      </c>
      <c r="AU543">
        <v>3</v>
      </c>
      <c r="AV543">
        <v>0</v>
      </c>
      <c r="AW543">
        <v>1</v>
      </c>
      <c r="AX543">
        <v>14</v>
      </c>
      <c r="AY543">
        <v>0</v>
      </c>
      <c r="AZ543">
        <v>3</v>
      </c>
      <c r="BA543">
        <v>266</v>
      </c>
      <c r="BB543">
        <v>51</v>
      </c>
      <c r="BC543">
        <v>14</v>
      </c>
      <c r="BD543">
        <v>7</v>
      </c>
      <c r="BE543">
        <v>2</v>
      </c>
      <c r="BF543">
        <v>0</v>
      </c>
      <c r="BG543">
        <v>17</v>
      </c>
      <c r="BH543">
        <v>6</v>
      </c>
      <c r="BI543">
        <v>0</v>
      </c>
      <c r="BJ543">
        <v>2</v>
      </c>
      <c r="BK543">
        <v>2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51</v>
      </c>
      <c r="BZ543">
        <v>19</v>
      </c>
      <c r="CA543">
        <v>8</v>
      </c>
      <c r="CB543">
        <v>1</v>
      </c>
      <c r="CC543">
        <v>1</v>
      </c>
      <c r="CD543">
        <v>1</v>
      </c>
      <c r="CE543">
        <v>0</v>
      </c>
      <c r="CF543">
        <v>0</v>
      </c>
      <c r="CG543">
        <v>0</v>
      </c>
      <c r="CH543">
        <v>4</v>
      </c>
      <c r="CI543">
        <v>1</v>
      </c>
      <c r="CJ543">
        <v>0</v>
      </c>
      <c r="CK543">
        <v>0</v>
      </c>
      <c r="CL543">
        <v>1</v>
      </c>
      <c r="CM543">
        <v>0</v>
      </c>
      <c r="CN543">
        <v>2</v>
      </c>
      <c r="CO543">
        <v>19</v>
      </c>
      <c r="CP543">
        <v>41</v>
      </c>
      <c r="CQ543">
        <v>25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1</v>
      </c>
      <c r="CY543">
        <v>1</v>
      </c>
      <c r="CZ543">
        <v>0</v>
      </c>
      <c r="DA543">
        <v>1</v>
      </c>
      <c r="DB543">
        <v>0</v>
      </c>
      <c r="DC543">
        <v>0</v>
      </c>
      <c r="DD543">
        <v>4</v>
      </c>
      <c r="DE543">
        <v>1</v>
      </c>
      <c r="DF543">
        <v>0</v>
      </c>
      <c r="DG543">
        <v>1</v>
      </c>
      <c r="DH543">
        <v>0</v>
      </c>
      <c r="DI543">
        <v>3</v>
      </c>
      <c r="DJ543">
        <v>0</v>
      </c>
      <c r="DK543">
        <v>0</v>
      </c>
      <c r="DL543">
        <v>4</v>
      </c>
      <c r="DM543">
        <v>0</v>
      </c>
      <c r="DN543">
        <v>0</v>
      </c>
      <c r="DO543">
        <v>41</v>
      </c>
      <c r="DP543">
        <v>76</v>
      </c>
      <c r="DQ543">
        <v>32</v>
      </c>
      <c r="DR543">
        <v>1</v>
      </c>
      <c r="DS543">
        <v>39</v>
      </c>
      <c r="DT543">
        <v>1</v>
      </c>
      <c r="DU543">
        <v>1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2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76</v>
      </c>
      <c r="EP543">
        <v>20</v>
      </c>
      <c r="EQ543">
        <v>8</v>
      </c>
      <c r="ER543">
        <v>2</v>
      </c>
      <c r="ES543">
        <v>1</v>
      </c>
      <c r="ET543">
        <v>2</v>
      </c>
      <c r="EU543">
        <v>0</v>
      </c>
      <c r="EV543">
        <v>1</v>
      </c>
      <c r="EW543">
        <v>0</v>
      </c>
      <c r="EX543">
        <v>0</v>
      </c>
      <c r="EY543">
        <v>0</v>
      </c>
      <c r="EZ543">
        <v>1</v>
      </c>
      <c r="FA543">
        <v>0</v>
      </c>
      <c r="FB543">
        <v>2</v>
      </c>
      <c r="FC543">
        <v>0</v>
      </c>
      <c r="FD543">
        <v>1</v>
      </c>
      <c r="FE543">
        <v>1</v>
      </c>
      <c r="FF543">
        <v>0</v>
      </c>
      <c r="FG543">
        <v>1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20</v>
      </c>
      <c r="FN543">
        <v>56</v>
      </c>
      <c r="FO543">
        <v>27</v>
      </c>
      <c r="FP543">
        <v>4</v>
      </c>
      <c r="FQ543">
        <v>3</v>
      </c>
      <c r="FR543">
        <v>0</v>
      </c>
      <c r="FS543">
        <v>2</v>
      </c>
      <c r="FT543">
        <v>1</v>
      </c>
      <c r="FU543">
        <v>2</v>
      </c>
      <c r="FV543">
        <v>1</v>
      </c>
      <c r="FW543">
        <v>0</v>
      </c>
      <c r="FX543">
        <v>0</v>
      </c>
      <c r="FY543">
        <v>4</v>
      </c>
      <c r="FZ543">
        <v>1</v>
      </c>
      <c r="GA543">
        <v>0</v>
      </c>
      <c r="GB543">
        <v>1</v>
      </c>
      <c r="GC543">
        <v>0</v>
      </c>
      <c r="GD543">
        <v>2</v>
      </c>
      <c r="GE543">
        <v>3</v>
      </c>
      <c r="GF543">
        <v>1</v>
      </c>
      <c r="GG543">
        <v>0</v>
      </c>
      <c r="GH543">
        <v>0</v>
      </c>
      <c r="GI543">
        <v>0</v>
      </c>
      <c r="GJ543">
        <v>4</v>
      </c>
      <c r="GK543">
        <v>56</v>
      </c>
      <c r="GL543">
        <v>34</v>
      </c>
      <c r="GM543">
        <v>27</v>
      </c>
      <c r="GN543">
        <v>0</v>
      </c>
      <c r="GO543">
        <v>0</v>
      </c>
      <c r="GP543">
        <v>0</v>
      </c>
      <c r="GQ543">
        <v>0</v>
      </c>
      <c r="GR543">
        <v>1</v>
      </c>
      <c r="GS543">
        <v>0</v>
      </c>
      <c r="GT543">
        <v>0</v>
      </c>
      <c r="GU543">
        <v>0</v>
      </c>
      <c r="GV543">
        <v>0</v>
      </c>
      <c r="GW543">
        <v>2</v>
      </c>
      <c r="GX543">
        <v>0</v>
      </c>
      <c r="GY543">
        <v>0</v>
      </c>
      <c r="GZ543">
        <v>2</v>
      </c>
      <c r="HA543">
        <v>0</v>
      </c>
      <c r="HB543">
        <v>0</v>
      </c>
      <c r="HC543">
        <v>2</v>
      </c>
      <c r="HD543">
        <v>0</v>
      </c>
      <c r="HE543">
        <v>34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0</v>
      </c>
      <c r="HL543">
        <v>0</v>
      </c>
      <c r="HM543">
        <v>0</v>
      </c>
      <c r="HN543">
        <v>0</v>
      </c>
      <c r="HO543">
        <v>0</v>
      </c>
      <c r="HP543">
        <v>0</v>
      </c>
      <c r="HQ543">
        <v>0</v>
      </c>
      <c r="HR543">
        <v>0</v>
      </c>
      <c r="HS543">
        <v>0</v>
      </c>
      <c r="HT543">
        <v>0</v>
      </c>
      <c r="HU543">
        <v>0</v>
      </c>
      <c r="HV543">
        <v>0</v>
      </c>
      <c r="HW543">
        <v>0</v>
      </c>
      <c r="HX543">
        <v>0</v>
      </c>
      <c r="HY543">
        <v>0</v>
      </c>
      <c r="HZ543">
        <v>0</v>
      </c>
      <c r="IA543">
        <v>0</v>
      </c>
      <c r="IB543">
        <v>0</v>
      </c>
      <c r="IC543">
        <v>0</v>
      </c>
      <c r="ID543">
        <v>0</v>
      </c>
      <c r="IE543">
        <v>0</v>
      </c>
      <c r="IF543">
        <v>0</v>
      </c>
      <c r="IG543">
        <v>0</v>
      </c>
      <c r="IH543">
        <v>0</v>
      </c>
      <c r="II543">
        <v>0</v>
      </c>
      <c r="IJ543">
        <v>0</v>
      </c>
      <c r="IK543">
        <v>0</v>
      </c>
      <c r="IL543">
        <v>0</v>
      </c>
      <c r="IM543">
        <v>0</v>
      </c>
      <c r="IN543">
        <v>0</v>
      </c>
      <c r="IO543">
        <v>0</v>
      </c>
      <c r="IP543">
        <v>0</v>
      </c>
      <c r="IQ543">
        <v>0</v>
      </c>
      <c r="IR543">
        <v>1</v>
      </c>
      <c r="IS543">
        <v>0</v>
      </c>
      <c r="IT543">
        <v>1</v>
      </c>
      <c r="IU543">
        <v>0</v>
      </c>
      <c r="IV543">
        <v>0</v>
      </c>
      <c r="IW543">
        <v>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0</v>
      </c>
      <c r="JH543">
        <v>1</v>
      </c>
    </row>
    <row r="544" spans="1:268">
      <c r="A544" t="s">
        <v>563</v>
      </c>
      <c r="B544" t="s">
        <v>550</v>
      </c>
      <c r="C544" t="str">
        <f>"142608"</f>
        <v>142608</v>
      </c>
      <c r="D544" t="s">
        <v>562</v>
      </c>
      <c r="E544">
        <v>2</v>
      </c>
      <c r="F544">
        <v>2120</v>
      </c>
      <c r="G544">
        <v>1600</v>
      </c>
      <c r="H544">
        <v>503</v>
      </c>
      <c r="I544">
        <v>1097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1097</v>
      </c>
      <c r="T544">
        <v>0</v>
      </c>
      <c r="U544">
        <v>0</v>
      </c>
      <c r="V544">
        <v>1097</v>
      </c>
      <c r="W544">
        <v>18</v>
      </c>
      <c r="X544">
        <v>9</v>
      </c>
      <c r="Y544">
        <v>9</v>
      </c>
      <c r="Z544">
        <v>0</v>
      </c>
      <c r="AA544">
        <v>1079</v>
      </c>
      <c r="AB544">
        <v>494</v>
      </c>
      <c r="AC544">
        <v>68</v>
      </c>
      <c r="AD544">
        <v>245</v>
      </c>
      <c r="AE544">
        <v>11</v>
      </c>
      <c r="AF544">
        <v>10</v>
      </c>
      <c r="AG544">
        <v>43</v>
      </c>
      <c r="AH544">
        <v>5</v>
      </c>
      <c r="AI544">
        <v>6</v>
      </c>
      <c r="AJ544">
        <v>11</v>
      </c>
      <c r="AK544">
        <v>5</v>
      </c>
      <c r="AL544">
        <v>0</v>
      </c>
      <c r="AM544">
        <v>2</v>
      </c>
      <c r="AN544">
        <v>9</v>
      </c>
      <c r="AO544">
        <v>3</v>
      </c>
      <c r="AP544">
        <v>3</v>
      </c>
      <c r="AQ544">
        <v>2</v>
      </c>
      <c r="AR544">
        <v>1</v>
      </c>
      <c r="AS544">
        <v>2</v>
      </c>
      <c r="AT544">
        <v>29</v>
      </c>
      <c r="AU544">
        <v>2</v>
      </c>
      <c r="AV544">
        <v>3</v>
      </c>
      <c r="AW544">
        <v>12</v>
      </c>
      <c r="AX544">
        <v>8</v>
      </c>
      <c r="AY544">
        <v>0</v>
      </c>
      <c r="AZ544">
        <v>14</v>
      </c>
      <c r="BA544">
        <v>494</v>
      </c>
      <c r="BB544">
        <v>107</v>
      </c>
      <c r="BC544">
        <v>23</v>
      </c>
      <c r="BD544">
        <v>15</v>
      </c>
      <c r="BE544">
        <v>3</v>
      </c>
      <c r="BF544">
        <v>0</v>
      </c>
      <c r="BG544">
        <v>36</v>
      </c>
      <c r="BH544">
        <v>16</v>
      </c>
      <c r="BI544">
        <v>1</v>
      </c>
      <c r="BJ544">
        <v>4</v>
      </c>
      <c r="BK544">
        <v>1</v>
      </c>
      <c r="BL544">
        <v>0</v>
      </c>
      <c r="BM544">
        <v>1</v>
      </c>
      <c r="BN544">
        <v>0</v>
      </c>
      <c r="BO544">
        <v>0</v>
      </c>
      <c r="BP544">
        <v>1</v>
      </c>
      <c r="BQ544">
        <v>1</v>
      </c>
      <c r="BR544">
        <v>0</v>
      </c>
      <c r="BS544">
        <v>2</v>
      </c>
      <c r="BT544">
        <v>0</v>
      </c>
      <c r="BU544">
        <v>0</v>
      </c>
      <c r="BV544">
        <v>0</v>
      </c>
      <c r="BW544">
        <v>1</v>
      </c>
      <c r="BX544">
        <v>2</v>
      </c>
      <c r="BY544">
        <v>107</v>
      </c>
      <c r="BZ544">
        <v>32</v>
      </c>
      <c r="CA544">
        <v>18</v>
      </c>
      <c r="CB544">
        <v>3</v>
      </c>
      <c r="CC544">
        <v>3</v>
      </c>
      <c r="CD544">
        <v>1</v>
      </c>
      <c r="CE544">
        <v>3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1</v>
      </c>
      <c r="CM544">
        <v>0</v>
      </c>
      <c r="CN544">
        <v>3</v>
      </c>
      <c r="CO544">
        <v>32</v>
      </c>
      <c r="CP544">
        <v>80</v>
      </c>
      <c r="CQ544">
        <v>44</v>
      </c>
      <c r="CR544">
        <v>7</v>
      </c>
      <c r="CS544">
        <v>3</v>
      </c>
      <c r="CT544">
        <v>2</v>
      </c>
      <c r="CU544">
        <v>1</v>
      </c>
      <c r="CV544">
        <v>0</v>
      </c>
      <c r="CW544">
        <v>0</v>
      </c>
      <c r="CX544">
        <v>1</v>
      </c>
      <c r="CY544">
        <v>0</v>
      </c>
      <c r="CZ544">
        <v>2</v>
      </c>
      <c r="DA544">
        <v>3</v>
      </c>
      <c r="DB544">
        <v>0</v>
      </c>
      <c r="DC544">
        <v>0</v>
      </c>
      <c r="DD544">
        <v>1</v>
      </c>
      <c r="DE544">
        <v>0</v>
      </c>
      <c r="DF544">
        <v>0</v>
      </c>
      <c r="DG544">
        <v>0</v>
      </c>
      <c r="DH544">
        <v>0</v>
      </c>
      <c r="DI544">
        <v>1</v>
      </c>
      <c r="DJ544">
        <v>1</v>
      </c>
      <c r="DK544">
        <v>0</v>
      </c>
      <c r="DL544">
        <v>13</v>
      </c>
      <c r="DM544">
        <v>0</v>
      </c>
      <c r="DN544">
        <v>1</v>
      </c>
      <c r="DO544">
        <v>80</v>
      </c>
      <c r="DP544">
        <v>140</v>
      </c>
      <c r="DQ544">
        <v>56</v>
      </c>
      <c r="DR544">
        <v>0</v>
      </c>
      <c r="DS544">
        <v>64</v>
      </c>
      <c r="DT544">
        <v>0</v>
      </c>
      <c r="DU544">
        <v>0</v>
      </c>
      <c r="DV544">
        <v>3</v>
      </c>
      <c r="DW544">
        <v>1</v>
      </c>
      <c r="DX544">
        <v>1</v>
      </c>
      <c r="DY544">
        <v>0</v>
      </c>
      <c r="DZ544">
        <v>0</v>
      </c>
      <c r="EA544">
        <v>1</v>
      </c>
      <c r="EB544">
        <v>3</v>
      </c>
      <c r="EC544">
        <v>3</v>
      </c>
      <c r="ED544">
        <v>0</v>
      </c>
      <c r="EE544">
        <v>0</v>
      </c>
      <c r="EF544">
        <v>0</v>
      </c>
      <c r="EG544">
        <v>4</v>
      </c>
      <c r="EH544">
        <v>1</v>
      </c>
      <c r="EI544">
        <v>0</v>
      </c>
      <c r="EJ544">
        <v>0</v>
      </c>
      <c r="EK544">
        <v>1</v>
      </c>
      <c r="EL544">
        <v>1</v>
      </c>
      <c r="EM544">
        <v>1</v>
      </c>
      <c r="EN544">
        <v>0</v>
      </c>
      <c r="EO544">
        <v>140</v>
      </c>
      <c r="EP544">
        <v>32</v>
      </c>
      <c r="EQ544">
        <v>18</v>
      </c>
      <c r="ER544">
        <v>1</v>
      </c>
      <c r="ES544">
        <v>3</v>
      </c>
      <c r="ET544">
        <v>2</v>
      </c>
      <c r="EU544">
        <v>0</v>
      </c>
      <c r="EV544">
        <v>3</v>
      </c>
      <c r="EW544">
        <v>0</v>
      </c>
      <c r="EX544">
        <v>0</v>
      </c>
      <c r="EY544">
        <v>1</v>
      </c>
      <c r="EZ544">
        <v>0</v>
      </c>
      <c r="FA544">
        <v>0</v>
      </c>
      <c r="FB544">
        <v>1</v>
      </c>
      <c r="FC544">
        <v>2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1</v>
      </c>
      <c r="FM544">
        <v>32</v>
      </c>
      <c r="FN544">
        <v>114</v>
      </c>
      <c r="FO544">
        <v>54</v>
      </c>
      <c r="FP544">
        <v>11</v>
      </c>
      <c r="FQ544">
        <v>9</v>
      </c>
      <c r="FR544">
        <v>1</v>
      </c>
      <c r="FS544">
        <v>0</v>
      </c>
      <c r="FT544">
        <v>5</v>
      </c>
      <c r="FU544">
        <v>3</v>
      </c>
      <c r="FV544">
        <v>4</v>
      </c>
      <c r="FW544">
        <v>4</v>
      </c>
      <c r="FX544">
        <v>0</v>
      </c>
      <c r="FY544">
        <v>2</v>
      </c>
      <c r="FZ544">
        <v>1</v>
      </c>
      <c r="GA544">
        <v>3</v>
      </c>
      <c r="GB544">
        <v>5</v>
      </c>
      <c r="GC544">
        <v>0</v>
      </c>
      <c r="GD544">
        <v>1</v>
      </c>
      <c r="GE544">
        <v>0</v>
      </c>
      <c r="GF544">
        <v>0</v>
      </c>
      <c r="GG544">
        <v>2</v>
      </c>
      <c r="GH544">
        <v>2</v>
      </c>
      <c r="GI544">
        <v>4</v>
      </c>
      <c r="GJ544">
        <v>3</v>
      </c>
      <c r="GK544">
        <v>114</v>
      </c>
      <c r="GL544">
        <v>73</v>
      </c>
      <c r="GM544">
        <v>45</v>
      </c>
      <c r="GN544">
        <v>1</v>
      </c>
      <c r="GO544">
        <v>0</v>
      </c>
      <c r="GP544">
        <v>0</v>
      </c>
      <c r="GQ544">
        <v>2</v>
      </c>
      <c r="GR544">
        <v>3</v>
      </c>
      <c r="GS544">
        <v>1</v>
      </c>
      <c r="GT544">
        <v>0</v>
      </c>
      <c r="GU544">
        <v>0</v>
      </c>
      <c r="GV544">
        <v>2</v>
      </c>
      <c r="GW544">
        <v>3</v>
      </c>
      <c r="GX544">
        <v>1</v>
      </c>
      <c r="GY544">
        <v>0</v>
      </c>
      <c r="GZ544">
        <v>1</v>
      </c>
      <c r="HA544">
        <v>6</v>
      </c>
      <c r="HB544">
        <v>5</v>
      </c>
      <c r="HC544">
        <v>1</v>
      </c>
      <c r="HD544">
        <v>2</v>
      </c>
      <c r="HE544">
        <v>73</v>
      </c>
      <c r="HF544">
        <v>3</v>
      </c>
      <c r="HG544">
        <v>0</v>
      </c>
      <c r="HH544">
        <v>1</v>
      </c>
      <c r="HI544">
        <v>0</v>
      </c>
      <c r="HJ544">
        <v>0</v>
      </c>
      <c r="HK544">
        <v>0</v>
      </c>
      <c r="HL544">
        <v>1</v>
      </c>
      <c r="HM544">
        <v>0</v>
      </c>
      <c r="HN544">
        <v>0</v>
      </c>
      <c r="HO544">
        <v>0</v>
      </c>
      <c r="HP544">
        <v>0</v>
      </c>
      <c r="HQ544">
        <v>0</v>
      </c>
      <c r="HR544">
        <v>0</v>
      </c>
      <c r="HS544">
        <v>1</v>
      </c>
      <c r="HT544">
        <v>0</v>
      </c>
      <c r="HU544">
        <v>0</v>
      </c>
      <c r="HV544">
        <v>0</v>
      </c>
      <c r="HW544">
        <v>0</v>
      </c>
      <c r="HX544">
        <v>0</v>
      </c>
      <c r="HY544">
        <v>3</v>
      </c>
      <c r="HZ544">
        <v>0</v>
      </c>
      <c r="IA544">
        <v>0</v>
      </c>
      <c r="IB544">
        <v>0</v>
      </c>
      <c r="IC544">
        <v>0</v>
      </c>
      <c r="ID544">
        <v>0</v>
      </c>
      <c r="IE544">
        <v>0</v>
      </c>
      <c r="IF544">
        <v>0</v>
      </c>
      <c r="IG544">
        <v>0</v>
      </c>
      <c r="IH544">
        <v>0</v>
      </c>
      <c r="II544">
        <v>0</v>
      </c>
      <c r="IJ544">
        <v>0</v>
      </c>
      <c r="IK544">
        <v>0</v>
      </c>
      <c r="IL544">
        <v>0</v>
      </c>
      <c r="IM544">
        <v>0</v>
      </c>
      <c r="IN544">
        <v>0</v>
      </c>
      <c r="IO544">
        <v>0</v>
      </c>
      <c r="IP544">
        <v>0</v>
      </c>
      <c r="IQ544">
        <v>0</v>
      </c>
      <c r="IR544">
        <v>4</v>
      </c>
      <c r="IS544">
        <v>1</v>
      </c>
      <c r="IT544">
        <v>1</v>
      </c>
      <c r="IU544">
        <v>0</v>
      </c>
      <c r="IV544">
        <v>0</v>
      </c>
      <c r="IW544">
        <v>0</v>
      </c>
      <c r="IX544">
        <v>1</v>
      </c>
      <c r="IY544">
        <v>0</v>
      </c>
      <c r="IZ544">
        <v>0</v>
      </c>
      <c r="JA544">
        <v>0</v>
      </c>
      <c r="JB544">
        <v>1</v>
      </c>
      <c r="JC544">
        <v>0</v>
      </c>
      <c r="JD544">
        <v>0</v>
      </c>
      <c r="JE544">
        <v>0</v>
      </c>
      <c r="JF544">
        <v>0</v>
      </c>
      <c r="JG544">
        <v>0</v>
      </c>
      <c r="JH544">
        <v>4</v>
      </c>
    </row>
    <row r="545" spans="1:268">
      <c r="A545" t="s">
        <v>561</v>
      </c>
      <c r="B545" t="s">
        <v>550</v>
      </c>
      <c r="C545" t="str">
        <f>"142608"</f>
        <v>142608</v>
      </c>
      <c r="D545" t="s">
        <v>560</v>
      </c>
      <c r="E545">
        <v>3</v>
      </c>
      <c r="F545">
        <v>1984</v>
      </c>
      <c r="G545">
        <v>1510</v>
      </c>
      <c r="H545">
        <v>482</v>
      </c>
      <c r="I545">
        <v>1028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1028</v>
      </c>
      <c r="T545">
        <v>0</v>
      </c>
      <c r="U545">
        <v>0</v>
      </c>
      <c r="V545">
        <v>1028</v>
      </c>
      <c r="W545">
        <v>14</v>
      </c>
      <c r="X545">
        <v>11</v>
      </c>
      <c r="Y545">
        <v>3</v>
      </c>
      <c r="Z545">
        <v>0</v>
      </c>
      <c r="AA545">
        <v>1014</v>
      </c>
      <c r="AB545">
        <v>511</v>
      </c>
      <c r="AC545">
        <v>58</v>
      </c>
      <c r="AD545">
        <v>255</v>
      </c>
      <c r="AE545">
        <v>17</v>
      </c>
      <c r="AF545">
        <v>12</v>
      </c>
      <c r="AG545">
        <v>56</v>
      </c>
      <c r="AH545">
        <v>5</v>
      </c>
      <c r="AI545">
        <v>8</v>
      </c>
      <c r="AJ545">
        <v>11</v>
      </c>
      <c r="AK545">
        <v>3</v>
      </c>
      <c r="AL545">
        <v>6</v>
      </c>
      <c r="AM545">
        <v>7</v>
      </c>
      <c r="AN545">
        <v>2</v>
      </c>
      <c r="AO545">
        <v>1</v>
      </c>
      <c r="AP545">
        <v>3</v>
      </c>
      <c r="AQ545">
        <v>1</v>
      </c>
      <c r="AR545">
        <v>0</v>
      </c>
      <c r="AS545">
        <v>1</v>
      </c>
      <c r="AT545">
        <v>24</v>
      </c>
      <c r="AU545">
        <v>7</v>
      </c>
      <c r="AV545">
        <v>3</v>
      </c>
      <c r="AW545">
        <v>7</v>
      </c>
      <c r="AX545">
        <v>7</v>
      </c>
      <c r="AY545">
        <v>0</v>
      </c>
      <c r="AZ545">
        <v>17</v>
      </c>
      <c r="BA545">
        <v>511</v>
      </c>
      <c r="BB545">
        <v>109</v>
      </c>
      <c r="BC545">
        <v>38</v>
      </c>
      <c r="BD545">
        <v>8</v>
      </c>
      <c r="BE545">
        <v>5</v>
      </c>
      <c r="BF545">
        <v>1</v>
      </c>
      <c r="BG545">
        <v>27</v>
      </c>
      <c r="BH545">
        <v>9</v>
      </c>
      <c r="BI545">
        <v>0</v>
      </c>
      <c r="BJ545">
        <v>0</v>
      </c>
      <c r="BK545">
        <v>14</v>
      </c>
      <c r="BL545">
        <v>0</v>
      </c>
      <c r="BM545">
        <v>0</v>
      </c>
      <c r="BN545">
        <v>0</v>
      </c>
      <c r="BO545">
        <v>1</v>
      </c>
      <c r="BP545">
        <v>0</v>
      </c>
      <c r="BQ545">
        <v>1</v>
      </c>
      <c r="BR545">
        <v>0</v>
      </c>
      <c r="BS545">
        <v>2</v>
      </c>
      <c r="BT545">
        <v>1</v>
      </c>
      <c r="BU545">
        <v>0</v>
      </c>
      <c r="BV545">
        <v>0</v>
      </c>
      <c r="BW545">
        <v>2</v>
      </c>
      <c r="BX545">
        <v>0</v>
      </c>
      <c r="BY545">
        <v>109</v>
      </c>
      <c r="BZ545">
        <v>28</v>
      </c>
      <c r="CA545">
        <v>13</v>
      </c>
      <c r="CB545">
        <v>3</v>
      </c>
      <c r="CC545">
        <v>6</v>
      </c>
      <c r="CD545">
        <v>1</v>
      </c>
      <c r="CE545">
        <v>1</v>
      </c>
      <c r="CF545">
        <v>0</v>
      </c>
      <c r="CG545">
        <v>0</v>
      </c>
      <c r="CH545">
        <v>2</v>
      </c>
      <c r="CI545">
        <v>1</v>
      </c>
      <c r="CJ545">
        <v>0</v>
      </c>
      <c r="CK545">
        <v>0</v>
      </c>
      <c r="CL545">
        <v>0</v>
      </c>
      <c r="CM545">
        <v>0</v>
      </c>
      <c r="CN545">
        <v>1</v>
      </c>
      <c r="CO545">
        <v>28</v>
      </c>
      <c r="CP545">
        <v>66</v>
      </c>
      <c r="CQ545">
        <v>49</v>
      </c>
      <c r="CR545">
        <v>3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1</v>
      </c>
      <c r="CY545">
        <v>1</v>
      </c>
      <c r="CZ545">
        <v>0</v>
      </c>
      <c r="DA545">
        <v>0</v>
      </c>
      <c r="DB545">
        <v>0</v>
      </c>
      <c r="DC545">
        <v>2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1</v>
      </c>
      <c r="DL545">
        <v>9</v>
      </c>
      <c r="DM545">
        <v>0</v>
      </c>
      <c r="DN545">
        <v>0</v>
      </c>
      <c r="DO545">
        <v>66</v>
      </c>
      <c r="DP545">
        <v>74</v>
      </c>
      <c r="DQ545">
        <v>24</v>
      </c>
      <c r="DR545">
        <v>0</v>
      </c>
      <c r="DS545">
        <v>39</v>
      </c>
      <c r="DT545">
        <v>0</v>
      </c>
      <c r="DU545">
        <v>0</v>
      </c>
      <c r="DV545">
        <v>1</v>
      </c>
      <c r="DW545">
        <v>1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2</v>
      </c>
      <c r="ED545">
        <v>0</v>
      </c>
      <c r="EE545">
        <v>0</v>
      </c>
      <c r="EF545">
        <v>3</v>
      </c>
      <c r="EG545">
        <v>0</v>
      </c>
      <c r="EH545">
        <v>2</v>
      </c>
      <c r="EI545">
        <v>0</v>
      </c>
      <c r="EJ545">
        <v>0</v>
      </c>
      <c r="EK545">
        <v>1</v>
      </c>
      <c r="EL545">
        <v>1</v>
      </c>
      <c r="EM545">
        <v>0</v>
      </c>
      <c r="EN545">
        <v>0</v>
      </c>
      <c r="EO545">
        <v>74</v>
      </c>
      <c r="EP545">
        <v>35</v>
      </c>
      <c r="EQ545">
        <v>12</v>
      </c>
      <c r="ER545">
        <v>7</v>
      </c>
      <c r="ES545">
        <v>5</v>
      </c>
      <c r="ET545">
        <v>0</v>
      </c>
      <c r="EU545">
        <v>1</v>
      </c>
      <c r="EV545">
        <v>0</v>
      </c>
      <c r="EW545">
        <v>0</v>
      </c>
      <c r="EX545">
        <v>2</v>
      </c>
      <c r="EY545">
        <v>1</v>
      </c>
      <c r="EZ545">
        <v>1</v>
      </c>
      <c r="FA545">
        <v>0</v>
      </c>
      <c r="FB545">
        <v>1</v>
      </c>
      <c r="FC545">
        <v>1</v>
      </c>
      <c r="FD545">
        <v>0</v>
      </c>
      <c r="FE545">
        <v>0</v>
      </c>
      <c r="FF545">
        <v>1</v>
      </c>
      <c r="FG545">
        <v>1</v>
      </c>
      <c r="FH545">
        <v>1</v>
      </c>
      <c r="FI545">
        <v>0</v>
      </c>
      <c r="FJ545">
        <v>0</v>
      </c>
      <c r="FK545">
        <v>0</v>
      </c>
      <c r="FL545">
        <v>1</v>
      </c>
      <c r="FM545">
        <v>35</v>
      </c>
      <c r="FN545">
        <v>99</v>
      </c>
      <c r="FO545">
        <v>34</v>
      </c>
      <c r="FP545">
        <v>8</v>
      </c>
      <c r="FQ545">
        <v>9</v>
      </c>
      <c r="FR545">
        <v>1</v>
      </c>
      <c r="FS545">
        <v>4</v>
      </c>
      <c r="FT545">
        <v>1</v>
      </c>
      <c r="FU545">
        <v>4</v>
      </c>
      <c r="FV545">
        <v>4</v>
      </c>
      <c r="FW545">
        <v>3</v>
      </c>
      <c r="FX545">
        <v>1</v>
      </c>
      <c r="FY545">
        <v>11</v>
      </c>
      <c r="FZ545">
        <v>1</v>
      </c>
      <c r="GA545">
        <v>1</v>
      </c>
      <c r="GB545">
        <v>2</v>
      </c>
      <c r="GC545">
        <v>1</v>
      </c>
      <c r="GD545">
        <v>1</v>
      </c>
      <c r="GE545">
        <v>2</v>
      </c>
      <c r="GF545">
        <v>2</v>
      </c>
      <c r="GG545">
        <v>0</v>
      </c>
      <c r="GH545">
        <v>4</v>
      </c>
      <c r="GI545">
        <v>3</v>
      </c>
      <c r="GJ545">
        <v>2</v>
      </c>
      <c r="GK545">
        <v>99</v>
      </c>
      <c r="GL545">
        <v>82</v>
      </c>
      <c r="GM545">
        <v>61</v>
      </c>
      <c r="GN545">
        <v>4</v>
      </c>
      <c r="GO545">
        <v>1</v>
      </c>
      <c r="GP545">
        <v>0</v>
      </c>
      <c r="GQ545">
        <v>9</v>
      </c>
      <c r="GR545">
        <v>1</v>
      </c>
      <c r="GS545">
        <v>0</v>
      </c>
      <c r="GT545">
        <v>0</v>
      </c>
      <c r="GU545">
        <v>0</v>
      </c>
      <c r="GV545">
        <v>0</v>
      </c>
      <c r="GW545">
        <v>1</v>
      </c>
      <c r="GX545">
        <v>0</v>
      </c>
      <c r="GY545">
        <v>0</v>
      </c>
      <c r="GZ545">
        <v>0</v>
      </c>
      <c r="HA545">
        <v>0</v>
      </c>
      <c r="HB545">
        <v>1</v>
      </c>
      <c r="HC545">
        <v>0</v>
      </c>
      <c r="HD545">
        <v>4</v>
      </c>
      <c r="HE545">
        <v>82</v>
      </c>
      <c r="HF545">
        <v>4</v>
      </c>
      <c r="HG545">
        <v>1</v>
      </c>
      <c r="HH545">
        <v>0</v>
      </c>
      <c r="HI545">
        <v>0</v>
      </c>
      <c r="HJ545">
        <v>0</v>
      </c>
      <c r="HK545">
        <v>1</v>
      </c>
      <c r="HL545">
        <v>0</v>
      </c>
      <c r="HM545">
        <v>0</v>
      </c>
      <c r="HN545">
        <v>0</v>
      </c>
      <c r="HO545">
        <v>0</v>
      </c>
      <c r="HP545">
        <v>0</v>
      </c>
      <c r="HQ545">
        <v>0</v>
      </c>
      <c r="HR545">
        <v>0</v>
      </c>
      <c r="HS545">
        <v>0</v>
      </c>
      <c r="HT545">
        <v>0</v>
      </c>
      <c r="HU545">
        <v>0</v>
      </c>
      <c r="HV545">
        <v>0</v>
      </c>
      <c r="HW545">
        <v>0</v>
      </c>
      <c r="HX545">
        <v>2</v>
      </c>
      <c r="HY545">
        <v>4</v>
      </c>
      <c r="HZ545">
        <v>2</v>
      </c>
      <c r="IA545">
        <v>2</v>
      </c>
      <c r="IB545">
        <v>0</v>
      </c>
      <c r="IC545">
        <v>0</v>
      </c>
      <c r="ID545">
        <v>0</v>
      </c>
      <c r="IE545">
        <v>0</v>
      </c>
      <c r="IF545">
        <v>0</v>
      </c>
      <c r="IG545">
        <v>0</v>
      </c>
      <c r="IH545">
        <v>0</v>
      </c>
      <c r="II545">
        <v>0</v>
      </c>
      <c r="IJ545">
        <v>0</v>
      </c>
      <c r="IK545">
        <v>0</v>
      </c>
      <c r="IL545">
        <v>0</v>
      </c>
      <c r="IM545">
        <v>0</v>
      </c>
      <c r="IN545">
        <v>0</v>
      </c>
      <c r="IO545">
        <v>0</v>
      </c>
      <c r="IP545">
        <v>0</v>
      </c>
      <c r="IQ545">
        <v>2</v>
      </c>
      <c r="IR545">
        <v>4</v>
      </c>
      <c r="IS545">
        <v>1</v>
      </c>
      <c r="IT545">
        <v>1</v>
      </c>
      <c r="IU545">
        <v>0</v>
      </c>
      <c r="IV545">
        <v>0</v>
      </c>
      <c r="IW545">
        <v>0</v>
      </c>
      <c r="IX545">
        <v>0</v>
      </c>
      <c r="IY545">
        <v>0</v>
      </c>
      <c r="IZ545">
        <v>0</v>
      </c>
      <c r="JA545">
        <v>0</v>
      </c>
      <c r="JB545">
        <v>0</v>
      </c>
      <c r="JC545">
        <v>1</v>
      </c>
      <c r="JD545">
        <v>0</v>
      </c>
      <c r="JE545">
        <v>0</v>
      </c>
      <c r="JF545">
        <v>0</v>
      </c>
      <c r="JG545">
        <v>1</v>
      </c>
      <c r="JH545">
        <v>4</v>
      </c>
    </row>
    <row r="546" spans="1:268">
      <c r="A546" t="s">
        <v>559</v>
      </c>
      <c r="B546" t="s">
        <v>550</v>
      </c>
      <c r="C546" t="str">
        <f>"142608"</f>
        <v>142608</v>
      </c>
      <c r="D546" t="s">
        <v>558</v>
      </c>
      <c r="E546">
        <v>4</v>
      </c>
      <c r="F546">
        <v>2094</v>
      </c>
      <c r="G546">
        <v>1580</v>
      </c>
      <c r="H546">
        <v>523</v>
      </c>
      <c r="I546">
        <v>1057</v>
      </c>
      <c r="J546">
        <v>0</v>
      </c>
      <c r="K546">
        <v>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1057</v>
      </c>
      <c r="T546">
        <v>0</v>
      </c>
      <c r="U546">
        <v>0</v>
      </c>
      <c r="V546">
        <v>1057</v>
      </c>
      <c r="W546">
        <v>34</v>
      </c>
      <c r="X546">
        <v>26</v>
      </c>
      <c r="Y546">
        <v>8</v>
      </c>
      <c r="Z546">
        <v>0</v>
      </c>
      <c r="AA546">
        <v>1023</v>
      </c>
      <c r="AB546">
        <v>560</v>
      </c>
      <c r="AC546">
        <v>60</v>
      </c>
      <c r="AD546">
        <v>231</v>
      </c>
      <c r="AE546">
        <v>13</v>
      </c>
      <c r="AF546">
        <v>17</v>
      </c>
      <c r="AG546">
        <v>40</v>
      </c>
      <c r="AH546">
        <v>8</v>
      </c>
      <c r="AI546">
        <v>2</v>
      </c>
      <c r="AJ546">
        <v>9</v>
      </c>
      <c r="AK546">
        <v>2</v>
      </c>
      <c r="AL546">
        <v>2</v>
      </c>
      <c r="AM546">
        <v>4</v>
      </c>
      <c r="AN546">
        <v>6</v>
      </c>
      <c r="AO546">
        <v>1</v>
      </c>
      <c r="AP546">
        <v>5</v>
      </c>
      <c r="AQ546">
        <v>2</v>
      </c>
      <c r="AR546">
        <v>0</v>
      </c>
      <c r="AS546">
        <v>1</v>
      </c>
      <c r="AT546">
        <v>68</v>
      </c>
      <c r="AU546">
        <v>9</v>
      </c>
      <c r="AV546">
        <v>1</v>
      </c>
      <c r="AW546">
        <v>25</v>
      </c>
      <c r="AX546">
        <v>6</v>
      </c>
      <c r="AY546">
        <v>1</v>
      </c>
      <c r="AZ546">
        <v>47</v>
      </c>
      <c r="BA546">
        <v>560</v>
      </c>
      <c r="BB546">
        <v>116</v>
      </c>
      <c r="BC546">
        <v>28</v>
      </c>
      <c r="BD546">
        <v>14</v>
      </c>
      <c r="BE546">
        <v>5</v>
      </c>
      <c r="BF546">
        <v>2</v>
      </c>
      <c r="BG546">
        <v>34</v>
      </c>
      <c r="BH546">
        <v>7</v>
      </c>
      <c r="BI546">
        <v>0</v>
      </c>
      <c r="BJ546">
        <v>0</v>
      </c>
      <c r="BK546">
        <v>11</v>
      </c>
      <c r="BL546">
        <v>1</v>
      </c>
      <c r="BM546">
        <v>0</v>
      </c>
      <c r="BN546">
        <v>0</v>
      </c>
      <c r="BO546">
        <v>3</v>
      </c>
      <c r="BP546">
        <v>1</v>
      </c>
      <c r="BQ546">
        <v>1</v>
      </c>
      <c r="BR546">
        <v>0</v>
      </c>
      <c r="BS546">
        <v>4</v>
      </c>
      <c r="BT546">
        <v>2</v>
      </c>
      <c r="BU546">
        <v>0</v>
      </c>
      <c r="BV546">
        <v>1</v>
      </c>
      <c r="BW546">
        <v>1</v>
      </c>
      <c r="BX546">
        <v>1</v>
      </c>
      <c r="BY546">
        <v>116</v>
      </c>
      <c r="BZ546">
        <v>24</v>
      </c>
      <c r="CA546">
        <v>11</v>
      </c>
      <c r="CB546">
        <v>1</v>
      </c>
      <c r="CC546">
        <v>4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4</v>
      </c>
      <c r="CJ546">
        <v>0</v>
      </c>
      <c r="CK546">
        <v>0</v>
      </c>
      <c r="CL546">
        <v>1</v>
      </c>
      <c r="CM546">
        <v>0</v>
      </c>
      <c r="CN546">
        <v>1</v>
      </c>
      <c r="CO546">
        <v>24</v>
      </c>
      <c r="CP546">
        <v>53</v>
      </c>
      <c r="CQ546">
        <v>40</v>
      </c>
      <c r="CR546">
        <v>2</v>
      </c>
      <c r="CS546">
        <v>1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1</v>
      </c>
      <c r="DA546">
        <v>0</v>
      </c>
      <c r="DB546">
        <v>0</v>
      </c>
      <c r="DC546">
        <v>0</v>
      </c>
      <c r="DD546">
        <v>1</v>
      </c>
      <c r="DE546">
        <v>0</v>
      </c>
      <c r="DF546">
        <v>0</v>
      </c>
      <c r="DG546">
        <v>0</v>
      </c>
      <c r="DH546">
        <v>0</v>
      </c>
      <c r="DI546">
        <v>1</v>
      </c>
      <c r="DJ546">
        <v>0</v>
      </c>
      <c r="DK546">
        <v>0</v>
      </c>
      <c r="DL546">
        <v>6</v>
      </c>
      <c r="DM546">
        <v>1</v>
      </c>
      <c r="DN546">
        <v>0</v>
      </c>
      <c r="DO546">
        <v>53</v>
      </c>
      <c r="DP546">
        <v>64</v>
      </c>
      <c r="DQ546">
        <v>25</v>
      </c>
      <c r="DR546">
        <v>0</v>
      </c>
      <c r="DS546">
        <v>31</v>
      </c>
      <c r="DT546">
        <v>0</v>
      </c>
      <c r="DU546">
        <v>1</v>
      </c>
      <c r="DV546">
        <v>2</v>
      </c>
      <c r="DW546">
        <v>0</v>
      </c>
      <c r="DX546">
        <v>0</v>
      </c>
      <c r="DY546">
        <v>0</v>
      </c>
      <c r="DZ546">
        <v>0</v>
      </c>
      <c r="EA546">
        <v>1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1</v>
      </c>
      <c r="EH546">
        <v>0</v>
      </c>
      <c r="EI546">
        <v>0</v>
      </c>
      <c r="EJ546">
        <v>1</v>
      </c>
      <c r="EK546">
        <v>0</v>
      </c>
      <c r="EL546">
        <v>0</v>
      </c>
      <c r="EM546">
        <v>0</v>
      </c>
      <c r="EN546">
        <v>2</v>
      </c>
      <c r="EO546">
        <v>64</v>
      </c>
      <c r="EP546">
        <v>42</v>
      </c>
      <c r="EQ546">
        <v>23</v>
      </c>
      <c r="ER546">
        <v>3</v>
      </c>
      <c r="ES546">
        <v>3</v>
      </c>
      <c r="ET546">
        <v>0</v>
      </c>
      <c r="EU546">
        <v>1</v>
      </c>
      <c r="EV546">
        <v>2</v>
      </c>
      <c r="EW546">
        <v>0</v>
      </c>
      <c r="EX546">
        <v>3</v>
      </c>
      <c r="EY546">
        <v>0</v>
      </c>
      <c r="EZ546">
        <v>0</v>
      </c>
      <c r="FA546">
        <v>0</v>
      </c>
      <c r="FB546">
        <v>0</v>
      </c>
      <c r="FC546">
        <v>1</v>
      </c>
      <c r="FD546">
        <v>1</v>
      </c>
      <c r="FE546">
        <v>0</v>
      </c>
      <c r="FF546">
        <v>0</v>
      </c>
      <c r="FG546">
        <v>0</v>
      </c>
      <c r="FH546">
        <v>2</v>
      </c>
      <c r="FI546">
        <v>0</v>
      </c>
      <c r="FJ546">
        <v>0</v>
      </c>
      <c r="FK546">
        <v>0</v>
      </c>
      <c r="FL546">
        <v>3</v>
      </c>
      <c r="FM546">
        <v>42</v>
      </c>
      <c r="FN546">
        <v>94</v>
      </c>
      <c r="FO546">
        <v>54</v>
      </c>
      <c r="FP546">
        <v>3</v>
      </c>
      <c r="FQ546">
        <v>5</v>
      </c>
      <c r="FR546">
        <v>1</v>
      </c>
      <c r="FS546">
        <v>1</v>
      </c>
      <c r="FT546">
        <v>2</v>
      </c>
      <c r="FU546">
        <v>3</v>
      </c>
      <c r="FV546">
        <v>3</v>
      </c>
      <c r="FW546">
        <v>1</v>
      </c>
      <c r="FX546">
        <v>1</v>
      </c>
      <c r="FY546">
        <v>0</v>
      </c>
      <c r="FZ546">
        <v>0</v>
      </c>
      <c r="GA546">
        <v>1</v>
      </c>
      <c r="GB546">
        <v>2</v>
      </c>
      <c r="GC546">
        <v>1</v>
      </c>
      <c r="GD546">
        <v>0</v>
      </c>
      <c r="GE546">
        <v>0</v>
      </c>
      <c r="GF546">
        <v>0</v>
      </c>
      <c r="GG546">
        <v>4</v>
      </c>
      <c r="GH546">
        <v>1</v>
      </c>
      <c r="GI546">
        <v>7</v>
      </c>
      <c r="GJ546">
        <v>4</v>
      </c>
      <c r="GK546">
        <v>94</v>
      </c>
      <c r="GL546">
        <v>58</v>
      </c>
      <c r="GM546">
        <v>42</v>
      </c>
      <c r="GN546">
        <v>2</v>
      </c>
      <c r="GO546">
        <v>0</v>
      </c>
      <c r="GP546">
        <v>1</v>
      </c>
      <c r="GQ546">
        <v>2</v>
      </c>
      <c r="GR546">
        <v>1</v>
      </c>
      <c r="GS546">
        <v>2</v>
      </c>
      <c r="GT546">
        <v>1</v>
      </c>
      <c r="GU546">
        <v>0</v>
      </c>
      <c r="GV546">
        <v>0</v>
      </c>
      <c r="GW546">
        <v>0</v>
      </c>
      <c r="GX546">
        <v>0</v>
      </c>
      <c r="GY546">
        <v>1</v>
      </c>
      <c r="GZ546">
        <v>0</v>
      </c>
      <c r="HA546">
        <v>1</v>
      </c>
      <c r="HB546">
        <v>0</v>
      </c>
      <c r="HC546">
        <v>3</v>
      </c>
      <c r="HD546">
        <v>2</v>
      </c>
      <c r="HE546">
        <v>58</v>
      </c>
      <c r="HF546">
        <v>6</v>
      </c>
      <c r="HG546">
        <v>0</v>
      </c>
      <c r="HH546">
        <v>0</v>
      </c>
      <c r="HI546">
        <v>0</v>
      </c>
      <c r="HJ546">
        <v>1</v>
      </c>
      <c r="HK546">
        <v>1</v>
      </c>
      <c r="HL546">
        <v>1</v>
      </c>
      <c r="HM546">
        <v>0</v>
      </c>
      <c r="HN546">
        <v>1</v>
      </c>
      <c r="HO546">
        <v>1</v>
      </c>
      <c r="HP546">
        <v>1</v>
      </c>
      <c r="HQ546">
        <v>0</v>
      </c>
      <c r="HR546">
        <v>0</v>
      </c>
      <c r="HS546">
        <v>0</v>
      </c>
      <c r="HT546">
        <v>0</v>
      </c>
      <c r="HU546">
        <v>0</v>
      </c>
      <c r="HV546">
        <v>0</v>
      </c>
      <c r="HW546">
        <v>0</v>
      </c>
      <c r="HX546">
        <v>0</v>
      </c>
      <c r="HY546">
        <v>6</v>
      </c>
      <c r="HZ546">
        <v>2</v>
      </c>
      <c r="IA546">
        <v>1</v>
      </c>
      <c r="IB546">
        <v>0</v>
      </c>
      <c r="IC546">
        <v>0</v>
      </c>
      <c r="ID546">
        <v>0</v>
      </c>
      <c r="IE546">
        <v>0</v>
      </c>
      <c r="IF546">
        <v>0</v>
      </c>
      <c r="IG546">
        <v>0</v>
      </c>
      <c r="IH546">
        <v>1</v>
      </c>
      <c r="II546">
        <v>0</v>
      </c>
      <c r="IJ546">
        <v>0</v>
      </c>
      <c r="IK546">
        <v>0</v>
      </c>
      <c r="IL546">
        <v>0</v>
      </c>
      <c r="IM546">
        <v>0</v>
      </c>
      <c r="IN546">
        <v>0</v>
      </c>
      <c r="IO546">
        <v>0</v>
      </c>
      <c r="IP546">
        <v>0</v>
      </c>
      <c r="IQ546">
        <v>2</v>
      </c>
      <c r="IR546">
        <v>4</v>
      </c>
      <c r="IS546">
        <v>0</v>
      </c>
      <c r="IT546">
        <v>0</v>
      </c>
      <c r="IU546">
        <v>0</v>
      </c>
      <c r="IV546">
        <v>1</v>
      </c>
      <c r="IW546">
        <v>0</v>
      </c>
      <c r="IX546">
        <v>1</v>
      </c>
      <c r="IY546">
        <v>0</v>
      </c>
      <c r="IZ546">
        <v>1</v>
      </c>
      <c r="JA546">
        <v>0</v>
      </c>
      <c r="JB546">
        <v>1</v>
      </c>
      <c r="JC546">
        <v>0</v>
      </c>
      <c r="JD546">
        <v>0</v>
      </c>
      <c r="JE546">
        <v>0</v>
      </c>
      <c r="JF546">
        <v>0</v>
      </c>
      <c r="JG546">
        <v>0</v>
      </c>
      <c r="JH546">
        <v>4</v>
      </c>
    </row>
    <row r="547" spans="1:268">
      <c r="A547" t="s">
        <v>557</v>
      </c>
      <c r="B547" t="s">
        <v>550</v>
      </c>
      <c r="C547" t="str">
        <f>"142608"</f>
        <v>142608</v>
      </c>
      <c r="D547" t="s">
        <v>556</v>
      </c>
      <c r="E547">
        <v>5</v>
      </c>
      <c r="F547">
        <v>2052</v>
      </c>
      <c r="G547">
        <v>1560</v>
      </c>
      <c r="H547">
        <v>507</v>
      </c>
      <c r="I547">
        <v>1053</v>
      </c>
      <c r="J547">
        <v>0</v>
      </c>
      <c r="K547">
        <v>7</v>
      </c>
      <c r="L547">
        <v>2</v>
      </c>
      <c r="M547">
        <v>2</v>
      </c>
      <c r="N547">
        <v>0</v>
      </c>
      <c r="O547">
        <v>0</v>
      </c>
      <c r="P547">
        <v>0</v>
      </c>
      <c r="Q547">
        <v>0</v>
      </c>
      <c r="R547">
        <v>2</v>
      </c>
      <c r="S547">
        <v>1055</v>
      </c>
      <c r="T547">
        <v>2</v>
      </c>
      <c r="U547">
        <v>0</v>
      </c>
      <c r="V547">
        <v>1055</v>
      </c>
      <c r="W547">
        <v>19</v>
      </c>
      <c r="X547">
        <v>10</v>
      </c>
      <c r="Y547">
        <v>9</v>
      </c>
      <c r="Z547">
        <v>0</v>
      </c>
      <c r="AA547">
        <v>1036</v>
      </c>
      <c r="AB547">
        <v>526</v>
      </c>
      <c r="AC547">
        <v>69</v>
      </c>
      <c r="AD547">
        <v>230</v>
      </c>
      <c r="AE547">
        <v>14</v>
      </c>
      <c r="AF547">
        <v>13</v>
      </c>
      <c r="AG547">
        <v>54</v>
      </c>
      <c r="AH547">
        <v>7</v>
      </c>
      <c r="AI547">
        <v>8</v>
      </c>
      <c r="AJ547">
        <v>24</v>
      </c>
      <c r="AK547">
        <v>7</v>
      </c>
      <c r="AL547">
        <v>3</v>
      </c>
      <c r="AM547">
        <v>3</v>
      </c>
      <c r="AN547">
        <v>3</v>
      </c>
      <c r="AO547">
        <v>1</v>
      </c>
      <c r="AP547">
        <v>1</v>
      </c>
      <c r="AQ547">
        <v>0</v>
      </c>
      <c r="AR547">
        <v>2</v>
      </c>
      <c r="AS547">
        <v>2</v>
      </c>
      <c r="AT547">
        <v>31</v>
      </c>
      <c r="AU547">
        <v>2</v>
      </c>
      <c r="AV547">
        <v>5</v>
      </c>
      <c r="AW547">
        <v>9</v>
      </c>
      <c r="AX547">
        <v>11</v>
      </c>
      <c r="AY547">
        <v>3</v>
      </c>
      <c r="AZ547">
        <v>24</v>
      </c>
      <c r="BA547">
        <v>526</v>
      </c>
      <c r="BB547">
        <v>155</v>
      </c>
      <c r="BC547">
        <v>47</v>
      </c>
      <c r="BD547">
        <v>20</v>
      </c>
      <c r="BE547">
        <v>9</v>
      </c>
      <c r="BF547">
        <v>0</v>
      </c>
      <c r="BG547">
        <v>45</v>
      </c>
      <c r="BH547">
        <v>6</v>
      </c>
      <c r="BI547">
        <v>0</v>
      </c>
      <c r="BJ547">
        <v>2</v>
      </c>
      <c r="BK547">
        <v>19</v>
      </c>
      <c r="BL547">
        <v>0</v>
      </c>
      <c r="BM547">
        <v>0</v>
      </c>
      <c r="BN547">
        <v>0</v>
      </c>
      <c r="BO547">
        <v>1</v>
      </c>
      <c r="BP547">
        <v>1</v>
      </c>
      <c r="BQ547">
        <v>1</v>
      </c>
      <c r="BR547">
        <v>1</v>
      </c>
      <c r="BS547">
        <v>0</v>
      </c>
      <c r="BT547">
        <v>1</v>
      </c>
      <c r="BU547">
        <v>0</v>
      </c>
      <c r="BV547">
        <v>1</v>
      </c>
      <c r="BW547">
        <v>0</v>
      </c>
      <c r="BX547">
        <v>1</v>
      </c>
      <c r="BY547">
        <v>155</v>
      </c>
      <c r="BZ547">
        <v>32</v>
      </c>
      <c r="CA547">
        <v>13</v>
      </c>
      <c r="CB547">
        <v>7</v>
      </c>
      <c r="CC547">
        <v>0</v>
      </c>
      <c r="CD547">
        <v>2</v>
      </c>
      <c r="CE547">
        <v>3</v>
      </c>
      <c r="CF547">
        <v>0</v>
      </c>
      <c r="CG547">
        <v>1</v>
      </c>
      <c r="CH547">
        <v>0</v>
      </c>
      <c r="CI547">
        <v>1</v>
      </c>
      <c r="CJ547">
        <v>2</v>
      </c>
      <c r="CK547">
        <v>1</v>
      </c>
      <c r="CL547">
        <v>1</v>
      </c>
      <c r="CM547">
        <v>0</v>
      </c>
      <c r="CN547">
        <v>1</v>
      </c>
      <c r="CO547">
        <v>32</v>
      </c>
      <c r="CP547">
        <v>70</v>
      </c>
      <c r="CQ547">
        <v>43</v>
      </c>
      <c r="CR547">
        <v>1</v>
      </c>
      <c r="CS547">
        <v>1</v>
      </c>
      <c r="CT547">
        <v>1</v>
      </c>
      <c r="CU547">
        <v>0</v>
      </c>
      <c r="CV547">
        <v>1</v>
      </c>
      <c r="CW547">
        <v>3</v>
      </c>
      <c r="CX547">
        <v>0</v>
      </c>
      <c r="CY547">
        <v>1</v>
      </c>
      <c r="CZ547">
        <v>1</v>
      </c>
      <c r="DA547">
        <v>0</v>
      </c>
      <c r="DB547">
        <v>0</v>
      </c>
      <c r="DC547">
        <v>1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5</v>
      </c>
      <c r="DJ547">
        <v>1</v>
      </c>
      <c r="DK547">
        <v>1</v>
      </c>
      <c r="DL547">
        <v>0</v>
      </c>
      <c r="DM547">
        <v>0</v>
      </c>
      <c r="DN547">
        <v>10</v>
      </c>
      <c r="DO547">
        <v>70</v>
      </c>
      <c r="DP547">
        <v>45</v>
      </c>
      <c r="DQ547">
        <v>17</v>
      </c>
      <c r="DR547">
        <v>0</v>
      </c>
      <c r="DS547">
        <v>25</v>
      </c>
      <c r="DT547">
        <v>0</v>
      </c>
      <c r="DU547">
        <v>1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1</v>
      </c>
      <c r="EJ547">
        <v>0</v>
      </c>
      <c r="EK547">
        <v>0</v>
      </c>
      <c r="EL547">
        <v>0</v>
      </c>
      <c r="EM547">
        <v>0</v>
      </c>
      <c r="EN547">
        <v>1</v>
      </c>
      <c r="EO547">
        <v>45</v>
      </c>
      <c r="EP547">
        <v>43</v>
      </c>
      <c r="EQ547">
        <v>24</v>
      </c>
      <c r="ER547">
        <v>3</v>
      </c>
      <c r="ES547">
        <v>5</v>
      </c>
      <c r="ET547">
        <v>1</v>
      </c>
      <c r="EU547">
        <v>0</v>
      </c>
      <c r="EV547">
        <v>3</v>
      </c>
      <c r="EW547">
        <v>0</v>
      </c>
      <c r="EX547">
        <v>1</v>
      </c>
      <c r="EY547">
        <v>2</v>
      </c>
      <c r="EZ547">
        <v>0</v>
      </c>
      <c r="FA547">
        <v>0</v>
      </c>
      <c r="FB547">
        <v>0</v>
      </c>
      <c r="FC547">
        <v>0</v>
      </c>
      <c r="FD547">
        <v>1</v>
      </c>
      <c r="FE547">
        <v>0</v>
      </c>
      <c r="FF547">
        <v>0</v>
      </c>
      <c r="FG547">
        <v>1</v>
      </c>
      <c r="FH547">
        <v>1</v>
      </c>
      <c r="FI547">
        <v>0</v>
      </c>
      <c r="FJ547">
        <v>0</v>
      </c>
      <c r="FK547">
        <v>1</v>
      </c>
      <c r="FL547">
        <v>0</v>
      </c>
      <c r="FM547">
        <v>43</v>
      </c>
      <c r="FN547">
        <v>100</v>
      </c>
      <c r="FO547">
        <v>57</v>
      </c>
      <c r="FP547">
        <v>1</v>
      </c>
      <c r="FQ547">
        <v>2</v>
      </c>
      <c r="FR547">
        <v>1</v>
      </c>
      <c r="FS547">
        <v>2</v>
      </c>
      <c r="FT547">
        <v>5</v>
      </c>
      <c r="FU547">
        <v>2</v>
      </c>
      <c r="FV547">
        <v>4</v>
      </c>
      <c r="FW547">
        <v>2</v>
      </c>
      <c r="FX547">
        <v>2</v>
      </c>
      <c r="FY547">
        <v>0</v>
      </c>
      <c r="FZ547">
        <v>2</v>
      </c>
      <c r="GA547">
        <v>1</v>
      </c>
      <c r="GB547">
        <v>3</v>
      </c>
      <c r="GC547">
        <v>2</v>
      </c>
      <c r="GD547">
        <v>1</v>
      </c>
      <c r="GE547">
        <v>3</v>
      </c>
      <c r="GF547">
        <v>0</v>
      </c>
      <c r="GG547">
        <v>0</v>
      </c>
      <c r="GH547">
        <v>1</v>
      </c>
      <c r="GI547">
        <v>4</v>
      </c>
      <c r="GJ547">
        <v>5</v>
      </c>
      <c r="GK547">
        <v>100</v>
      </c>
      <c r="GL547">
        <v>57</v>
      </c>
      <c r="GM547">
        <v>43</v>
      </c>
      <c r="GN547">
        <v>2</v>
      </c>
      <c r="GO547">
        <v>1</v>
      </c>
      <c r="GP547">
        <v>0</v>
      </c>
      <c r="GQ547">
        <v>3</v>
      </c>
      <c r="GR547">
        <v>0</v>
      </c>
      <c r="GS547">
        <v>1</v>
      </c>
      <c r="GT547">
        <v>0</v>
      </c>
      <c r="GU547">
        <v>0</v>
      </c>
      <c r="GV547">
        <v>4</v>
      </c>
      <c r="GW547">
        <v>0</v>
      </c>
      <c r="GX547">
        <v>0</v>
      </c>
      <c r="GY547">
        <v>0</v>
      </c>
      <c r="GZ547">
        <v>0</v>
      </c>
      <c r="HA547">
        <v>0</v>
      </c>
      <c r="HB547">
        <v>0</v>
      </c>
      <c r="HC547">
        <v>1</v>
      </c>
      <c r="HD547">
        <v>2</v>
      </c>
      <c r="HE547">
        <v>57</v>
      </c>
      <c r="HF547">
        <v>2</v>
      </c>
      <c r="HG547">
        <v>0</v>
      </c>
      <c r="HH547">
        <v>1</v>
      </c>
      <c r="HI547">
        <v>0</v>
      </c>
      <c r="HJ547">
        <v>0</v>
      </c>
      <c r="HK547">
        <v>0</v>
      </c>
      <c r="HL547">
        <v>0</v>
      </c>
      <c r="HM547">
        <v>0</v>
      </c>
      <c r="HN547">
        <v>0</v>
      </c>
      <c r="HO547">
        <v>0</v>
      </c>
      <c r="HP547">
        <v>0</v>
      </c>
      <c r="HQ547">
        <v>0</v>
      </c>
      <c r="HR547">
        <v>0</v>
      </c>
      <c r="HS547">
        <v>1</v>
      </c>
      <c r="HT547">
        <v>0</v>
      </c>
      <c r="HU547">
        <v>0</v>
      </c>
      <c r="HV547">
        <v>0</v>
      </c>
      <c r="HW547">
        <v>0</v>
      </c>
      <c r="HX547">
        <v>0</v>
      </c>
      <c r="HY547">
        <v>2</v>
      </c>
      <c r="HZ547">
        <v>0</v>
      </c>
      <c r="IA547">
        <v>0</v>
      </c>
      <c r="IB547">
        <v>0</v>
      </c>
      <c r="IC547">
        <v>0</v>
      </c>
      <c r="ID547">
        <v>0</v>
      </c>
      <c r="IE547">
        <v>0</v>
      </c>
      <c r="IF547">
        <v>0</v>
      </c>
      <c r="IG547">
        <v>0</v>
      </c>
      <c r="IH547">
        <v>0</v>
      </c>
      <c r="II547">
        <v>0</v>
      </c>
      <c r="IJ547">
        <v>0</v>
      </c>
      <c r="IK547">
        <v>0</v>
      </c>
      <c r="IL547">
        <v>0</v>
      </c>
      <c r="IM547">
        <v>0</v>
      </c>
      <c r="IN547">
        <v>0</v>
      </c>
      <c r="IO547">
        <v>0</v>
      </c>
      <c r="IP547">
        <v>0</v>
      </c>
      <c r="IQ547">
        <v>0</v>
      </c>
      <c r="IR547">
        <v>6</v>
      </c>
      <c r="IS547">
        <v>3</v>
      </c>
      <c r="IT547">
        <v>1</v>
      </c>
      <c r="IU547">
        <v>1</v>
      </c>
      <c r="IV547">
        <v>0</v>
      </c>
      <c r="IW547">
        <v>1</v>
      </c>
      <c r="IX547">
        <v>0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0</v>
      </c>
      <c r="JH547">
        <v>6</v>
      </c>
    </row>
    <row r="548" spans="1:268">
      <c r="A548" t="s">
        <v>555</v>
      </c>
      <c r="B548" t="s">
        <v>550</v>
      </c>
      <c r="C548" t="str">
        <f>"142608"</f>
        <v>142608</v>
      </c>
      <c r="D548" t="s">
        <v>554</v>
      </c>
      <c r="E548">
        <v>6</v>
      </c>
      <c r="F548">
        <v>787</v>
      </c>
      <c r="G548">
        <v>590</v>
      </c>
      <c r="H548">
        <v>148</v>
      </c>
      <c r="I548">
        <v>442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442</v>
      </c>
      <c r="T548">
        <v>0</v>
      </c>
      <c r="U548">
        <v>0</v>
      </c>
      <c r="V548">
        <v>442</v>
      </c>
      <c r="W548">
        <v>12</v>
      </c>
      <c r="X548">
        <v>9</v>
      </c>
      <c r="Y548">
        <v>3</v>
      </c>
      <c r="Z548">
        <v>0</v>
      </c>
      <c r="AA548">
        <v>430</v>
      </c>
      <c r="AB548">
        <v>200</v>
      </c>
      <c r="AC548">
        <v>25</v>
      </c>
      <c r="AD548">
        <v>102</v>
      </c>
      <c r="AE548">
        <v>7</v>
      </c>
      <c r="AF548">
        <v>1</v>
      </c>
      <c r="AG548">
        <v>20</v>
      </c>
      <c r="AH548">
        <v>0</v>
      </c>
      <c r="AI548">
        <v>0</v>
      </c>
      <c r="AJ548">
        <v>8</v>
      </c>
      <c r="AK548">
        <v>2</v>
      </c>
      <c r="AL548">
        <v>1</v>
      </c>
      <c r="AM548">
        <v>2</v>
      </c>
      <c r="AN548">
        <v>3</v>
      </c>
      <c r="AO548">
        <v>1</v>
      </c>
      <c r="AP548">
        <v>6</v>
      </c>
      <c r="AQ548">
        <v>0</v>
      </c>
      <c r="AR548">
        <v>1</v>
      </c>
      <c r="AS548">
        <v>2</v>
      </c>
      <c r="AT548">
        <v>7</v>
      </c>
      <c r="AU548">
        <v>2</v>
      </c>
      <c r="AV548">
        <v>0</v>
      </c>
      <c r="AW548">
        <v>6</v>
      </c>
      <c r="AX548">
        <v>1</v>
      </c>
      <c r="AY548">
        <v>0</v>
      </c>
      <c r="AZ548">
        <v>3</v>
      </c>
      <c r="BA548">
        <v>200</v>
      </c>
      <c r="BB548">
        <v>47</v>
      </c>
      <c r="BC548">
        <v>15</v>
      </c>
      <c r="BD548">
        <v>12</v>
      </c>
      <c r="BE548">
        <v>1</v>
      </c>
      <c r="BF548">
        <v>0</v>
      </c>
      <c r="BG548">
        <v>8</v>
      </c>
      <c r="BH548">
        <v>2</v>
      </c>
      <c r="BI548">
        <v>0</v>
      </c>
      <c r="BJ548">
        <v>1</v>
      </c>
      <c r="BK548">
        <v>6</v>
      </c>
      <c r="BL548">
        <v>0</v>
      </c>
      <c r="BM548">
        <v>0</v>
      </c>
      <c r="BN548">
        <v>0</v>
      </c>
      <c r="BO548">
        <v>0</v>
      </c>
      <c r="BP548">
        <v>1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1</v>
      </c>
      <c r="BX548">
        <v>0</v>
      </c>
      <c r="BY548">
        <v>47</v>
      </c>
      <c r="BZ548">
        <v>5</v>
      </c>
      <c r="CA548">
        <v>3</v>
      </c>
      <c r="CB548">
        <v>2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5</v>
      </c>
      <c r="CP548">
        <v>34</v>
      </c>
      <c r="CQ548">
        <v>25</v>
      </c>
      <c r="CR548">
        <v>0</v>
      </c>
      <c r="CS548">
        <v>0</v>
      </c>
      <c r="CT548">
        <v>1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2</v>
      </c>
      <c r="DD548">
        <v>1</v>
      </c>
      <c r="DE548">
        <v>1</v>
      </c>
      <c r="DF548">
        <v>0</v>
      </c>
      <c r="DG548">
        <v>0</v>
      </c>
      <c r="DH548">
        <v>0</v>
      </c>
      <c r="DI548">
        <v>0</v>
      </c>
      <c r="DJ548">
        <v>1</v>
      </c>
      <c r="DK548">
        <v>1</v>
      </c>
      <c r="DL548">
        <v>2</v>
      </c>
      <c r="DM548">
        <v>0</v>
      </c>
      <c r="DN548">
        <v>0</v>
      </c>
      <c r="DO548">
        <v>34</v>
      </c>
      <c r="DP548">
        <v>52</v>
      </c>
      <c r="DQ548">
        <v>14</v>
      </c>
      <c r="DR548">
        <v>0</v>
      </c>
      <c r="DS548">
        <v>32</v>
      </c>
      <c r="DT548">
        <v>0</v>
      </c>
      <c r="DU548">
        <v>1</v>
      </c>
      <c r="DV548">
        <v>2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2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1</v>
      </c>
      <c r="EN548">
        <v>0</v>
      </c>
      <c r="EO548">
        <v>52</v>
      </c>
      <c r="EP548">
        <v>22</v>
      </c>
      <c r="EQ548">
        <v>18</v>
      </c>
      <c r="ER548">
        <v>0</v>
      </c>
      <c r="ES548">
        <v>0</v>
      </c>
      <c r="ET548">
        <v>1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1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2</v>
      </c>
      <c r="FM548">
        <v>22</v>
      </c>
      <c r="FN548">
        <v>37</v>
      </c>
      <c r="FO548">
        <v>14</v>
      </c>
      <c r="FP548">
        <v>1</v>
      </c>
      <c r="FQ548">
        <v>3</v>
      </c>
      <c r="FR548">
        <v>0</v>
      </c>
      <c r="FS548">
        <v>2</v>
      </c>
      <c r="FT548">
        <v>0</v>
      </c>
      <c r="FU548">
        <v>2</v>
      </c>
      <c r="FV548">
        <v>1</v>
      </c>
      <c r="FW548">
        <v>0</v>
      </c>
      <c r="FX548">
        <v>0</v>
      </c>
      <c r="FY548">
        <v>0</v>
      </c>
      <c r="FZ548">
        <v>0</v>
      </c>
      <c r="GA548">
        <v>2</v>
      </c>
      <c r="GB548">
        <v>2</v>
      </c>
      <c r="GC548">
        <v>0</v>
      </c>
      <c r="GD548">
        <v>0</v>
      </c>
      <c r="GE548">
        <v>2</v>
      </c>
      <c r="GF548">
        <v>0</v>
      </c>
      <c r="GG548">
        <v>1</v>
      </c>
      <c r="GH548">
        <v>2</v>
      </c>
      <c r="GI548">
        <v>3</v>
      </c>
      <c r="GJ548">
        <v>2</v>
      </c>
      <c r="GK548">
        <v>37</v>
      </c>
      <c r="GL548">
        <v>26</v>
      </c>
      <c r="GM548">
        <v>20</v>
      </c>
      <c r="GN548">
        <v>0</v>
      </c>
      <c r="GO548">
        <v>1</v>
      </c>
      <c r="GP548">
        <v>1</v>
      </c>
      <c r="GQ548">
        <v>1</v>
      </c>
      <c r="GR548">
        <v>1</v>
      </c>
      <c r="GS548">
        <v>0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0</v>
      </c>
      <c r="HB548">
        <v>1</v>
      </c>
      <c r="HC548">
        <v>0</v>
      </c>
      <c r="HD548">
        <v>1</v>
      </c>
      <c r="HE548">
        <v>26</v>
      </c>
      <c r="HF548">
        <v>2</v>
      </c>
      <c r="HG548">
        <v>0</v>
      </c>
      <c r="HH548">
        <v>2</v>
      </c>
      <c r="HI548">
        <v>0</v>
      </c>
      <c r="HJ548">
        <v>0</v>
      </c>
      <c r="HK548">
        <v>0</v>
      </c>
      <c r="HL548">
        <v>0</v>
      </c>
      <c r="HM548">
        <v>0</v>
      </c>
      <c r="HN548">
        <v>0</v>
      </c>
      <c r="HO548">
        <v>0</v>
      </c>
      <c r="HP548">
        <v>0</v>
      </c>
      <c r="HQ548">
        <v>0</v>
      </c>
      <c r="HR548">
        <v>0</v>
      </c>
      <c r="HS548">
        <v>0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2</v>
      </c>
      <c r="HZ548">
        <v>2</v>
      </c>
      <c r="IA548">
        <v>0</v>
      </c>
      <c r="IB548">
        <v>0</v>
      </c>
      <c r="IC548">
        <v>0</v>
      </c>
      <c r="ID548">
        <v>0</v>
      </c>
      <c r="IE548">
        <v>0</v>
      </c>
      <c r="IF548">
        <v>0</v>
      </c>
      <c r="IG548">
        <v>0</v>
      </c>
      <c r="IH548">
        <v>1</v>
      </c>
      <c r="II548">
        <v>0</v>
      </c>
      <c r="IJ548">
        <v>0</v>
      </c>
      <c r="IK548">
        <v>1</v>
      </c>
      <c r="IL548">
        <v>0</v>
      </c>
      <c r="IM548">
        <v>0</v>
      </c>
      <c r="IN548">
        <v>0</v>
      </c>
      <c r="IO548">
        <v>0</v>
      </c>
      <c r="IP548">
        <v>0</v>
      </c>
      <c r="IQ548">
        <v>2</v>
      </c>
      <c r="IR548">
        <v>3</v>
      </c>
      <c r="IS548">
        <v>3</v>
      </c>
      <c r="IT548">
        <v>0</v>
      </c>
      <c r="IU548">
        <v>0</v>
      </c>
      <c r="IV548">
        <v>0</v>
      </c>
      <c r="IW548">
        <v>0</v>
      </c>
      <c r="IX548">
        <v>0</v>
      </c>
      <c r="IY548">
        <v>0</v>
      </c>
      <c r="IZ548">
        <v>0</v>
      </c>
      <c r="JA548">
        <v>0</v>
      </c>
      <c r="JB548">
        <v>0</v>
      </c>
      <c r="JC548">
        <v>0</v>
      </c>
      <c r="JD548">
        <v>0</v>
      </c>
      <c r="JE548">
        <v>0</v>
      </c>
      <c r="JF548">
        <v>0</v>
      </c>
      <c r="JG548">
        <v>0</v>
      </c>
      <c r="JH548">
        <v>3</v>
      </c>
    </row>
    <row r="549" spans="1:268">
      <c r="A549" t="s">
        <v>553</v>
      </c>
      <c r="B549" t="s">
        <v>550</v>
      </c>
      <c r="C549" t="str">
        <f>"142608"</f>
        <v>142608</v>
      </c>
      <c r="D549" t="s">
        <v>552</v>
      </c>
      <c r="E549">
        <v>7</v>
      </c>
      <c r="F549">
        <v>2074</v>
      </c>
      <c r="G549">
        <v>1570</v>
      </c>
      <c r="H549">
        <v>425</v>
      </c>
      <c r="I549">
        <v>1145</v>
      </c>
      <c r="J549">
        <v>0</v>
      </c>
      <c r="K549">
        <v>9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1144</v>
      </c>
      <c r="T549">
        <v>0</v>
      </c>
      <c r="U549">
        <v>0</v>
      </c>
      <c r="V549">
        <v>1144</v>
      </c>
      <c r="W549">
        <v>20</v>
      </c>
      <c r="X549">
        <v>13</v>
      </c>
      <c r="Y549">
        <v>7</v>
      </c>
      <c r="Z549">
        <v>0</v>
      </c>
      <c r="AA549">
        <v>1124</v>
      </c>
      <c r="AB549">
        <v>584</v>
      </c>
      <c r="AC549">
        <v>92</v>
      </c>
      <c r="AD549">
        <v>263</v>
      </c>
      <c r="AE549">
        <v>8</v>
      </c>
      <c r="AF549">
        <v>16</v>
      </c>
      <c r="AG549">
        <v>71</v>
      </c>
      <c r="AH549">
        <v>6</v>
      </c>
      <c r="AI549">
        <v>5</v>
      </c>
      <c r="AJ549">
        <v>15</v>
      </c>
      <c r="AK549">
        <v>2</v>
      </c>
      <c r="AL549">
        <v>3</v>
      </c>
      <c r="AM549">
        <v>6</v>
      </c>
      <c r="AN549">
        <v>8</v>
      </c>
      <c r="AO549">
        <v>5</v>
      </c>
      <c r="AP549">
        <v>10</v>
      </c>
      <c r="AQ549">
        <v>1</v>
      </c>
      <c r="AR549">
        <v>3</v>
      </c>
      <c r="AS549">
        <v>3</v>
      </c>
      <c r="AT549">
        <v>14</v>
      </c>
      <c r="AU549">
        <v>5</v>
      </c>
      <c r="AV549">
        <v>5</v>
      </c>
      <c r="AW549">
        <v>10</v>
      </c>
      <c r="AX549">
        <v>9</v>
      </c>
      <c r="AY549">
        <v>1</v>
      </c>
      <c r="AZ549">
        <v>23</v>
      </c>
      <c r="BA549">
        <v>584</v>
      </c>
      <c r="BB549">
        <v>120</v>
      </c>
      <c r="BC549">
        <v>41</v>
      </c>
      <c r="BD549">
        <v>17</v>
      </c>
      <c r="BE549">
        <v>6</v>
      </c>
      <c r="BF549">
        <v>0</v>
      </c>
      <c r="BG549">
        <v>37</v>
      </c>
      <c r="BH549">
        <v>4</v>
      </c>
      <c r="BI549">
        <v>1</v>
      </c>
      <c r="BJ549">
        <v>0</v>
      </c>
      <c r="BK549">
        <v>6</v>
      </c>
      <c r="BL549">
        <v>0</v>
      </c>
      <c r="BM549">
        <v>1</v>
      </c>
      <c r="BN549">
        <v>0</v>
      </c>
      <c r="BO549">
        <v>0</v>
      </c>
      <c r="BP549">
        <v>0</v>
      </c>
      <c r="BQ549">
        <v>2</v>
      </c>
      <c r="BR549">
        <v>2</v>
      </c>
      <c r="BS549">
        <v>1</v>
      </c>
      <c r="BT549">
        <v>0</v>
      </c>
      <c r="BU549">
        <v>0</v>
      </c>
      <c r="BV549">
        <v>0</v>
      </c>
      <c r="BW549">
        <v>1</v>
      </c>
      <c r="BX549">
        <v>1</v>
      </c>
      <c r="BY549">
        <v>120</v>
      </c>
      <c r="BZ549">
        <v>40</v>
      </c>
      <c r="CA549">
        <v>14</v>
      </c>
      <c r="CB549">
        <v>3</v>
      </c>
      <c r="CC549">
        <v>8</v>
      </c>
      <c r="CD549">
        <v>1</v>
      </c>
      <c r="CE549">
        <v>3</v>
      </c>
      <c r="CF549">
        <v>1</v>
      </c>
      <c r="CG549">
        <v>0</v>
      </c>
      <c r="CH549">
        <v>3</v>
      </c>
      <c r="CI549">
        <v>3</v>
      </c>
      <c r="CJ549">
        <v>1</v>
      </c>
      <c r="CK549">
        <v>0</v>
      </c>
      <c r="CL549">
        <v>0</v>
      </c>
      <c r="CM549">
        <v>0</v>
      </c>
      <c r="CN549">
        <v>3</v>
      </c>
      <c r="CO549">
        <v>40</v>
      </c>
      <c r="CP549">
        <v>57</v>
      </c>
      <c r="CQ549">
        <v>36</v>
      </c>
      <c r="CR549">
        <v>2</v>
      </c>
      <c r="CS549">
        <v>0</v>
      </c>
      <c r="CT549">
        <v>2</v>
      </c>
      <c r="CU549">
        <v>1</v>
      </c>
      <c r="CV549">
        <v>0</v>
      </c>
      <c r="CW549">
        <v>1</v>
      </c>
      <c r="CX549">
        <v>1</v>
      </c>
      <c r="CY549">
        <v>0</v>
      </c>
      <c r="CZ549">
        <v>0</v>
      </c>
      <c r="DA549">
        <v>3</v>
      </c>
      <c r="DB549">
        <v>0</v>
      </c>
      <c r="DC549">
        <v>1</v>
      </c>
      <c r="DD549">
        <v>0</v>
      </c>
      <c r="DE549">
        <v>0</v>
      </c>
      <c r="DF549">
        <v>0</v>
      </c>
      <c r="DG549">
        <v>0</v>
      </c>
      <c r="DH549">
        <v>1</v>
      </c>
      <c r="DI549">
        <v>0</v>
      </c>
      <c r="DJ549">
        <v>0</v>
      </c>
      <c r="DK549">
        <v>0</v>
      </c>
      <c r="DL549">
        <v>9</v>
      </c>
      <c r="DM549">
        <v>0</v>
      </c>
      <c r="DN549">
        <v>0</v>
      </c>
      <c r="DO549">
        <v>57</v>
      </c>
      <c r="DP549">
        <v>115</v>
      </c>
      <c r="DQ549">
        <v>70</v>
      </c>
      <c r="DR549">
        <v>0</v>
      </c>
      <c r="DS549">
        <v>34</v>
      </c>
      <c r="DT549">
        <v>0</v>
      </c>
      <c r="DU549">
        <v>0</v>
      </c>
      <c r="DV549">
        <v>2</v>
      </c>
      <c r="DW549">
        <v>1</v>
      </c>
      <c r="DX549">
        <v>0</v>
      </c>
      <c r="DY549">
        <v>0</v>
      </c>
      <c r="DZ549">
        <v>0</v>
      </c>
      <c r="EA549">
        <v>0</v>
      </c>
      <c r="EB549">
        <v>2</v>
      </c>
      <c r="EC549">
        <v>0</v>
      </c>
      <c r="ED549">
        <v>0</v>
      </c>
      <c r="EE549">
        <v>2</v>
      </c>
      <c r="EF549">
        <v>0</v>
      </c>
      <c r="EG549">
        <v>1</v>
      </c>
      <c r="EH549">
        <v>0</v>
      </c>
      <c r="EI549">
        <v>0</v>
      </c>
      <c r="EJ549">
        <v>0</v>
      </c>
      <c r="EK549">
        <v>1</v>
      </c>
      <c r="EL549">
        <v>0</v>
      </c>
      <c r="EM549">
        <v>0</v>
      </c>
      <c r="EN549">
        <v>2</v>
      </c>
      <c r="EO549">
        <v>115</v>
      </c>
      <c r="EP549">
        <v>39</v>
      </c>
      <c r="EQ549">
        <v>28</v>
      </c>
      <c r="ER549">
        <v>1</v>
      </c>
      <c r="ES549">
        <v>2</v>
      </c>
      <c r="ET549">
        <v>0</v>
      </c>
      <c r="EU549">
        <v>1</v>
      </c>
      <c r="EV549">
        <v>1</v>
      </c>
      <c r="EW549">
        <v>1</v>
      </c>
      <c r="EX549">
        <v>0</v>
      </c>
      <c r="EY549">
        <v>0</v>
      </c>
      <c r="EZ549">
        <v>0</v>
      </c>
      <c r="FA549">
        <v>1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2</v>
      </c>
      <c r="FI549">
        <v>0</v>
      </c>
      <c r="FJ549">
        <v>0</v>
      </c>
      <c r="FK549">
        <v>0</v>
      </c>
      <c r="FL549">
        <v>2</v>
      </c>
      <c r="FM549">
        <v>39</v>
      </c>
      <c r="FN549">
        <v>85</v>
      </c>
      <c r="FO549">
        <v>36</v>
      </c>
      <c r="FP549">
        <v>7</v>
      </c>
      <c r="FQ549">
        <v>7</v>
      </c>
      <c r="FR549">
        <v>7</v>
      </c>
      <c r="FS549">
        <v>3</v>
      </c>
      <c r="FT549">
        <v>2</v>
      </c>
      <c r="FU549">
        <v>0</v>
      </c>
      <c r="FV549">
        <v>1</v>
      </c>
      <c r="FW549">
        <v>2</v>
      </c>
      <c r="FX549">
        <v>2</v>
      </c>
      <c r="FY549">
        <v>2</v>
      </c>
      <c r="FZ549">
        <v>2</v>
      </c>
      <c r="GA549">
        <v>2</v>
      </c>
      <c r="GB549">
        <v>1</v>
      </c>
      <c r="GC549">
        <v>0</v>
      </c>
      <c r="GD549">
        <v>2</v>
      </c>
      <c r="GE549">
        <v>1</v>
      </c>
      <c r="GF549">
        <v>0</v>
      </c>
      <c r="GG549">
        <v>1</v>
      </c>
      <c r="GH549">
        <v>2</v>
      </c>
      <c r="GI549">
        <v>1</v>
      </c>
      <c r="GJ549">
        <v>4</v>
      </c>
      <c r="GK549">
        <v>85</v>
      </c>
      <c r="GL549">
        <v>68</v>
      </c>
      <c r="GM549">
        <v>50</v>
      </c>
      <c r="GN549">
        <v>3</v>
      </c>
      <c r="GO549">
        <v>0</v>
      </c>
      <c r="GP549">
        <v>1</v>
      </c>
      <c r="GQ549">
        <v>5</v>
      </c>
      <c r="GR549">
        <v>2</v>
      </c>
      <c r="GS549">
        <v>1</v>
      </c>
      <c r="GT549">
        <v>0</v>
      </c>
      <c r="GU549">
        <v>0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1</v>
      </c>
      <c r="HC549">
        <v>1</v>
      </c>
      <c r="HD549">
        <v>4</v>
      </c>
      <c r="HE549">
        <v>68</v>
      </c>
      <c r="HF549">
        <v>6</v>
      </c>
      <c r="HG549">
        <v>0</v>
      </c>
      <c r="HH549">
        <v>1</v>
      </c>
      <c r="HI549">
        <v>0</v>
      </c>
      <c r="HJ549">
        <v>0</v>
      </c>
      <c r="HK549">
        <v>0</v>
      </c>
      <c r="HL549">
        <v>0</v>
      </c>
      <c r="HM549">
        <v>3</v>
      </c>
      <c r="HN549">
        <v>0</v>
      </c>
      <c r="HO549">
        <v>1</v>
      </c>
      <c r="HP549">
        <v>0</v>
      </c>
      <c r="HQ549">
        <v>0</v>
      </c>
      <c r="HR549">
        <v>0</v>
      </c>
      <c r="HS549">
        <v>0</v>
      </c>
      <c r="HT549">
        <v>0</v>
      </c>
      <c r="HU549">
        <v>0</v>
      </c>
      <c r="HV549">
        <v>0</v>
      </c>
      <c r="HW549">
        <v>0</v>
      </c>
      <c r="HX549">
        <v>1</v>
      </c>
      <c r="HY549">
        <v>6</v>
      </c>
      <c r="HZ549">
        <v>0</v>
      </c>
      <c r="IA549">
        <v>0</v>
      </c>
      <c r="IB549">
        <v>0</v>
      </c>
      <c r="IC549">
        <v>0</v>
      </c>
      <c r="ID549">
        <v>0</v>
      </c>
      <c r="IE549">
        <v>0</v>
      </c>
      <c r="IF549">
        <v>0</v>
      </c>
      <c r="IG549">
        <v>0</v>
      </c>
      <c r="IH549">
        <v>0</v>
      </c>
      <c r="II549">
        <v>0</v>
      </c>
      <c r="IJ549">
        <v>0</v>
      </c>
      <c r="IK549">
        <v>0</v>
      </c>
      <c r="IL549">
        <v>0</v>
      </c>
      <c r="IM549">
        <v>0</v>
      </c>
      <c r="IN549">
        <v>0</v>
      </c>
      <c r="IO549">
        <v>0</v>
      </c>
      <c r="IP549">
        <v>0</v>
      </c>
      <c r="IQ549">
        <v>0</v>
      </c>
      <c r="IR549">
        <v>10</v>
      </c>
      <c r="IS549">
        <v>5</v>
      </c>
      <c r="IT549">
        <v>0</v>
      </c>
      <c r="IU549">
        <v>0</v>
      </c>
      <c r="IV549">
        <v>0</v>
      </c>
      <c r="IW549">
        <v>0</v>
      </c>
      <c r="IX549">
        <v>1</v>
      </c>
      <c r="IY549">
        <v>0</v>
      </c>
      <c r="IZ549">
        <v>0</v>
      </c>
      <c r="JA549">
        <v>1</v>
      </c>
      <c r="JB549">
        <v>1</v>
      </c>
      <c r="JC549">
        <v>0</v>
      </c>
      <c r="JD549">
        <v>0</v>
      </c>
      <c r="JE549">
        <v>1</v>
      </c>
      <c r="JF549">
        <v>0</v>
      </c>
      <c r="JG549">
        <v>1</v>
      </c>
      <c r="JH549">
        <v>10</v>
      </c>
    </row>
    <row r="550" spans="1:268">
      <c r="A550" t="s">
        <v>551</v>
      </c>
      <c r="B550" t="s">
        <v>550</v>
      </c>
      <c r="C550" t="str">
        <f>"142608"</f>
        <v>142608</v>
      </c>
      <c r="D550" t="s">
        <v>549</v>
      </c>
      <c r="E550">
        <v>8</v>
      </c>
      <c r="F550">
        <v>1449</v>
      </c>
      <c r="G550">
        <v>1100</v>
      </c>
      <c r="H550">
        <v>327</v>
      </c>
      <c r="I550">
        <v>773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773</v>
      </c>
      <c r="T550">
        <v>0</v>
      </c>
      <c r="U550">
        <v>0</v>
      </c>
      <c r="V550">
        <v>773</v>
      </c>
      <c r="W550">
        <v>13</v>
      </c>
      <c r="X550">
        <v>9</v>
      </c>
      <c r="Y550">
        <v>2</v>
      </c>
      <c r="Z550">
        <v>0</v>
      </c>
      <c r="AA550">
        <v>760</v>
      </c>
      <c r="AB550">
        <v>386</v>
      </c>
      <c r="AC550">
        <v>49</v>
      </c>
      <c r="AD550">
        <v>135</v>
      </c>
      <c r="AE550">
        <v>9</v>
      </c>
      <c r="AF550">
        <v>16</v>
      </c>
      <c r="AG550">
        <v>32</v>
      </c>
      <c r="AH550">
        <v>5</v>
      </c>
      <c r="AI550">
        <v>1</v>
      </c>
      <c r="AJ550">
        <v>19</v>
      </c>
      <c r="AK550">
        <v>2</v>
      </c>
      <c r="AL550">
        <v>0</v>
      </c>
      <c r="AM550">
        <v>3</v>
      </c>
      <c r="AN550">
        <v>5</v>
      </c>
      <c r="AO550">
        <v>2</v>
      </c>
      <c r="AP550">
        <v>2</v>
      </c>
      <c r="AQ550">
        <v>2</v>
      </c>
      <c r="AR550">
        <v>0</v>
      </c>
      <c r="AS550">
        <v>1</v>
      </c>
      <c r="AT550">
        <v>79</v>
      </c>
      <c r="AU550">
        <v>6</v>
      </c>
      <c r="AV550">
        <v>0</v>
      </c>
      <c r="AW550">
        <v>6</v>
      </c>
      <c r="AX550">
        <v>4</v>
      </c>
      <c r="AY550">
        <v>0</v>
      </c>
      <c r="AZ550">
        <v>8</v>
      </c>
      <c r="BA550">
        <v>386</v>
      </c>
      <c r="BB550">
        <v>78</v>
      </c>
      <c r="BC550">
        <v>21</v>
      </c>
      <c r="BD550">
        <v>7</v>
      </c>
      <c r="BE550">
        <v>4</v>
      </c>
      <c r="BF550">
        <v>0</v>
      </c>
      <c r="BG550">
        <v>26</v>
      </c>
      <c r="BH550">
        <v>2</v>
      </c>
      <c r="BI550">
        <v>0</v>
      </c>
      <c r="BJ550">
        <v>1</v>
      </c>
      <c r="BK550">
        <v>6</v>
      </c>
      <c r="BL550">
        <v>1</v>
      </c>
      <c r="BM550">
        <v>0</v>
      </c>
      <c r="BN550">
        <v>0</v>
      </c>
      <c r="BO550">
        <v>3</v>
      </c>
      <c r="BP550">
        <v>1</v>
      </c>
      <c r="BQ550">
        <v>1</v>
      </c>
      <c r="BR550">
        <v>0</v>
      </c>
      <c r="BS550">
        <v>1</v>
      </c>
      <c r="BT550">
        <v>0</v>
      </c>
      <c r="BU550">
        <v>1</v>
      </c>
      <c r="BV550">
        <v>1</v>
      </c>
      <c r="BW550">
        <v>0</v>
      </c>
      <c r="BX550">
        <v>2</v>
      </c>
      <c r="BY550">
        <v>78</v>
      </c>
      <c r="BZ550">
        <v>16</v>
      </c>
      <c r="CA550">
        <v>9</v>
      </c>
      <c r="CB550">
        <v>0</v>
      </c>
      <c r="CC550">
        <v>3</v>
      </c>
      <c r="CD550">
        <v>0</v>
      </c>
      <c r="CE550">
        <v>1</v>
      </c>
      <c r="CF550">
        <v>2</v>
      </c>
      <c r="CG550">
        <v>1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16</v>
      </c>
      <c r="CP550">
        <v>49</v>
      </c>
      <c r="CQ550">
        <v>32</v>
      </c>
      <c r="CR550">
        <v>0</v>
      </c>
      <c r="CS550">
        <v>0</v>
      </c>
      <c r="CT550">
        <v>1</v>
      </c>
      <c r="CU550">
        <v>0</v>
      </c>
      <c r="CV550">
        <v>1</v>
      </c>
      <c r="CW550">
        <v>0</v>
      </c>
      <c r="CX550">
        <v>1</v>
      </c>
      <c r="CY550">
        <v>0</v>
      </c>
      <c r="CZ550">
        <v>0</v>
      </c>
      <c r="DA550">
        <v>0</v>
      </c>
      <c r="DB550">
        <v>0</v>
      </c>
      <c r="DC550">
        <v>3</v>
      </c>
      <c r="DD550">
        <v>2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9</v>
      </c>
      <c r="DM550">
        <v>0</v>
      </c>
      <c r="DN550">
        <v>0</v>
      </c>
      <c r="DO550">
        <v>49</v>
      </c>
      <c r="DP550">
        <v>82</v>
      </c>
      <c r="DQ550">
        <v>36</v>
      </c>
      <c r="DR550">
        <v>0</v>
      </c>
      <c r="DS550">
        <v>33</v>
      </c>
      <c r="DT550">
        <v>0</v>
      </c>
      <c r="DU550">
        <v>1</v>
      </c>
      <c r="DV550">
        <v>2</v>
      </c>
      <c r="DW550">
        <v>2</v>
      </c>
      <c r="DX550">
        <v>0</v>
      </c>
      <c r="DY550">
        <v>0</v>
      </c>
      <c r="DZ550">
        <v>0</v>
      </c>
      <c r="EA550">
        <v>0</v>
      </c>
      <c r="EB550">
        <v>2</v>
      </c>
      <c r="EC550">
        <v>1</v>
      </c>
      <c r="ED550">
        <v>0</v>
      </c>
      <c r="EE550">
        <v>0</v>
      </c>
      <c r="EF550">
        <v>0</v>
      </c>
      <c r="EG550">
        <v>0</v>
      </c>
      <c r="EH550">
        <v>4</v>
      </c>
      <c r="EI550">
        <v>0</v>
      </c>
      <c r="EJ550">
        <v>0</v>
      </c>
      <c r="EK550">
        <v>0</v>
      </c>
      <c r="EL550">
        <v>1</v>
      </c>
      <c r="EM550">
        <v>0</v>
      </c>
      <c r="EN550">
        <v>0</v>
      </c>
      <c r="EO550">
        <v>82</v>
      </c>
      <c r="EP550">
        <v>27</v>
      </c>
      <c r="EQ550">
        <v>10</v>
      </c>
      <c r="ER550">
        <v>1</v>
      </c>
      <c r="ES550">
        <v>2</v>
      </c>
      <c r="ET550">
        <v>0</v>
      </c>
      <c r="EU550">
        <v>0</v>
      </c>
      <c r="EV550">
        <v>0</v>
      </c>
      <c r="EW550">
        <v>1</v>
      </c>
      <c r="EX550">
        <v>0</v>
      </c>
      <c r="EY550">
        <v>3</v>
      </c>
      <c r="EZ550">
        <v>1</v>
      </c>
      <c r="FA550">
        <v>1</v>
      </c>
      <c r="FB550">
        <v>2</v>
      </c>
      <c r="FC550">
        <v>2</v>
      </c>
      <c r="FD550">
        <v>0</v>
      </c>
      <c r="FE550">
        <v>0</v>
      </c>
      <c r="FF550">
        <v>0</v>
      </c>
      <c r="FG550">
        <v>1</v>
      </c>
      <c r="FH550">
        <v>2</v>
      </c>
      <c r="FI550">
        <v>0</v>
      </c>
      <c r="FJ550">
        <v>0</v>
      </c>
      <c r="FK550">
        <v>0</v>
      </c>
      <c r="FL550">
        <v>1</v>
      </c>
      <c r="FM550">
        <v>27</v>
      </c>
      <c r="FN550">
        <v>66</v>
      </c>
      <c r="FO550">
        <v>34</v>
      </c>
      <c r="FP550">
        <v>2</v>
      </c>
      <c r="FQ550">
        <v>5</v>
      </c>
      <c r="FR550">
        <v>3</v>
      </c>
      <c r="FS550">
        <v>2</v>
      </c>
      <c r="FT550">
        <v>1</v>
      </c>
      <c r="FU550">
        <v>1</v>
      </c>
      <c r="FV550">
        <v>1</v>
      </c>
      <c r="FW550">
        <v>0</v>
      </c>
      <c r="FX550">
        <v>2</v>
      </c>
      <c r="FY550">
        <v>4</v>
      </c>
      <c r="FZ550">
        <v>2</v>
      </c>
      <c r="GA550">
        <v>2</v>
      </c>
      <c r="GB550">
        <v>2</v>
      </c>
      <c r="GC550">
        <v>0</v>
      </c>
      <c r="GD550">
        <v>0</v>
      </c>
      <c r="GE550">
        <v>0</v>
      </c>
      <c r="GF550">
        <v>3</v>
      </c>
      <c r="GG550">
        <v>1</v>
      </c>
      <c r="GH550">
        <v>1</v>
      </c>
      <c r="GI550">
        <v>0</v>
      </c>
      <c r="GJ550">
        <v>0</v>
      </c>
      <c r="GK550">
        <v>66</v>
      </c>
      <c r="GL550">
        <v>50</v>
      </c>
      <c r="GM550">
        <v>36</v>
      </c>
      <c r="GN550">
        <v>2</v>
      </c>
      <c r="GO550">
        <v>0</v>
      </c>
      <c r="GP550">
        <v>0</v>
      </c>
      <c r="GQ550">
        <v>1</v>
      </c>
      <c r="GR550">
        <v>1</v>
      </c>
      <c r="GS550">
        <v>4</v>
      </c>
      <c r="GT550">
        <v>0</v>
      </c>
      <c r="GU550">
        <v>0</v>
      </c>
      <c r="GV550">
        <v>0</v>
      </c>
      <c r="GW550">
        <v>0</v>
      </c>
      <c r="GX550">
        <v>1</v>
      </c>
      <c r="GY550">
        <v>1</v>
      </c>
      <c r="GZ550">
        <v>1</v>
      </c>
      <c r="HA550">
        <v>0</v>
      </c>
      <c r="HB550">
        <v>1</v>
      </c>
      <c r="HC550">
        <v>1</v>
      </c>
      <c r="HD550">
        <v>1</v>
      </c>
      <c r="HE550">
        <v>50</v>
      </c>
      <c r="HF550">
        <v>3</v>
      </c>
      <c r="HG550">
        <v>2</v>
      </c>
      <c r="HH550">
        <v>0</v>
      </c>
      <c r="HI550">
        <v>0</v>
      </c>
      <c r="HJ550">
        <v>1</v>
      </c>
      <c r="HK550">
        <v>0</v>
      </c>
      <c r="HL550">
        <v>0</v>
      </c>
      <c r="HM550">
        <v>0</v>
      </c>
      <c r="HN550">
        <v>0</v>
      </c>
      <c r="HO550">
        <v>0</v>
      </c>
      <c r="HP550">
        <v>0</v>
      </c>
      <c r="HQ550">
        <v>0</v>
      </c>
      <c r="HR550">
        <v>0</v>
      </c>
      <c r="HS550">
        <v>0</v>
      </c>
      <c r="HT550">
        <v>0</v>
      </c>
      <c r="HU550">
        <v>0</v>
      </c>
      <c r="HV550">
        <v>0</v>
      </c>
      <c r="HW550">
        <v>0</v>
      </c>
      <c r="HX550">
        <v>0</v>
      </c>
      <c r="HY550">
        <v>3</v>
      </c>
      <c r="HZ550">
        <v>1</v>
      </c>
      <c r="IA550">
        <v>1</v>
      </c>
      <c r="IB550">
        <v>0</v>
      </c>
      <c r="IC550">
        <v>0</v>
      </c>
      <c r="ID550">
        <v>0</v>
      </c>
      <c r="IE550">
        <v>0</v>
      </c>
      <c r="IF550">
        <v>0</v>
      </c>
      <c r="IG550">
        <v>0</v>
      </c>
      <c r="IH550">
        <v>0</v>
      </c>
      <c r="II550">
        <v>0</v>
      </c>
      <c r="IJ550">
        <v>0</v>
      </c>
      <c r="IK550">
        <v>0</v>
      </c>
      <c r="IL550">
        <v>0</v>
      </c>
      <c r="IM550">
        <v>0</v>
      </c>
      <c r="IN550">
        <v>0</v>
      </c>
      <c r="IO550">
        <v>0</v>
      </c>
      <c r="IP550">
        <v>0</v>
      </c>
      <c r="IQ550">
        <v>1</v>
      </c>
      <c r="IR550">
        <v>2</v>
      </c>
      <c r="IS550">
        <v>1</v>
      </c>
      <c r="IT550">
        <v>1</v>
      </c>
      <c r="IU550">
        <v>0</v>
      </c>
      <c r="IV550">
        <v>0</v>
      </c>
      <c r="IW550">
        <v>0</v>
      </c>
      <c r="IX550">
        <v>0</v>
      </c>
      <c r="IY550">
        <v>0</v>
      </c>
      <c r="IZ550">
        <v>0</v>
      </c>
      <c r="JA550">
        <v>0</v>
      </c>
      <c r="JB550">
        <v>0</v>
      </c>
      <c r="JC550">
        <v>0</v>
      </c>
      <c r="JD550">
        <v>0</v>
      </c>
      <c r="JE550">
        <v>0</v>
      </c>
      <c r="JF550">
        <v>0</v>
      </c>
      <c r="JG550">
        <v>0</v>
      </c>
      <c r="JH550">
        <v>2</v>
      </c>
    </row>
    <row r="551" spans="1:268">
      <c r="A551" t="s">
        <v>548</v>
      </c>
      <c r="B551" t="s">
        <v>537</v>
      </c>
      <c r="C551" t="str">
        <f>"142609"</f>
        <v>142609</v>
      </c>
      <c r="D551" t="s">
        <v>547</v>
      </c>
      <c r="E551">
        <v>1</v>
      </c>
      <c r="F551">
        <v>1147</v>
      </c>
      <c r="G551">
        <v>880</v>
      </c>
      <c r="H551">
        <v>328</v>
      </c>
      <c r="I551">
        <v>552</v>
      </c>
      <c r="J551">
        <v>7</v>
      </c>
      <c r="K551">
        <v>3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553</v>
      </c>
      <c r="T551">
        <v>1</v>
      </c>
      <c r="U551">
        <v>0</v>
      </c>
      <c r="V551">
        <v>553</v>
      </c>
      <c r="W551">
        <v>15</v>
      </c>
      <c r="X551">
        <v>14</v>
      </c>
      <c r="Y551">
        <v>1</v>
      </c>
      <c r="Z551">
        <v>0</v>
      </c>
      <c r="AA551">
        <v>538</v>
      </c>
      <c r="AB551">
        <v>286</v>
      </c>
      <c r="AC551">
        <v>22</v>
      </c>
      <c r="AD551">
        <v>114</v>
      </c>
      <c r="AE551">
        <v>7</v>
      </c>
      <c r="AF551">
        <v>26</v>
      </c>
      <c r="AG551">
        <v>41</v>
      </c>
      <c r="AH551">
        <v>4</v>
      </c>
      <c r="AI551">
        <v>3</v>
      </c>
      <c r="AJ551">
        <v>4</v>
      </c>
      <c r="AK551">
        <v>2</v>
      </c>
      <c r="AL551">
        <v>2</v>
      </c>
      <c r="AM551">
        <v>2</v>
      </c>
      <c r="AN551">
        <v>2</v>
      </c>
      <c r="AO551">
        <v>2</v>
      </c>
      <c r="AP551">
        <v>4</v>
      </c>
      <c r="AQ551">
        <v>0</v>
      </c>
      <c r="AR551">
        <v>2</v>
      </c>
      <c r="AS551">
        <v>0</v>
      </c>
      <c r="AT551">
        <v>21</v>
      </c>
      <c r="AU551">
        <v>5</v>
      </c>
      <c r="AV551">
        <v>0</v>
      </c>
      <c r="AW551">
        <v>7</v>
      </c>
      <c r="AX551">
        <v>2</v>
      </c>
      <c r="AY551">
        <v>1</v>
      </c>
      <c r="AZ551">
        <v>13</v>
      </c>
      <c r="BA551">
        <v>286</v>
      </c>
      <c r="BB551">
        <v>32</v>
      </c>
      <c r="BC551">
        <v>6</v>
      </c>
      <c r="BD551">
        <v>4</v>
      </c>
      <c r="BE551">
        <v>4</v>
      </c>
      <c r="BF551">
        <v>0</v>
      </c>
      <c r="BG551">
        <v>14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1</v>
      </c>
      <c r="BP551">
        <v>0</v>
      </c>
      <c r="BQ551">
        <v>1</v>
      </c>
      <c r="BR551">
        <v>1</v>
      </c>
      <c r="BS551">
        <v>0</v>
      </c>
      <c r="BT551">
        <v>0</v>
      </c>
      <c r="BU551">
        <v>0</v>
      </c>
      <c r="BV551">
        <v>0</v>
      </c>
      <c r="BW551">
        <v>1</v>
      </c>
      <c r="BX551">
        <v>0</v>
      </c>
      <c r="BY551">
        <v>32</v>
      </c>
      <c r="BZ551">
        <v>13</v>
      </c>
      <c r="CA551">
        <v>5</v>
      </c>
      <c r="CB551">
        <v>1</v>
      </c>
      <c r="CC551">
        <v>3</v>
      </c>
      <c r="CD551">
        <v>1</v>
      </c>
      <c r="CE551">
        <v>0</v>
      </c>
      <c r="CF551">
        <v>1</v>
      </c>
      <c r="CG551">
        <v>1</v>
      </c>
      <c r="CH551">
        <v>0</v>
      </c>
      <c r="CI551">
        <v>0</v>
      </c>
      <c r="CJ551">
        <v>0</v>
      </c>
      <c r="CK551">
        <v>1</v>
      </c>
      <c r="CL551">
        <v>0</v>
      </c>
      <c r="CM551">
        <v>0</v>
      </c>
      <c r="CN551">
        <v>0</v>
      </c>
      <c r="CO551">
        <v>13</v>
      </c>
      <c r="CP551">
        <v>44</v>
      </c>
      <c r="CQ551">
        <v>35</v>
      </c>
      <c r="CR551">
        <v>2</v>
      </c>
      <c r="CS551">
        <v>0</v>
      </c>
      <c r="CT551">
        <v>1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1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2</v>
      </c>
      <c r="DL551">
        <v>2</v>
      </c>
      <c r="DM551">
        <v>1</v>
      </c>
      <c r="DN551">
        <v>0</v>
      </c>
      <c r="DO551">
        <v>44</v>
      </c>
      <c r="DP551">
        <v>84</v>
      </c>
      <c r="DQ551">
        <v>42</v>
      </c>
      <c r="DR551">
        <v>2</v>
      </c>
      <c r="DS551">
        <v>28</v>
      </c>
      <c r="DT551">
        <v>0</v>
      </c>
      <c r="DU551">
        <v>0</v>
      </c>
      <c r="DV551">
        <v>2</v>
      </c>
      <c r="DW551">
        <v>1</v>
      </c>
      <c r="DX551">
        <v>0</v>
      </c>
      <c r="DY551">
        <v>1</v>
      </c>
      <c r="DZ551">
        <v>0</v>
      </c>
      <c r="EA551">
        <v>0</v>
      </c>
      <c r="EB551">
        <v>1</v>
      </c>
      <c r="EC551">
        <v>1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4</v>
      </c>
      <c r="EM551">
        <v>0</v>
      </c>
      <c r="EN551">
        <v>2</v>
      </c>
      <c r="EO551">
        <v>84</v>
      </c>
      <c r="EP551">
        <v>13</v>
      </c>
      <c r="EQ551">
        <v>6</v>
      </c>
      <c r="ER551">
        <v>1</v>
      </c>
      <c r="ES551">
        <v>0</v>
      </c>
      <c r="ET551">
        <v>1</v>
      </c>
      <c r="EU551">
        <v>1</v>
      </c>
      <c r="EV551">
        <v>0</v>
      </c>
      <c r="EW551">
        <v>0</v>
      </c>
      <c r="EX551">
        <v>0</v>
      </c>
      <c r="EY551">
        <v>1</v>
      </c>
      <c r="EZ551">
        <v>0</v>
      </c>
      <c r="FA551">
        <v>0</v>
      </c>
      <c r="FB551">
        <v>0</v>
      </c>
      <c r="FC551">
        <v>1</v>
      </c>
      <c r="FD551">
        <v>0</v>
      </c>
      <c r="FE551">
        <v>1</v>
      </c>
      <c r="FF551">
        <v>0</v>
      </c>
      <c r="FG551">
        <v>0</v>
      </c>
      <c r="FH551">
        <v>0</v>
      </c>
      <c r="FI551">
        <v>0</v>
      </c>
      <c r="FJ551">
        <v>1</v>
      </c>
      <c r="FK551">
        <v>0</v>
      </c>
      <c r="FL551">
        <v>0</v>
      </c>
      <c r="FM551">
        <v>13</v>
      </c>
      <c r="FN551">
        <v>49</v>
      </c>
      <c r="FO551">
        <v>11</v>
      </c>
      <c r="FP551">
        <v>5</v>
      </c>
      <c r="FQ551">
        <v>4</v>
      </c>
      <c r="FR551">
        <v>1</v>
      </c>
      <c r="FS551">
        <v>0</v>
      </c>
      <c r="FT551">
        <v>1</v>
      </c>
      <c r="FU551">
        <v>0</v>
      </c>
      <c r="FV551">
        <v>5</v>
      </c>
      <c r="FW551">
        <v>1</v>
      </c>
      <c r="FX551">
        <v>1</v>
      </c>
      <c r="FY551">
        <v>12</v>
      </c>
      <c r="FZ551">
        <v>1</v>
      </c>
      <c r="GA551">
        <v>1</v>
      </c>
      <c r="GB551">
        <v>0</v>
      </c>
      <c r="GC551">
        <v>0</v>
      </c>
      <c r="GD551">
        <v>0</v>
      </c>
      <c r="GE551">
        <v>2</v>
      </c>
      <c r="GF551">
        <v>0</v>
      </c>
      <c r="GG551">
        <v>1</v>
      </c>
      <c r="GH551">
        <v>0</v>
      </c>
      <c r="GI551">
        <v>1</v>
      </c>
      <c r="GJ551">
        <v>2</v>
      </c>
      <c r="GK551">
        <v>49</v>
      </c>
      <c r="GL551">
        <v>13</v>
      </c>
      <c r="GM551">
        <v>7</v>
      </c>
      <c r="GN551">
        <v>1</v>
      </c>
      <c r="GO551">
        <v>0</v>
      </c>
      <c r="GP551">
        <v>2</v>
      </c>
      <c r="GQ551">
        <v>1</v>
      </c>
      <c r="GR551">
        <v>0</v>
      </c>
      <c r="GS551">
        <v>0</v>
      </c>
      <c r="GT551">
        <v>0</v>
      </c>
      <c r="GU551">
        <v>1</v>
      </c>
      <c r="GV551">
        <v>0</v>
      </c>
      <c r="GW551">
        <v>1</v>
      </c>
      <c r="GX551">
        <v>0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13</v>
      </c>
      <c r="HF551">
        <v>0</v>
      </c>
      <c r="HG551">
        <v>0</v>
      </c>
      <c r="HH551">
        <v>0</v>
      </c>
      <c r="HI551">
        <v>0</v>
      </c>
      <c r="HJ551">
        <v>0</v>
      </c>
      <c r="HK551">
        <v>0</v>
      </c>
      <c r="HL551">
        <v>0</v>
      </c>
      <c r="HM551">
        <v>0</v>
      </c>
      <c r="HN551">
        <v>0</v>
      </c>
      <c r="HO551">
        <v>0</v>
      </c>
      <c r="HP551">
        <v>0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0</v>
      </c>
      <c r="IB551">
        <v>0</v>
      </c>
      <c r="IC551">
        <v>0</v>
      </c>
      <c r="ID551">
        <v>0</v>
      </c>
      <c r="IE551">
        <v>0</v>
      </c>
      <c r="IF551">
        <v>0</v>
      </c>
      <c r="IG551">
        <v>0</v>
      </c>
      <c r="IH551">
        <v>0</v>
      </c>
      <c r="II551">
        <v>0</v>
      </c>
      <c r="IJ551">
        <v>0</v>
      </c>
      <c r="IK551">
        <v>0</v>
      </c>
      <c r="IL551">
        <v>0</v>
      </c>
      <c r="IM551">
        <v>0</v>
      </c>
      <c r="IN551">
        <v>0</v>
      </c>
      <c r="IO551">
        <v>0</v>
      </c>
      <c r="IP551">
        <v>0</v>
      </c>
      <c r="IQ551">
        <v>0</v>
      </c>
      <c r="IR551">
        <v>4</v>
      </c>
      <c r="IS551">
        <v>1</v>
      </c>
      <c r="IT551">
        <v>2</v>
      </c>
      <c r="IU551">
        <v>0</v>
      </c>
      <c r="IV551">
        <v>0</v>
      </c>
      <c r="IW551">
        <v>0</v>
      </c>
      <c r="IX551">
        <v>0</v>
      </c>
      <c r="IY551">
        <v>0</v>
      </c>
      <c r="IZ551">
        <v>1</v>
      </c>
      <c r="JA551">
        <v>0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0</v>
      </c>
      <c r="JH551">
        <v>4</v>
      </c>
    </row>
    <row r="552" spans="1:268">
      <c r="A552" t="s">
        <v>546</v>
      </c>
      <c r="B552" t="s">
        <v>537</v>
      </c>
      <c r="C552" t="str">
        <f>"142609"</f>
        <v>142609</v>
      </c>
      <c r="D552" t="s">
        <v>545</v>
      </c>
      <c r="E552">
        <v>2</v>
      </c>
      <c r="F552">
        <v>1170</v>
      </c>
      <c r="G552">
        <v>890</v>
      </c>
      <c r="H552">
        <v>384</v>
      </c>
      <c r="I552">
        <v>506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506</v>
      </c>
      <c r="T552">
        <v>0</v>
      </c>
      <c r="U552">
        <v>0</v>
      </c>
      <c r="V552">
        <v>506</v>
      </c>
      <c r="W552">
        <v>18</v>
      </c>
      <c r="X552">
        <v>15</v>
      </c>
      <c r="Y552">
        <v>3</v>
      </c>
      <c r="Z552">
        <v>0</v>
      </c>
      <c r="AA552">
        <v>488</v>
      </c>
      <c r="AB552">
        <v>322</v>
      </c>
      <c r="AC552">
        <v>47</v>
      </c>
      <c r="AD552">
        <v>156</v>
      </c>
      <c r="AE552">
        <v>10</v>
      </c>
      <c r="AF552">
        <v>13</v>
      </c>
      <c r="AG552">
        <v>18</v>
      </c>
      <c r="AH552">
        <v>0</v>
      </c>
      <c r="AI552">
        <v>8</v>
      </c>
      <c r="AJ552">
        <v>8</v>
      </c>
      <c r="AK552">
        <v>6</v>
      </c>
      <c r="AL552">
        <v>1</v>
      </c>
      <c r="AM552">
        <v>3</v>
      </c>
      <c r="AN552">
        <v>2</v>
      </c>
      <c r="AO552">
        <v>1</v>
      </c>
      <c r="AP552">
        <v>0</v>
      </c>
      <c r="AQ552">
        <v>2</v>
      </c>
      <c r="AR552">
        <v>1</v>
      </c>
      <c r="AS552">
        <v>0</v>
      </c>
      <c r="AT552">
        <v>8</v>
      </c>
      <c r="AU552">
        <v>8</v>
      </c>
      <c r="AV552">
        <v>0</v>
      </c>
      <c r="AW552">
        <v>6</v>
      </c>
      <c r="AX552">
        <v>1</v>
      </c>
      <c r="AY552">
        <v>0</v>
      </c>
      <c r="AZ552">
        <v>23</v>
      </c>
      <c r="BA552">
        <v>322</v>
      </c>
      <c r="BB552">
        <v>20</v>
      </c>
      <c r="BC552">
        <v>8</v>
      </c>
      <c r="BD552">
        <v>1</v>
      </c>
      <c r="BE552">
        <v>3</v>
      </c>
      <c r="BF552">
        <v>0</v>
      </c>
      <c r="BG552">
        <v>2</v>
      </c>
      <c r="BH552">
        <v>0</v>
      </c>
      <c r="BI552">
        <v>0</v>
      </c>
      <c r="BJ552">
        <v>0</v>
      </c>
      <c r="BK552">
        <v>3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1</v>
      </c>
      <c r="BT552">
        <v>0</v>
      </c>
      <c r="BU552">
        <v>0</v>
      </c>
      <c r="BV552">
        <v>1</v>
      </c>
      <c r="BW552">
        <v>0</v>
      </c>
      <c r="BX552">
        <v>1</v>
      </c>
      <c r="BY552">
        <v>20</v>
      </c>
      <c r="BZ552">
        <v>3</v>
      </c>
      <c r="CA552">
        <v>2</v>
      </c>
      <c r="CB552">
        <v>1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3</v>
      </c>
      <c r="CP552">
        <v>16</v>
      </c>
      <c r="CQ552">
        <v>12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</v>
      </c>
      <c r="CX552">
        <v>0</v>
      </c>
      <c r="CY552">
        <v>0</v>
      </c>
      <c r="CZ552">
        <v>1</v>
      </c>
      <c r="DA552">
        <v>1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1</v>
      </c>
      <c r="DM552">
        <v>0</v>
      </c>
      <c r="DN552">
        <v>0</v>
      </c>
      <c r="DO552">
        <v>16</v>
      </c>
      <c r="DP552">
        <v>74</v>
      </c>
      <c r="DQ552">
        <v>29</v>
      </c>
      <c r="DR552">
        <v>4</v>
      </c>
      <c r="DS552">
        <v>40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1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74</v>
      </c>
      <c r="EP552">
        <v>13</v>
      </c>
      <c r="EQ552">
        <v>11</v>
      </c>
      <c r="ER552">
        <v>1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1</v>
      </c>
      <c r="FM552">
        <v>13</v>
      </c>
      <c r="FN552">
        <v>28</v>
      </c>
      <c r="FO552">
        <v>7</v>
      </c>
      <c r="FP552">
        <v>2</v>
      </c>
      <c r="FQ552">
        <v>7</v>
      </c>
      <c r="FR552">
        <v>0</v>
      </c>
      <c r="FS552">
        <v>0</v>
      </c>
      <c r="FT552">
        <v>0</v>
      </c>
      <c r="FU552">
        <v>2</v>
      </c>
      <c r="FV552">
        <v>0</v>
      </c>
      <c r="FW552">
        <v>0</v>
      </c>
      <c r="FX552">
        <v>0</v>
      </c>
      <c r="FY552">
        <v>6</v>
      </c>
      <c r="FZ552">
        <v>0</v>
      </c>
      <c r="GA552">
        <v>0</v>
      </c>
      <c r="GB552">
        <v>0</v>
      </c>
      <c r="GC552">
        <v>2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1</v>
      </c>
      <c r="GJ552">
        <v>1</v>
      </c>
      <c r="GK552">
        <v>28</v>
      </c>
      <c r="GL552">
        <v>6</v>
      </c>
      <c r="GM552">
        <v>4</v>
      </c>
      <c r="GN552">
        <v>0</v>
      </c>
      <c r="GO552">
        <v>0</v>
      </c>
      <c r="GP552">
        <v>0</v>
      </c>
      <c r="GQ552">
        <v>2</v>
      </c>
      <c r="GR552">
        <v>0</v>
      </c>
      <c r="GS552">
        <v>0</v>
      </c>
      <c r="GT552">
        <v>0</v>
      </c>
      <c r="GU552">
        <v>0</v>
      </c>
      <c r="GV552">
        <v>0</v>
      </c>
      <c r="GW552">
        <v>0</v>
      </c>
      <c r="GX552">
        <v>0</v>
      </c>
      <c r="GY552">
        <v>0</v>
      </c>
      <c r="GZ552">
        <v>0</v>
      </c>
      <c r="HA552">
        <v>0</v>
      </c>
      <c r="HB552">
        <v>0</v>
      </c>
      <c r="HC552">
        <v>0</v>
      </c>
      <c r="HD552">
        <v>0</v>
      </c>
      <c r="HE552">
        <v>6</v>
      </c>
      <c r="HF552">
        <v>1</v>
      </c>
      <c r="HG552">
        <v>0</v>
      </c>
      <c r="HH552">
        <v>0</v>
      </c>
      <c r="HI552">
        <v>0</v>
      </c>
      <c r="HJ552">
        <v>0</v>
      </c>
      <c r="HK552">
        <v>0</v>
      </c>
      <c r="HL552">
        <v>0</v>
      </c>
      <c r="HM552">
        <v>0</v>
      </c>
      <c r="HN552">
        <v>0</v>
      </c>
      <c r="HO552">
        <v>0</v>
      </c>
      <c r="HP552">
        <v>0</v>
      </c>
      <c r="HQ552">
        <v>0</v>
      </c>
      <c r="HR552">
        <v>0</v>
      </c>
      <c r="HS552">
        <v>0</v>
      </c>
      <c r="HT552">
        <v>0</v>
      </c>
      <c r="HU552">
        <v>0</v>
      </c>
      <c r="HV552">
        <v>0</v>
      </c>
      <c r="HW552">
        <v>0</v>
      </c>
      <c r="HX552">
        <v>1</v>
      </c>
      <c r="HY552">
        <v>1</v>
      </c>
      <c r="HZ552">
        <v>1</v>
      </c>
      <c r="IA552">
        <v>1</v>
      </c>
      <c r="IB552">
        <v>0</v>
      </c>
      <c r="IC552">
        <v>0</v>
      </c>
      <c r="ID552">
        <v>0</v>
      </c>
      <c r="IE552">
        <v>0</v>
      </c>
      <c r="IF552">
        <v>0</v>
      </c>
      <c r="IG552">
        <v>0</v>
      </c>
      <c r="IH552">
        <v>0</v>
      </c>
      <c r="II552">
        <v>0</v>
      </c>
      <c r="IJ552">
        <v>0</v>
      </c>
      <c r="IK552">
        <v>0</v>
      </c>
      <c r="IL552">
        <v>0</v>
      </c>
      <c r="IM552">
        <v>0</v>
      </c>
      <c r="IN552">
        <v>0</v>
      </c>
      <c r="IO552">
        <v>0</v>
      </c>
      <c r="IP552">
        <v>0</v>
      </c>
      <c r="IQ552">
        <v>1</v>
      </c>
      <c r="IR552">
        <v>4</v>
      </c>
      <c r="IS552">
        <v>1</v>
      </c>
      <c r="IT552">
        <v>1</v>
      </c>
      <c r="IU552">
        <v>0</v>
      </c>
      <c r="IV552">
        <v>0</v>
      </c>
      <c r="IW552">
        <v>0</v>
      </c>
      <c r="IX552">
        <v>0</v>
      </c>
      <c r="IY552">
        <v>0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1</v>
      </c>
      <c r="JF552">
        <v>1</v>
      </c>
      <c r="JG552">
        <v>0</v>
      </c>
      <c r="JH552">
        <v>4</v>
      </c>
    </row>
    <row r="553" spans="1:268">
      <c r="A553" t="s">
        <v>544</v>
      </c>
      <c r="B553" t="s">
        <v>537</v>
      </c>
      <c r="C553" t="str">
        <f>"142609"</f>
        <v>142609</v>
      </c>
      <c r="D553" t="s">
        <v>543</v>
      </c>
      <c r="E553">
        <v>3</v>
      </c>
      <c r="F553">
        <v>1027</v>
      </c>
      <c r="G553">
        <v>780</v>
      </c>
      <c r="H553">
        <v>298</v>
      </c>
      <c r="I553">
        <v>482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482</v>
      </c>
      <c r="T553">
        <v>0</v>
      </c>
      <c r="U553">
        <v>0</v>
      </c>
      <c r="V553">
        <v>482</v>
      </c>
      <c r="W553">
        <v>7</v>
      </c>
      <c r="X553">
        <v>6</v>
      </c>
      <c r="Y553">
        <v>1</v>
      </c>
      <c r="Z553">
        <v>0</v>
      </c>
      <c r="AA553">
        <v>475</v>
      </c>
      <c r="AB553">
        <v>260</v>
      </c>
      <c r="AC553">
        <v>40</v>
      </c>
      <c r="AD553">
        <v>109</v>
      </c>
      <c r="AE553">
        <v>4</v>
      </c>
      <c r="AF553">
        <v>6</v>
      </c>
      <c r="AG553">
        <v>16</v>
      </c>
      <c r="AH553">
        <v>1</v>
      </c>
      <c r="AI553">
        <v>3</v>
      </c>
      <c r="AJ553">
        <v>16</v>
      </c>
      <c r="AK553">
        <v>0</v>
      </c>
      <c r="AL553">
        <v>1</v>
      </c>
      <c r="AM553">
        <v>3</v>
      </c>
      <c r="AN553">
        <v>3</v>
      </c>
      <c r="AO553">
        <v>0</v>
      </c>
      <c r="AP553">
        <v>4</v>
      </c>
      <c r="AQ553">
        <v>0</v>
      </c>
      <c r="AR553">
        <v>0</v>
      </c>
      <c r="AS553">
        <v>1</v>
      </c>
      <c r="AT553">
        <v>20</v>
      </c>
      <c r="AU553">
        <v>5</v>
      </c>
      <c r="AV553">
        <v>2</v>
      </c>
      <c r="AW553">
        <v>18</v>
      </c>
      <c r="AX553">
        <v>2</v>
      </c>
      <c r="AY553">
        <v>0</v>
      </c>
      <c r="AZ553">
        <v>6</v>
      </c>
      <c r="BA553">
        <v>260</v>
      </c>
      <c r="BB553">
        <v>42</v>
      </c>
      <c r="BC553">
        <v>18</v>
      </c>
      <c r="BD553">
        <v>4</v>
      </c>
      <c r="BE553">
        <v>3</v>
      </c>
      <c r="BF553">
        <v>3</v>
      </c>
      <c r="BG553">
        <v>5</v>
      </c>
      <c r="BH553">
        <v>1</v>
      </c>
      <c r="BI553">
        <v>0</v>
      </c>
      <c r="BJ553">
        <v>0</v>
      </c>
      <c r="BK553">
        <v>3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>
        <v>1</v>
      </c>
      <c r="BS553">
        <v>1</v>
      </c>
      <c r="BT553">
        <v>0</v>
      </c>
      <c r="BU553">
        <v>0</v>
      </c>
      <c r="BV553">
        <v>1</v>
      </c>
      <c r="BW553">
        <v>1</v>
      </c>
      <c r="BX553">
        <v>0</v>
      </c>
      <c r="BY553">
        <v>42</v>
      </c>
      <c r="BZ553">
        <v>17</v>
      </c>
      <c r="CA553">
        <v>8</v>
      </c>
      <c r="CB553">
        <v>0</v>
      </c>
      <c r="CC553">
        <v>6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1</v>
      </c>
      <c r="CJ553">
        <v>1</v>
      </c>
      <c r="CK553">
        <v>0</v>
      </c>
      <c r="CL553">
        <v>0</v>
      </c>
      <c r="CM553">
        <v>0</v>
      </c>
      <c r="CN553">
        <v>1</v>
      </c>
      <c r="CO553">
        <v>17</v>
      </c>
      <c r="CP553">
        <v>26</v>
      </c>
      <c r="CQ553">
        <v>18</v>
      </c>
      <c r="CR553">
        <v>1</v>
      </c>
      <c r="CS553">
        <v>0</v>
      </c>
      <c r="CT553">
        <v>2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4</v>
      </c>
      <c r="DM553">
        <v>0</v>
      </c>
      <c r="DN553">
        <v>1</v>
      </c>
      <c r="DO553">
        <v>26</v>
      </c>
      <c r="DP553">
        <v>43</v>
      </c>
      <c r="DQ553">
        <v>28</v>
      </c>
      <c r="DR553">
        <v>0</v>
      </c>
      <c r="DS553">
        <v>10</v>
      </c>
      <c r="DT553">
        <v>0</v>
      </c>
      <c r="DU553">
        <v>0</v>
      </c>
      <c r="DV553">
        <v>1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1</v>
      </c>
      <c r="EC553">
        <v>0</v>
      </c>
      <c r="ED553">
        <v>0</v>
      </c>
      <c r="EE553">
        <v>0</v>
      </c>
      <c r="EF553">
        <v>0</v>
      </c>
      <c r="EG553">
        <v>1</v>
      </c>
      <c r="EH553">
        <v>1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1</v>
      </c>
      <c r="EO553">
        <v>43</v>
      </c>
      <c r="EP553">
        <v>8</v>
      </c>
      <c r="EQ553">
        <v>7</v>
      </c>
      <c r="ER553">
        <v>1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8</v>
      </c>
      <c r="FN553">
        <v>57</v>
      </c>
      <c r="FO553">
        <v>29</v>
      </c>
      <c r="FP553">
        <v>4</v>
      </c>
      <c r="FQ553">
        <v>0</v>
      </c>
      <c r="FR553">
        <v>2</v>
      </c>
      <c r="FS553">
        <v>0</v>
      </c>
      <c r="FT553">
        <v>1</v>
      </c>
      <c r="FU553">
        <v>1</v>
      </c>
      <c r="FV553">
        <v>6</v>
      </c>
      <c r="FW553">
        <v>3</v>
      </c>
      <c r="FX553">
        <v>1</v>
      </c>
      <c r="FY553">
        <v>3</v>
      </c>
      <c r="FZ553">
        <v>1</v>
      </c>
      <c r="GA553">
        <v>1</v>
      </c>
      <c r="GB553">
        <v>1</v>
      </c>
      <c r="GC553">
        <v>0</v>
      </c>
      <c r="GD553">
        <v>0</v>
      </c>
      <c r="GE553">
        <v>0</v>
      </c>
      <c r="GF553">
        <v>0</v>
      </c>
      <c r="GG553">
        <v>0</v>
      </c>
      <c r="GH553">
        <v>0</v>
      </c>
      <c r="GI553">
        <v>3</v>
      </c>
      <c r="GJ553">
        <v>1</v>
      </c>
      <c r="GK553">
        <v>57</v>
      </c>
      <c r="GL553">
        <v>18</v>
      </c>
      <c r="GM553">
        <v>14</v>
      </c>
      <c r="GN553">
        <v>1</v>
      </c>
      <c r="GO553">
        <v>0</v>
      </c>
      <c r="GP553">
        <v>0</v>
      </c>
      <c r="GQ553">
        <v>0</v>
      </c>
      <c r="GR553">
        <v>0</v>
      </c>
      <c r="GS553">
        <v>1</v>
      </c>
      <c r="GT553">
        <v>0</v>
      </c>
      <c r="GU553">
        <v>0</v>
      </c>
      <c r="GV553">
        <v>0</v>
      </c>
      <c r="GW553">
        <v>1</v>
      </c>
      <c r="GX553">
        <v>0</v>
      </c>
      <c r="GY553">
        <v>0</v>
      </c>
      <c r="GZ553">
        <v>0</v>
      </c>
      <c r="HA553">
        <v>1</v>
      </c>
      <c r="HB553">
        <v>0</v>
      </c>
      <c r="HC553">
        <v>0</v>
      </c>
      <c r="HD553">
        <v>0</v>
      </c>
      <c r="HE553">
        <v>18</v>
      </c>
      <c r="HF553">
        <v>1</v>
      </c>
      <c r="HG553">
        <v>0</v>
      </c>
      <c r="HH553">
        <v>0</v>
      </c>
      <c r="HI553">
        <v>0</v>
      </c>
      <c r="HJ553">
        <v>0</v>
      </c>
      <c r="HK553">
        <v>0</v>
      </c>
      <c r="HL553">
        <v>0</v>
      </c>
      <c r="HM553">
        <v>0</v>
      </c>
      <c r="HN553">
        <v>1</v>
      </c>
      <c r="HO553">
        <v>0</v>
      </c>
      <c r="HP553">
        <v>0</v>
      </c>
      <c r="HQ553">
        <v>0</v>
      </c>
      <c r="HR553">
        <v>0</v>
      </c>
      <c r="HS553">
        <v>0</v>
      </c>
      <c r="HT553">
        <v>0</v>
      </c>
      <c r="HU553">
        <v>0</v>
      </c>
      <c r="HV553">
        <v>0</v>
      </c>
      <c r="HW553">
        <v>0</v>
      </c>
      <c r="HX553">
        <v>0</v>
      </c>
      <c r="HY553">
        <v>1</v>
      </c>
      <c r="HZ553">
        <v>0</v>
      </c>
      <c r="IA553">
        <v>0</v>
      </c>
      <c r="IB553">
        <v>0</v>
      </c>
      <c r="IC553">
        <v>0</v>
      </c>
      <c r="ID553">
        <v>0</v>
      </c>
      <c r="IE553">
        <v>0</v>
      </c>
      <c r="IF553">
        <v>0</v>
      </c>
      <c r="IG553">
        <v>0</v>
      </c>
      <c r="IH553">
        <v>0</v>
      </c>
      <c r="II553">
        <v>0</v>
      </c>
      <c r="IJ553">
        <v>0</v>
      </c>
      <c r="IK553">
        <v>0</v>
      </c>
      <c r="IL553">
        <v>0</v>
      </c>
      <c r="IM553">
        <v>0</v>
      </c>
      <c r="IN553">
        <v>0</v>
      </c>
      <c r="IO553">
        <v>0</v>
      </c>
      <c r="IP553">
        <v>0</v>
      </c>
      <c r="IQ553">
        <v>0</v>
      </c>
      <c r="IR553">
        <v>3</v>
      </c>
      <c r="IS553">
        <v>1</v>
      </c>
      <c r="IT553">
        <v>0</v>
      </c>
      <c r="IU553">
        <v>0</v>
      </c>
      <c r="IV553">
        <v>1</v>
      </c>
      <c r="IW553">
        <v>0</v>
      </c>
      <c r="IX553">
        <v>1</v>
      </c>
      <c r="IY553">
        <v>0</v>
      </c>
      <c r="IZ553">
        <v>0</v>
      </c>
      <c r="JA553">
        <v>0</v>
      </c>
      <c r="JB553">
        <v>0</v>
      </c>
      <c r="JC553">
        <v>0</v>
      </c>
      <c r="JD553">
        <v>0</v>
      </c>
      <c r="JE553">
        <v>0</v>
      </c>
      <c r="JF553">
        <v>0</v>
      </c>
      <c r="JG553">
        <v>0</v>
      </c>
      <c r="JH553">
        <v>3</v>
      </c>
    </row>
    <row r="554" spans="1:268">
      <c r="A554" t="s">
        <v>542</v>
      </c>
      <c r="B554" t="s">
        <v>537</v>
      </c>
      <c r="C554" t="str">
        <f>"142609"</f>
        <v>142609</v>
      </c>
      <c r="D554" t="s">
        <v>541</v>
      </c>
      <c r="E554">
        <v>4</v>
      </c>
      <c r="F554">
        <v>1339</v>
      </c>
      <c r="G554">
        <v>1020</v>
      </c>
      <c r="H554">
        <v>406</v>
      </c>
      <c r="I554">
        <v>614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614</v>
      </c>
      <c r="T554">
        <v>0</v>
      </c>
      <c r="U554">
        <v>0</v>
      </c>
      <c r="V554">
        <v>614</v>
      </c>
      <c r="W554">
        <v>10</v>
      </c>
      <c r="X554">
        <v>4</v>
      </c>
      <c r="Y554">
        <v>6</v>
      </c>
      <c r="Z554">
        <v>0</v>
      </c>
      <c r="AA554">
        <v>604</v>
      </c>
      <c r="AB554">
        <v>398</v>
      </c>
      <c r="AC554">
        <v>70</v>
      </c>
      <c r="AD554">
        <v>166</v>
      </c>
      <c r="AE554">
        <v>11</v>
      </c>
      <c r="AF554">
        <v>8</v>
      </c>
      <c r="AG554">
        <v>44</v>
      </c>
      <c r="AH554">
        <v>3</v>
      </c>
      <c r="AI554">
        <v>0</v>
      </c>
      <c r="AJ554">
        <v>13</v>
      </c>
      <c r="AK554">
        <v>1</v>
      </c>
      <c r="AL554">
        <v>0</v>
      </c>
      <c r="AM554">
        <v>1</v>
      </c>
      <c r="AN554">
        <v>0</v>
      </c>
      <c r="AO554">
        <v>3</v>
      </c>
      <c r="AP554">
        <v>3</v>
      </c>
      <c r="AQ554">
        <v>0</v>
      </c>
      <c r="AR554">
        <v>0</v>
      </c>
      <c r="AS554">
        <v>1</v>
      </c>
      <c r="AT554">
        <v>55</v>
      </c>
      <c r="AU554">
        <v>5</v>
      </c>
      <c r="AV554">
        <v>0</v>
      </c>
      <c r="AW554">
        <v>2</v>
      </c>
      <c r="AX554">
        <v>1</v>
      </c>
      <c r="AY554">
        <v>0</v>
      </c>
      <c r="AZ554">
        <v>11</v>
      </c>
      <c r="BA554">
        <v>398</v>
      </c>
      <c r="BB554">
        <v>25</v>
      </c>
      <c r="BC554">
        <v>7</v>
      </c>
      <c r="BD554">
        <v>3</v>
      </c>
      <c r="BE554">
        <v>3</v>
      </c>
      <c r="BF554">
        <v>1</v>
      </c>
      <c r="BG554">
        <v>4</v>
      </c>
      <c r="BH554">
        <v>0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4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1</v>
      </c>
      <c r="BX554">
        <v>1</v>
      </c>
      <c r="BY554">
        <v>25</v>
      </c>
      <c r="BZ554">
        <v>13</v>
      </c>
      <c r="CA554">
        <v>4</v>
      </c>
      <c r="CB554">
        <v>1</v>
      </c>
      <c r="CC554">
        <v>3</v>
      </c>
      <c r="CD554">
        <v>1</v>
      </c>
      <c r="CE554">
        <v>0</v>
      </c>
      <c r="CF554">
        <v>1</v>
      </c>
      <c r="CG554">
        <v>0</v>
      </c>
      <c r="CH554">
        <v>1</v>
      </c>
      <c r="CI554">
        <v>1</v>
      </c>
      <c r="CJ554">
        <v>0</v>
      </c>
      <c r="CK554">
        <v>0</v>
      </c>
      <c r="CL554">
        <v>1</v>
      </c>
      <c r="CM554">
        <v>0</v>
      </c>
      <c r="CN554">
        <v>0</v>
      </c>
      <c r="CO554">
        <v>13</v>
      </c>
      <c r="CP554">
        <v>18</v>
      </c>
      <c r="CQ554">
        <v>12</v>
      </c>
      <c r="CR554">
        <v>0</v>
      </c>
      <c r="CS554">
        <v>0</v>
      </c>
      <c r="CT554">
        <v>0</v>
      </c>
      <c r="CU554">
        <v>1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1</v>
      </c>
      <c r="DI554">
        <v>0</v>
      </c>
      <c r="DJ554">
        <v>1</v>
      </c>
      <c r="DK554">
        <v>0</v>
      </c>
      <c r="DL554">
        <v>3</v>
      </c>
      <c r="DM554">
        <v>0</v>
      </c>
      <c r="DN554">
        <v>0</v>
      </c>
      <c r="DO554">
        <v>18</v>
      </c>
      <c r="DP554">
        <v>90</v>
      </c>
      <c r="DQ554">
        <v>30</v>
      </c>
      <c r="DR554">
        <v>1</v>
      </c>
      <c r="DS554">
        <v>51</v>
      </c>
      <c r="DT554">
        <v>0</v>
      </c>
      <c r="DU554">
        <v>0</v>
      </c>
      <c r="DV554">
        <v>0</v>
      </c>
      <c r="DW554">
        <v>1</v>
      </c>
      <c r="DX554">
        <v>0</v>
      </c>
      <c r="DY554">
        <v>0</v>
      </c>
      <c r="DZ554">
        <v>0</v>
      </c>
      <c r="EA554">
        <v>0</v>
      </c>
      <c r="EB554">
        <v>1</v>
      </c>
      <c r="EC554">
        <v>0</v>
      </c>
      <c r="ED554">
        <v>0</v>
      </c>
      <c r="EE554">
        <v>0</v>
      </c>
      <c r="EF554">
        <v>0</v>
      </c>
      <c r="EG554">
        <v>1</v>
      </c>
      <c r="EH554">
        <v>0</v>
      </c>
      <c r="EI554">
        <v>0</v>
      </c>
      <c r="EJ554">
        <v>0</v>
      </c>
      <c r="EK554">
        <v>1</v>
      </c>
      <c r="EL554">
        <v>3</v>
      </c>
      <c r="EM554">
        <v>0</v>
      </c>
      <c r="EN554">
        <v>1</v>
      </c>
      <c r="EO554">
        <v>90</v>
      </c>
      <c r="EP554">
        <v>9</v>
      </c>
      <c r="EQ554">
        <v>3</v>
      </c>
      <c r="ER554">
        <v>0</v>
      </c>
      <c r="ES554">
        <v>5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1</v>
      </c>
      <c r="FM554">
        <v>9</v>
      </c>
      <c r="FN554">
        <v>33</v>
      </c>
      <c r="FO554">
        <v>16</v>
      </c>
      <c r="FP554">
        <v>0</v>
      </c>
      <c r="FQ554">
        <v>1</v>
      </c>
      <c r="FR554">
        <v>0</v>
      </c>
      <c r="FS554">
        <v>1</v>
      </c>
      <c r="FT554">
        <v>1</v>
      </c>
      <c r="FU554">
        <v>1</v>
      </c>
      <c r="FV554">
        <v>1</v>
      </c>
      <c r="FW554">
        <v>0</v>
      </c>
      <c r="FX554">
        <v>1</v>
      </c>
      <c r="FY554">
        <v>2</v>
      </c>
      <c r="FZ554">
        <v>0</v>
      </c>
      <c r="GA554">
        <v>1</v>
      </c>
      <c r="GB554">
        <v>0</v>
      </c>
      <c r="GC554">
        <v>0</v>
      </c>
      <c r="GD554">
        <v>1</v>
      </c>
      <c r="GE554">
        <v>0</v>
      </c>
      <c r="GF554">
        <v>0</v>
      </c>
      <c r="GG554">
        <v>0</v>
      </c>
      <c r="GH554">
        <v>0</v>
      </c>
      <c r="GI554">
        <v>2</v>
      </c>
      <c r="GJ554">
        <v>5</v>
      </c>
      <c r="GK554">
        <v>33</v>
      </c>
      <c r="GL554">
        <v>16</v>
      </c>
      <c r="GM554">
        <v>13</v>
      </c>
      <c r="GN554">
        <v>0</v>
      </c>
      <c r="GO554">
        <v>0</v>
      </c>
      <c r="GP554">
        <v>0</v>
      </c>
      <c r="GQ554">
        <v>0</v>
      </c>
      <c r="GR554">
        <v>0</v>
      </c>
      <c r="GS554">
        <v>0</v>
      </c>
      <c r="GT554">
        <v>1</v>
      </c>
      <c r="GU554">
        <v>1</v>
      </c>
      <c r="GV554">
        <v>0</v>
      </c>
      <c r="GW554">
        <v>0</v>
      </c>
      <c r="GX554">
        <v>0</v>
      </c>
      <c r="GY554">
        <v>0</v>
      </c>
      <c r="GZ554">
        <v>0</v>
      </c>
      <c r="HA554">
        <v>0</v>
      </c>
      <c r="HB554">
        <v>1</v>
      </c>
      <c r="HC554">
        <v>0</v>
      </c>
      <c r="HD554">
        <v>0</v>
      </c>
      <c r="HE554">
        <v>16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0</v>
      </c>
      <c r="HL554">
        <v>0</v>
      </c>
      <c r="HM554">
        <v>0</v>
      </c>
      <c r="HN554">
        <v>0</v>
      </c>
      <c r="HO554">
        <v>0</v>
      </c>
      <c r="HP554">
        <v>0</v>
      </c>
      <c r="HQ554">
        <v>0</v>
      </c>
      <c r="HR554">
        <v>0</v>
      </c>
      <c r="HS554">
        <v>0</v>
      </c>
      <c r="HT554">
        <v>0</v>
      </c>
      <c r="HU554">
        <v>0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0</v>
      </c>
      <c r="IC554">
        <v>0</v>
      </c>
      <c r="ID554">
        <v>0</v>
      </c>
      <c r="IE554">
        <v>0</v>
      </c>
      <c r="IF554">
        <v>0</v>
      </c>
      <c r="IG554">
        <v>0</v>
      </c>
      <c r="IH554">
        <v>0</v>
      </c>
      <c r="II554">
        <v>0</v>
      </c>
      <c r="IJ554">
        <v>0</v>
      </c>
      <c r="IK554">
        <v>0</v>
      </c>
      <c r="IL554">
        <v>0</v>
      </c>
      <c r="IM554">
        <v>0</v>
      </c>
      <c r="IN554">
        <v>0</v>
      </c>
      <c r="IO554">
        <v>0</v>
      </c>
      <c r="IP554">
        <v>0</v>
      </c>
      <c r="IQ554">
        <v>0</v>
      </c>
      <c r="IR554">
        <v>2</v>
      </c>
      <c r="IS554">
        <v>0</v>
      </c>
      <c r="IT554">
        <v>1</v>
      </c>
      <c r="IU554">
        <v>0</v>
      </c>
      <c r="IV554">
        <v>0</v>
      </c>
      <c r="IW554">
        <v>0</v>
      </c>
      <c r="IX554">
        <v>0</v>
      </c>
      <c r="IY554">
        <v>0</v>
      </c>
      <c r="IZ554">
        <v>0</v>
      </c>
      <c r="JA554">
        <v>1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0</v>
      </c>
      <c r="JH554">
        <v>2</v>
      </c>
    </row>
    <row r="555" spans="1:268">
      <c r="A555" t="s">
        <v>540</v>
      </c>
      <c r="B555" t="s">
        <v>537</v>
      </c>
      <c r="C555" t="str">
        <f>"142609"</f>
        <v>142609</v>
      </c>
      <c r="D555" t="s">
        <v>539</v>
      </c>
      <c r="E555">
        <v>5</v>
      </c>
      <c r="F555">
        <v>836</v>
      </c>
      <c r="G555">
        <v>630</v>
      </c>
      <c r="H555">
        <v>233</v>
      </c>
      <c r="I555">
        <v>397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397</v>
      </c>
      <c r="T555">
        <v>0</v>
      </c>
      <c r="U555">
        <v>0</v>
      </c>
      <c r="V555">
        <v>397</v>
      </c>
      <c r="W555">
        <v>13</v>
      </c>
      <c r="X555">
        <v>7</v>
      </c>
      <c r="Y555">
        <v>6</v>
      </c>
      <c r="Z555">
        <v>0</v>
      </c>
      <c r="AA555">
        <v>384</v>
      </c>
      <c r="AB555">
        <v>211</v>
      </c>
      <c r="AC555">
        <v>23</v>
      </c>
      <c r="AD555">
        <v>70</v>
      </c>
      <c r="AE555">
        <v>3</v>
      </c>
      <c r="AF555">
        <v>14</v>
      </c>
      <c r="AG555">
        <v>18</v>
      </c>
      <c r="AH555">
        <v>2</v>
      </c>
      <c r="AI555">
        <v>2</v>
      </c>
      <c r="AJ555">
        <v>9</v>
      </c>
      <c r="AK555">
        <v>1</v>
      </c>
      <c r="AL555">
        <v>2</v>
      </c>
      <c r="AM555">
        <v>4</v>
      </c>
      <c r="AN555">
        <v>2</v>
      </c>
      <c r="AO555">
        <v>1</v>
      </c>
      <c r="AP555">
        <v>1</v>
      </c>
      <c r="AQ555">
        <v>2</v>
      </c>
      <c r="AR555">
        <v>2</v>
      </c>
      <c r="AS555">
        <v>0</v>
      </c>
      <c r="AT555">
        <v>16</v>
      </c>
      <c r="AU555">
        <v>3</v>
      </c>
      <c r="AV555">
        <v>4</v>
      </c>
      <c r="AW555">
        <v>14</v>
      </c>
      <c r="AX555">
        <v>2</v>
      </c>
      <c r="AY555">
        <v>1</v>
      </c>
      <c r="AZ555">
        <v>15</v>
      </c>
      <c r="BA555">
        <v>211</v>
      </c>
      <c r="BB555">
        <v>38</v>
      </c>
      <c r="BC555">
        <v>12</v>
      </c>
      <c r="BD555">
        <v>8</v>
      </c>
      <c r="BE555">
        <v>3</v>
      </c>
      <c r="BF555">
        <v>1</v>
      </c>
      <c r="BG555">
        <v>4</v>
      </c>
      <c r="BH555">
        <v>2</v>
      </c>
      <c r="BI555">
        <v>1</v>
      </c>
      <c r="BJ555">
        <v>1</v>
      </c>
      <c r="BK555">
        <v>6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38</v>
      </c>
      <c r="BZ555">
        <v>3</v>
      </c>
      <c r="CA555">
        <v>1</v>
      </c>
      <c r="CB555">
        <v>1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1</v>
      </c>
      <c r="CO555">
        <v>3</v>
      </c>
      <c r="CP555">
        <v>20</v>
      </c>
      <c r="CQ555">
        <v>12</v>
      </c>
      <c r="CR555">
        <v>0</v>
      </c>
      <c r="CS555">
        <v>1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1</v>
      </c>
      <c r="DB555">
        <v>0</v>
      </c>
      <c r="DC555">
        <v>0</v>
      </c>
      <c r="DD555">
        <v>0</v>
      </c>
      <c r="DE555">
        <v>1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5</v>
      </c>
      <c r="DM555">
        <v>0</v>
      </c>
      <c r="DN555">
        <v>0</v>
      </c>
      <c r="DO555">
        <v>20</v>
      </c>
      <c r="DP555">
        <v>29</v>
      </c>
      <c r="DQ555">
        <v>8</v>
      </c>
      <c r="DR555">
        <v>0</v>
      </c>
      <c r="DS555">
        <v>18</v>
      </c>
      <c r="DT555">
        <v>0</v>
      </c>
      <c r="DU555">
        <v>0</v>
      </c>
      <c r="DV555">
        <v>1</v>
      </c>
      <c r="DW555">
        <v>2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29</v>
      </c>
      <c r="EP555">
        <v>3</v>
      </c>
      <c r="EQ555">
        <v>1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1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1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3</v>
      </c>
      <c r="FN555">
        <v>51</v>
      </c>
      <c r="FO555">
        <v>19</v>
      </c>
      <c r="FP555">
        <v>2</v>
      </c>
      <c r="FQ555">
        <v>5</v>
      </c>
      <c r="FR555">
        <v>0</v>
      </c>
      <c r="FS555">
        <v>0</v>
      </c>
      <c r="FT555">
        <v>3</v>
      </c>
      <c r="FU555">
        <v>0</v>
      </c>
      <c r="FV555">
        <v>2</v>
      </c>
      <c r="FW555">
        <v>0</v>
      </c>
      <c r="FX555">
        <v>0</v>
      </c>
      <c r="FY555">
        <v>6</v>
      </c>
      <c r="FZ555">
        <v>0</v>
      </c>
      <c r="GA555">
        <v>0</v>
      </c>
      <c r="GB555">
        <v>0</v>
      </c>
      <c r="GC555">
        <v>0</v>
      </c>
      <c r="GD555">
        <v>2</v>
      </c>
      <c r="GE555">
        <v>1</v>
      </c>
      <c r="GF555">
        <v>0</v>
      </c>
      <c r="GG555">
        <v>0</v>
      </c>
      <c r="GH555">
        <v>2</v>
      </c>
      <c r="GI555">
        <v>1</v>
      </c>
      <c r="GJ555">
        <v>8</v>
      </c>
      <c r="GK555">
        <v>51</v>
      </c>
      <c r="GL555">
        <v>24</v>
      </c>
      <c r="GM555">
        <v>17</v>
      </c>
      <c r="GN555">
        <v>2</v>
      </c>
      <c r="GO555">
        <v>1</v>
      </c>
      <c r="GP555">
        <v>0</v>
      </c>
      <c r="GQ555">
        <v>0</v>
      </c>
      <c r="GR555">
        <v>0</v>
      </c>
      <c r="GS555">
        <v>2</v>
      </c>
      <c r="GT555">
        <v>0</v>
      </c>
      <c r="GU555">
        <v>0</v>
      </c>
      <c r="GV555">
        <v>2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24</v>
      </c>
      <c r="HF555">
        <v>2</v>
      </c>
      <c r="HG555">
        <v>2</v>
      </c>
      <c r="HH555">
        <v>0</v>
      </c>
      <c r="HI555">
        <v>0</v>
      </c>
      <c r="HJ555">
        <v>0</v>
      </c>
      <c r="HK555">
        <v>0</v>
      </c>
      <c r="HL555">
        <v>0</v>
      </c>
      <c r="HM555">
        <v>0</v>
      </c>
      <c r="HN555">
        <v>0</v>
      </c>
      <c r="HO555">
        <v>0</v>
      </c>
      <c r="HP555">
        <v>0</v>
      </c>
      <c r="HQ555">
        <v>0</v>
      </c>
      <c r="HR555">
        <v>0</v>
      </c>
      <c r="HS555">
        <v>0</v>
      </c>
      <c r="HT555">
        <v>0</v>
      </c>
      <c r="HU555">
        <v>0</v>
      </c>
      <c r="HV555">
        <v>0</v>
      </c>
      <c r="HW555">
        <v>0</v>
      </c>
      <c r="HX555">
        <v>0</v>
      </c>
      <c r="HY555">
        <v>2</v>
      </c>
      <c r="HZ555">
        <v>1</v>
      </c>
      <c r="IA555">
        <v>0</v>
      </c>
      <c r="IB555">
        <v>1</v>
      </c>
      <c r="IC555">
        <v>0</v>
      </c>
      <c r="ID555">
        <v>0</v>
      </c>
      <c r="IE555">
        <v>0</v>
      </c>
      <c r="IF555">
        <v>0</v>
      </c>
      <c r="IG555">
        <v>0</v>
      </c>
      <c r="IH555">
        <v>0</v>
      </c>
      <c r="II555">
        <v>0</v>
      </c>
      <c r="IJ555">
        <v>0</v>
      </c>
      <c r="IK555">
        <v>0</v>
      </c>
      <c r="IL555">
        <v>0</v>
      </c>
      <c r="IM555">
        <v>0</v>
      </c>
      <c r="IN555">
        <v>0</v>
      </c>
      <c r="IO555">
        <v>0</v>
      </c>
      <c r="IP555">
        <v>0</v>
      </c>
      <c r="IQ555">
        <v>1</v>
      </c>
      <c r="IR555">
        <v>2</v>
      </c>
      <c r="IS555">
        <v>0</v>
      </c>
      <c r="IT555">
        <v>0</v>
      </c>
      <c r="IU555">
        <v>0</v>
      </c>
      <c r="IV555">
        <v>0</v>
      </c>
      <c r="IW555">
        <v>2</v>
      </c>
      <c r="IX555">
        <v>0</v>
      </c>
      <c r="IY555">
        <v>0</v>
      </c>
      <c r="IZ555">
        <v>0</v>
      </c>
      <c r="JA555">
        <v>0</v>
      </c>
      <c r="JB555">
        <v>0</v>
      </c>
      <c r="JC555">
        <v>0</v>
      </c>
      <c r="JD555">
        <v>0</v>
      </c>
      <c r="JE555">
        <v>0</v>
      </c>
      <c r="JF555">
        <v>0</v>
      </c>
      <c r="JG555">
        <v>0</v>
      </c>
      <c r="JH555">
        <v>2</v>
      </c>
    </row>
    <row r="556" spans="1:268">
      <c r="A556" t="s">
        <v>538</v>
      </c>
      <c r="B556" t="s">
        <v>537</v>
      </c>
      <c r="C556" t="str">
        <f>"142609"</f>
        <v>142609</v>
      </c>
      <c r="D556" t="s">
        <v>536</v>
      </c>
      <c r="E556">
        <v>6</v>
      </c>
      <c r="F556">
        <v>465</v>
      </c>
      <c r="G556">
        <v>350</v>
      </c>
      <c r="H556">
        <v>110</v>
      </c>
      <c r="I556">
        <v>240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240</v>
      </c>
      <c r="T556">
        <v>0</v>
      </c>
      <c r="U556">
        <v>0</v>
      </c>
      <c r="V556">
        <v>240</v>
      </c>
      <c r="W556">
        <v>3</v>
      </c>
      <c r="X556">
        <v>2</v>
      </c>
      <c r="Y556">
        <v>1</v>
      </c>
      <c r="Z556">
        <v>0</v>
      </c>
      <c r="AA556">
        <v>237</v>
      </c>
      <c r="AB556">
        <v>123</v>
      </c>
      <c r="AC556">
        <v>18</v>
      </c>
      <c r="AD556">
        <v>67</v>
      </c>
      <c r="AE556">
        <v>3</v>
      </c>
      <c r="AF556">
        <v>7</v>
      </c>
      <c r="AG556">
        <v>9</v>
      </c>
      <c r="AH556">
        <v>0</v>
      </c>
      <c r="AI556">
        <v>1</v>
      </c>
      <c r="AJ556">
        <v>1</v>
      </c>
      <c r="AK556">
        <v>0</v>
      </c>
      <c r="AL556">
        <v>0</v>
      </c>
      <c r="AM556">
        <v>1</v>
      </c>
      <c r="AN556">
        <v>0</v>
      </c>
      <c r="AO556">
        <v>1</v>
      </c>
      <c r="AP556">
        <v>0</v>
      </c>
      <c r="AQ556">
        <v>1</v>
      </c>
      <c r="AR556">
        <v>0</v>
      </c>
      <c r="AS556">
        <v>1</v>
      </c>
      <c r="AT556">
        <v>5</v>
      </c>
      <c r="AU556">
        <v>2</v>
      </c>
      <c r="AV556">
        <v>1</v>
      </c>
      <c r="AW556">
        <v>3</v>
      </c>
      <c r="AX556">
        <v>0</v>
      </c>
      <c r="AY556">
        <v>0</v>
      </c>
      <c r="AZ556">
        <v>2</v>
      </c>
      <c r="BA556">
        <v>123</v>
      </c>
      <c r="BB556">
        <v>22</v>
      </c>
      <c r="BC556">
        <v>9</v>
      </c>
      <c r="BD556">
        <v>1</v>
      </c>
      <c r="BE556">
        <v>0</v>
      </c>
      <c r="BF556">
        <v>0</v>
      </c>
      <c r="BG556">
        <v>3</v>
      </c>
      <c r="BH556">
        <v>0</v>
      </c>
      <c r="BI556">
        <v>0</v>
      </c>
      <c r="BJ556">
        <v>5</v>
      </c>
      <c r="BK556">
        <v>0</v>
      </c>
      <c r="BL556">
        <v>0</v>
      </c>
      <c r="BM556">
        <v>0</v>
      </c>
      <c r="BN556">
        <v>0</v>
      </c>
      <c r="BO556">
        <v>2</v>
      </c>
      <c r="BP556">
        <v>0</v>
      </c>
      <c r="BQ556">
        <v>0</v>
      </c>
      <c r="BR556">
        <v>0</v>
      </c>
      <c r="BS556">
        <v>2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22</v>
      </c>
      <c r="BZ556">
        <v>5</v>
      </c>
      <c r="CA556">
        <v>2</v>
      </c>
      <c r="CB556">
        <v>0</v>
      </c>
      <c r="CC556">
        <v>0</v>
      </c>
      <c r="CD556">
        <v>0</v>
      </c>
      <c r="CE556">
        <v>2</v>
      </c>
      <c r="CF556">
        <v>0</v>
      </c>
      <c r="CG556">
        <v>1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5</v>
      </c>
      <c r="CP556">
        <v>13</v>
      </c>
      <c r="CQ556">
        <v>8</v>
      </c>
      <c r="CR556">
        <v>0</v>
      </c>
      <c r="CS556">
        <v>0</v>
      </c>
      <c r="CT556">
        <v>1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4</v>
      </c>
      <c r="DM556">
        <v>0</v>
      </c>
      <c r="DN556">
        <v>0</v>
      </c>
      <c r="DO556">
        <v>13</v>
      </c>
      <c r="DP556">
        <v>16</v>
      </c>
      <c r="DQ556">
        <v>7</v>
      </c>
      <c r="DR556">
        <v>0</v>
      </c>
      <c r="DS556">
        <v>8</v>
      </c>
      <c r="DT556">
        <v>0</v>
      </c>
      <c r="DU556">
        <v>0</v>
      </c>
      <c r="DV556">
        <v>0</v>
      </c>
      <c r="DW556">
        <v>1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16</v>
      </c>
      <c r="EP556">
        <v>7</v>
      </c>
      <c r="EQ556">
        <v>2</v>
      </c>
      <c r="ER556">
        <v>1</v>
      </c>
      <c r="ES556">
        <v>1</v>
      </c>
      <c r="ET556">
        <v>0</v>
      </c>
      <c r="EU556">
        <v>1</v>
      </c>
      <c r="EV556">
        <v>0</v>
      </c>
      <c r="EW556">
        <v>0</v>
      </c>
      <c r="EX556">
        <v>0</v>
      </c>
      <c r="EY556">
        <v>0</v>
      </c>
      <c r="EZ556">
        <v>1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1</v>
      </c>
      <c r="FM556">
        <v>7</v>
      </c>
      <c r="FN556">
        <v>42</v>
      </c>
      <c r="FO556">
        <v>18</v>
      </c>
      <c r="FP556">
        <v>0</v>
      </c>
      <c r="FQ556">
        <v>4</v>
      </c>
      <c r="FR556">
        <v>2</v>
      </c>
      <c r="FS556">
        <v>1</v>
      </c>
      <c r="FT556">
        <v>1</v>
      </c>
      <c r="FU556">
        <v>1</v>
      </c>
      <c r="FV556">
        <v>0</v>
      </c>
      <c r="FW556">
        <v>0</v>
      </c>
      <c r="FX556">
        <v>1</v>
      </c>
      <c r="FY556">
        <v>0</v>
      </c>
      <c r="FZ556">
        <v>1</v>
      </c>
      <c r="GA556">
        <v>1</v>
      </c>
      <c r="GB556">
        <v>1</v>
      </c>
      <c r="GC556">
        <v>0</v>
      </c>
      <c r="GD556">
        <v>1</v>
      </c>
      <c r="GE556">
        <v>2</v>
      </c>
      <c r="GF556">
        <v>4</v>
      </c>
      <c r="GG556">
        <v>3</v>
      </c>
      <c r="GH556">
        <v>0</v>
      </c>
      <c r="GI556">
        <v>0</v>
      </c>
      <c r="GJ556">
        <v>1</v>
      </c>
      <c r="GK556">
        <v>42</v>
      </c>
      <c r="GL556">
        <v>5</v>
      </c>
      <c r="GM556">
        <v>4</v>
      </c>
      <c r="GN556">
        <v>1</v>
      </c>
      <c r="GO556">
        <v>0</v>
      </c>
      <c r="GP556">
        <v>0</v>
      </c>
      <c r="GQ556">
        <v>0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0</v>
      </c>
      <c r="HB556">
        <v>0</v>
      </c>
      <c r="HC556">
        <v>0</v>
      </c>
      <c r="HD556">
        <v>0</v>
      </c>
      <c r="HE556">
        <v>5</v>
      </c>
      <c r="HF556">
        <v>1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0</v>
      </c>
      <c r="HM556">
        <v>0</v>
      </c>
      <c r="HN556">
        <v>0</v>
      </c>
      <c r="HO556">
        <v>0</v>
      </c>
      <c r="HP556">
        <v>0</v>
      </c>
      <c r="HQ556">
        <v>0</v>
      </c>
      <c r="HR556">
        <v>0</v>
      </c>
      <c r="HS556">
        <v>0</v>
      </c>
      <c r="HT556">
        <v>0</v>
      </c>
      <c r="HU556">
        <v>1</v>
      </c>
      <c r="HV556">
        <v>0</v>
      </c>
      <c r="HW556">
        <v>0</v>
      </c>
      <c r="HX556">
        <v>0</v>
      </c>
      <c r="HY556">
        <v>1</v>
      </c>
      <c r="HZ556">
        <v>1</v>
      </c>
      <c r="IA556">
        <v>0</v>
      </c>
      <c r="IB556">
        <v>1</v>
      </c>
      <c r="IC556">
        <v>0</v>
      </c>
      <c r="ID556">
        <v>0</v>
      </c>
      <c r="IE556">
        <v>0</v>
      </c>
      <c r="IF556">
        <v>0</v>
      </c>
      <c r="IG556">
        <v>0</v>
      </c>
      <c r="IH556">
        <v>0</v>
      </c>
      <c r="II556">
        <v>0</v>
      </c>
      <c r="IJ556">
        <v>0</v>
      </c>
      <c r="IK556">
        <v>0</v>
      </c>
      <c r="IL556">
        <v>0</v>
      </c>
      <c r="IM556">
        <v>0</v>
      </c>
      <c r="IN556">
        <v>0</v>
      </c>
      <c r="IO556">
        <v>0</v>
      </c>
      <c r="IP556">
        <v>0</v>
      </c>
      <c r="IQ556">
        <v>1</v>
      </c>
      <c r="IR556">
        <v>2</v>
      </c>
      <c r="IS556">
        <v>0</v>
      </c>
      <c r="IT556">
        <v>0</v>
      </c>
      <c r="IU556">
        <v>0</v>
      </c>
      <c r="IV556">
        <v>0</v>
      </c>
      <c r="IW556">
        <v>0</v>
      </c>
      <c r="IX556">
        <v>1</v>
      </c>
      <c r="IY556">
        <v>0</v>
      </c>
      <c r="IZ556">
        <v>0</v>
      </c>
      <c r="JA556">
        <v>0</v>
      </c>
      <c r="JB556">
        <v>0</v>
      </c>
      <c r="JC556">
        <v>0</v>
      </c>
      <c r="JD556">
        <v>1</v>
      </c>
      <c r="JE556">
        <v>0</v>
      </c>
      <c r="JF556">
        <v>0</v>
      </c>
      <c r="JG556">
        <v>0</v>
      </c>
      <c r="JH556">
        <v>2</v>
      </c>
    </row>
    <row r="557" spans="1:268">
      <c r="A557" t="s">
        <v>535</v>
      </c>
      <c r="B557" t="s">
        <v>530</v>
      </c>
      <c r="C557" t="str">
        <f>"142610"</f>
        <v>142610</v>
      </c>
      <c r="D557" t="s">
        <v>534</v>
      </c>
      <c r="E557">
        <v>1</v>
      </c>
      <c r="F557">
        <v>1790</v>
      </c>
      <c r="G557">
        <v>1360</v>
      </c>
      <c r="H557">
        <v>458</v>
      </c>
      <c r="I557">
        <v>902</v>
      </c>
      <c r="J557">
        <v>0</v>
      </c>
      <c r="K557">
        <v>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902</v>
      </c>
      <c r="T557">
        <v>0</v>
      </c>
      <c r="U557">
        <v>0</v>
      </c>
      <c r="V557">
        <v>902</v>
      </c>
      <c r="W557">
        <v>36</v>
      </c>
      <c r="X557">
        <v>23</v>
      </c>
      <c r="Y557">
        <v>5</v>
      </c>
      <c r="Z557">
        <v>0</v>
      </c>
      <c r="AA557">
        <v>866</v>
      </c>
      <c r="AB557">
        <v>438</v>
      </c>
      <c r="AC557">
        <v>55</v>
      </c>
      <c r="AD557">
        <v>227</v>
      </c>
      <c r="AE557">
        <v>11</v>
      </c>
      <c r="AF557">
        <v>7</v>
      </c>
      <c r="AG557">
        <v>34</v>
      </c>
      <c r="AH557">
        <v>4</v>
      </c>
      <c r="AI557">
        <v>5</v>
      </c>
      <c r="AJ557">
        <v>8</v>
      </c>
      <c r="AK557">
        <v>2</v>
      </c>
      <c r="AL557">
        <v>1</v>
      </c>
      <c r="AM557">
        <v>3</v>
      </c>
      <c r="AN557">
        <v>5</v>
      </c>
      <c r="AO557">
        <v>3</v>
      </c>
      <c r="AP557">
        <v>1</v>
      </c>
      <c r="AQ557">
        <v>2</v>
      </c>
      <c r="AR557">
        <v>2</v>
      </c>
      <c r="AS557">
        <v>0</v>
      </c>
      <c r="AT557">
        <v>23</v>
      </c>
      <c r="AU557">
        <v>2</v>
      </c>
      <c r="AV557">
        <v>1</v>
      </c>
      <c r="AW557">
        <v>12</v>
      </c>
      <c r="AX557">
        <v>3</v>
      </c>
      <c r="AY557">
        <v>0</v>
      </c>
      <c r="AZ557">
        <v>27</v>
      </c>
      <c r="BA557">
        <v>438</v>
      </c>
      <c r="BB557">
        <v>80</v>
      </c>
      <c r="BC557">
        <v>24</v>
      </c>
      <c r="BD557">
        <v>9</v>
      </c>
      <c r="BE557">
        <v>3</v>
      </c>
      <c r="BF557">
        <v>0</v>
      </c>
      <c r="BG557">
        <v>19</v>
      </c>
      <c r="BH557">
        <v>2</v>
      </c>
      <c r="BI557">
        <v>0</v>
      </c>
      <c r="BJ557">
        <v>0</v>
      </c>
      <c r="BK557">
        <v>3</v>
      </c>
      <c r="BL557">
        <v>2</v>
      </c>
      <c r="BM557">
        <v>0</v>
      </c>
      <c r="BN557">
        <v>0</v>
      </c>
      <c r="BO557">
        <v>1</v>
      </c>
      <c r="BP557">
        <v>5</v>
      </c>
      <c r="BQ557">
        <v>8</v>
      </c>
      <c r="BR557">
        <v>1</v>
      </c>
      <c r="BS557">
        <v>1</v>
      </c>
      <c r="BT557">
        <v>0</v>
      </c>
      <c r="BU557">
        <v>0</v>
      </c>
      <c r="BV557">
        <v>1</v>
      </c>
      <c r="BW557">
        <v>1</v>
      </c>
      <c r="BX557">
        <v>0</v>
      </c>
      <c r="BY557">
        <v>80</v>
      </c>
      <c r="BZ557">
        <v>9</v>
      </c>
      <c r="CA557">
        <v>6</v>
      </c>
      <c r="CB557">
        <v>2</v>
      </c>
      <c r="CC557">
        <v>0</v>
      </c>
      <c r="CD557">
        <v>0</v>
      </c>
      <c r="CE557">
        <v>1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9</v>
      </c>
      <c r="CP557">
        <v>31</v>
      </c>
      <c r="CQ557">
        <v>18</v>
      </c>
      <c r="CR557">
        <v>1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1</v>
      </c>
      <c r="DB557">
        <v>1</v>
      </c>
      <c r="DC557">
        <v>0</v>
      </c>
      <c r="DD557">
        <v>2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7</v>
      </c>
      <c r="DM557">
        <v>0</v>
      </c>
      <c r="DN557">
        <v>1</v>
      </c>
      <c r="DO557">
        <v>31</v>
      </c>
      <c r="DP557">
        <v>131</v>
      </c>
      <c r="DQ557">
        <v>74</v>
      </c>
      <c r="DR557">
        <v>1</v>
      </c>
      <c r="DS557">
        <v>27</v>
      </c>
      <c r="DT557">
        <v>0</v>
      </c>
      <c r="DU557">
        <v>2</v>
      </c>
      <c r="DV557">
        <v>0</v>
      </c>
      <c r="DW557">
        <v>1</v>
      </c>
      <c r="DX557">
        <v>0</v>
      </c>
      <c r="DY557">
        <v>1</v>
      </c>
      <c r="DZ557">
        <v>0</v>
      </c>
      <c r="EA557">
        <v>0</v>
      </c>
      <c r="EB557">
        <v>2</v>
      </c>
      <c r="EC557">
        <v>1</v>
      </c>
      <c r="ED557">
        <v>1</v>
      </c>
      <c r="EE557">
        <v>1</v>
      </c>
      <c r="EF557">
        <v>0</v>
      </c>
      <c r="EG557">
        <v>20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131</v>
      </c>
      <c r="EP557">
        <v>35</v>
      </c>
      <c r="EQ557">
        <v>22</v>
      </c>
      <c r="ER557">
        <v>3</v>
      </c>
      <c r="ES557">
        <v>2</v>
      </c>
      <c r="ET557">
        <v>1</v>
      </c>
      <c r="EU557">
        <v>3</v>
      </c>
      <c r="EV557">
        <v>1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1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2</v>
      </c>
      <c r="FM557">
        <v>35</v>
      </c>
      <c r="FN557">
        <v>109</v>
      </c>
      <c r="FO557">
        <v>66</v>
      </c>
      <c r="FP557">
        <v>7</v>
      </c>
      <c r="FQ557">
        <v>5</v>
      </c>
      <c r="FR557">
        <v>2</v>
      </c>
      <c r="FS557">
        <v>2</v>
      </c>
      <c r="FT557">
        <v>6</v>
      </c>
      <c r="FU557">
        <v>0</v>
      </c>
      <c r="FV557">
        <v>1</v>
      </c>
      <c r="FW557">
        <v>2</v>
      </c>
      <c r="FX557">
        <v>1</v>
      </c>
      <c r="FY557">
        <v>1</v>
      </c>
      <c r="FZ557">
        <v>0</v>
      </c>
      <c r="GA557">
        <v>3</v>
      </c>
      <c r="GB557">
        <v>0</v>
      </c>
      <c r="GC557">
        <v>0</v>
      </c>
      <c r="GD557">
        <v>0</v>
      </c>
      <c r="GE557">
        <v>1</v>
      </c>
      <c r="GF557">
        <v>2</v>
      </c>
      <c r="GG557">
        <v>2</v>
      </c>
      <c r="GH557">
        <v>5</v>
      </c>
      <c r="GI557">
        <v>2</v>
      </c>
      <c r="GJ557">
        <v>1</v>
      </c>
      <c r="GK557">
        <v>109</v>
      </c>
      <c r="GL557">
        <v>25</v>
      </c>
      <c r="GM557">
        <v>14</v>
      </c>
      <c r="GN557">
        <v>2</v>
      </c>
      <c r="GO557">
        <v>1</v>
      </c>
      <c r="GP557">
        <v>2</v>
      </c>
      <c r="GQ557">
        <v>2</v>
      </c>
      <c r="GR557">
        <v>0</v>
      </c>
      <c r="GS557">
        <v>1</v>
      </c>
      <c r="GT557">
        <v>1</v>
      </c>
      <c r="GU557">
        <v>1</v>
      </c>
      <c r="GV557">
        <v>0</v>
      </c>
      <c r="GW557">
        <v>0</v>
      </c>
      <c r="GX557">
        <v>0</v>
      </c>
      <c r="GY557">
        <v>0</v>
      </c>
      <c r="GZ557">
        <v>0</v>
      </c>
      <c r="HA557">
        <v>0</v>
      </c>
      <c r="HB557">
        <v>1</v>
      </c>
      <c r="HC557">
        <v>0</v>
      </c>
      <c r="HD557">
        <v>0</v>
      </c>
      <c r="HE557">
        <v>25</v>
      </c>
      <c r="HF557">
        <v>2</v>
      </c>
      <c r="HG557">
        <v>0</v>
      </c>
      <c r="HH557">
        <v>0</v>
      </c>
      <c r="HI557">
        <v>0</v>
      </c>
      <c r="HJ557">
        <v>0</v>
      </c>
      <c r="HK557">
        <v>0</v>
      </c>
      <c r="HL557">
        <v>0</v>
      </c>
      <c r="HM557">
        <v>1</v>
      </c>
      <c r="HN557">
        <v>0</v>
      </c>
      <c r="HO557">
        <v>0</v>
      </c>
      <c r="HP557">
        <v>0</v>
      </c>
      <c r="HQ557">
        <v>0</v>
      </c>
      <c r="HR557">
        <v>1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2</v>
      </c>
      <c r="HZ557">
        <v>1</v>
      </c>
      <c r="IA557">
        <v>1</v>
      </c>
      <c r="IB557">
        <v>0</v>
      </c>
      <c r="IC557">
        <v>0</v>
      </c>
      <c r="ID557">
        <v>0</v>
      </c>
      <c r="IE557">
        <v>0</v>
      </c>
      <c r="IF557">
        <v>0</v>
      </c>
      <c r="IG557">
        <v>0</v>
      </c>
      <c r="IH557">
        <v>0</v>
      </c>
      <c r="II557">
        <v>0</v>
      </c>
      <c r="IJ557">
        <v>0</v>
      </c>
      <c r="IK557">
        <v>0</v>
      </c>
      <c r="IL557">
        <v>0</v>
      </c>
      <c r="IM557">
        <v>0</v>
      </c>
      <c r="IN557">
        <v>0</v>
      </c>
      <c r="IO557">
        <v>0</v>
      </c>
      <c r="IP557">
        <v>0</v>
      </c>
      <c r="IQ557">
        <v>1</v>
      </c>
      <c r="IR557">
        <v>5</v>
      </c>
      <c r="IS557">
        <v>1</v>
      </c>
      <c r="IT557">
        <v>0</v>
      </c>
      <c r="IU557">
        <v>0</v>
      </c>
      <c r="IV557">
        <v>0</v>
      </c>
      <c r="IW557">
        <v>0</v>
      </c>
      <c r="IX557">
        <v>0</v>
      </c>
      <c r="IY557">
        <v>0</v>
      </c>
      <c r="IZ557">
        <v>0</v>
      </c>
      <c r="JA557">
        <v>1</v>
      </c>
      <c r="JB557">
        <v>0</v>
      </c>
      <c r="JC557">
        <v>0</v>
      </c>
      <c r="JD557">
        <v>0</v>
      </c>
      <c r="JE557">
        <v>0</v>
      </c>
      <c r="JF557">
        <v>3</v>
      </c>
      <c r="JG557">
        <v>0</v>
      </c>
      <c r="JH557">
        <v>5</v>
      </c>
    </row>
    <row r="558" spans="1:268">
      <c r="A558" t="s">
        <v>533</v>
      </c>
      <c r="B558" t="s">
        <v>530</v>
      </c>
      <c r="C558" t="str">
        <f>"142610"</f>
        <v>142610</v>
      </c>
      <c r="D558" t="s">
        <v>159</v>
      </c>
      <c r="E558">
        <v>2</v>
      </c>
      <c r="F558">
        <v>597</v>
      </c>
      <c r="G558">
        <v>460</v>
      </c>
      <c r="H558">
        <v>167</v>
      </c>
      <c r="I558">
        <v>293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293</v>
      </c>
      <c r="T558">
        <v>0</v>
      </c>
      <c r="U558">
        <v>0</v>
      </c>
      <c r="V558">
        <v>293</v>
      </c>
      <c r="W558">
        <v>8</v>
      </c>
      <c r="X558">
        <v>6</v>
      </c>
      <c r="Y558">
        <v>2</v>
      </c>
      <c r="Z558">
        <v>0</v>
      </c>
      <c r="AA558">
        <v>285</v>
      </c>
      <c r="AB558">
        <v>175</v>
      </c>
      <c r="AC558">
        <v>15</v>
      </c>
      <c r="AD558">
        <v>111</v>
      </c>
      <c r="AE558">
        <v>3</v>
      </c>
      <c r="AF558">
        <v>7</v>
      </c>
      <c r="AG558">
        <v>10</v>
      </c>
      <c r="AH558">
        <v>2</v>
      </c>
      <c r="AI558">
        <v>0</v>
      </c>
      <c r="AJ558">
        <v>1</v>
      </c>
      <c r="AK558">
        <v>2</v>
      </c>
      <c r="AL558">
        <v>2</v>
      </c>
      <c r="AM558">
        <v>1</v>
      </c>
      <c r="AN558">
        <v>0</v>
      </c>
      <c r="AO558">
        <v>0</v>
      </c>
      <c r="AP558">
        <v>0</v>
      </c>
      <c r="AQ558">
        <v>1</v>
      </c>
      <c r="AR558">
        <v>0</v>
      </c>
      <c r="AS558">
        <v>0</v>
      </c>
      <c r="AT558">
        <v>8</v>
      </c>
      <c r="AU558">
        <v>1</v>
      </c>
      <c r="AV558">
        <v>0</v>
      </c>
      <c r="AW558">
        <v>8</v>
      </c>
      <c r="AX558">
        <v>0</v>
      </c>
      <c r="AY558">
        <v>0</v>
      </c>
      <c r="AZ558">
        <v>3</v>
      </c>
      <c r="BA558">
        <v>175</v>
      </c>
      <c r="BB558">
        <v>21</v>
      </c>
      <c r="BC558">
        <v>4</v>
      </c>
      <c r="BD558">
        <v>2</v>
      </c>
      <c r="BE558">
        <v>2</v>
      </c>
      <c r="BF558">
        <v>0</v>
      </c>
      <c r="BG558">
        <v>9</v>
      </c>
      <c r="BH558">
        <v>0</v>
      </c>
      <c r="BI558">
        <v>0</v>
      </c>
      <c r="BJ558">
        <v>0</v>
      </c>
      <c r="BK558">
        <v>2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1</v>
      </c>
      <c r="BW558">
        <v>1</v>
      </c>
      <c r="BX558">
        <v>0</v>
      </c>
      <c r="BY558">
        <v>21</v>
      </c>
      <c r="BZ558">
        <v>5</v>
      </c>
      <c r="CA558">
        <v>2</v>
      </c>
      <c r="CB558">
        <v>0</v>
      </c>
      <c r="CC558">
        <v>0</v>
      </c>
      <c r="CD558">
        <v>0</v>
      </c>
      <c r="CE558">
        <v>0</v>
      </c>
      <c r="CF558">
        <v>1</v>
      </c>
      <c r="CG558">
        <v>0</v>
      </c>
      <c r="CH558">
        <v>0</v>
      </c>
      <c r="CI558">
        <v>1</v>
      </c>
      <c r="CJ558">
        <v>0</v>
      </c>
      <c r="CK558">
        <v>0</v>
      </c>
      <c r="CL558">
        <v>0</v>
      </c>
      <c r="CM558">
        <v>0</v>
      </c>
      <c r="CN558">
        <v>1</v>
      </c>
      <c r="CO558">
        <v>5</v>
      </c>
      <c r="CP558">
        <v>9</v>
      </c>
      <c r="CQ558">
        <v>5</v>
      </c>
      <c r="CR558">
        <v>0</v>
      </c>
      <c r="CS558">
        <v>0</v>
      </c>
      <c r="CT558">
        <v>0</v>
      </c>
      <c r="CU558">
        <v>0</v>
      </c>
      <c r="CV558">
        <v>1</v>
      </c>
      <c r="CW558">
        <v>0</v>
      </c>
      <c r="CX558">
        <v>0</v>
      </c>
      <c r="CY558">
        <v>0</v>
      </c>
      <c r="CZ558">
        <v>0</v>
      </c>
      <c r="DA558">
        <v>1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2</v>
      </c>
      <c r="DM558">
        <v>0</v>
      </c>
      <c r="DN558">
        <v>0</v>
      </c>
      <c r="DO558">
        <v>9</v>
      </c>
      <c r="DP558">
        <v>43</v>
      </c>
      <c r="DQ558">
        <v>29</v>
      </c>
      <c r="DR558">
        <v>0</v>
      </c>
      <c r="DS558">
        <v>8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1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4</v>
      </c>
      <c r="EH558">
        <v>0</v>
      </c>
      <c r="EI558">
        <v>0</v>
      </c>
      <c r="EJ558">
        <v>1</v>
      </c>
      <c r="EK558">
        <v>0</v>
      </c>
      <c r="EL558">
        <v>0</v>
      </c>
      <c r="EM558">
        <v>0</v>
      </c>
      <c r="EN558">
        <v>0</v>
      </c>
      <c r="EO558">
        <v>43</v>
      </c>
      <c r="EP558">
        <v>6</v>
      </c>
      <c r="EQ558">
        <v>2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1</v>
      </c>
      <c r="FD558">
        <v>1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1</v>
      </c>
      <c r="FL558">
        <v>1</v>
      </c>
      <c r="FM558">
        <v>6</v>
      </c>
      <c r="FN558">
        <v>20</v>
      </c>
      <c r="FO558">
        <v>7</v>
      </c>
      <c r="FP558">
        <v>2</v>
      </c>
      <c r="FQ558">
        <v>5</v>
      </c>
      <c r="FR558">
        <v>2</v>
      </c>
      <c r="FS558">
        <v>0</v>
      </c>
      <c r="FT558">
        <v>0</v>
      </c>
      <c r="FU558">
        <v>0</v>
      </c>
      <c r="FV558">
        <v>0</v>
      </c>
      <c r="FW558">
        <v>2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1</v>
      </c>
      <c r="GE558">
        <v>0</v>
      </c>
      <c r="GF558">
        <v>0</v>
      </c>
      <c r="GG558">
        <v>0</v>
      </c>
      <c r="GH558">
        <v>0</v>
      </c>
      <c r="GI558">
        <v>1</v>
      </c>
      <c r="GJ558">
        <v>0</v>
      </c>
      <c r="GK558">
        <v>20</v>
      </c>
      <c r="GL558">
        <v>6</v>
      </c>
      <c r="GM558">
        <v>5</v>
      </c>
      <c r="GN558">
        <v>0</v>
      </c>
      <c r="GO558">
        <v>0</v>
      </c>
      <c r="GP558">
        <v>0</v>
      </c>
      <c r="GQ558">
        <v>1</v>
      </c>
      <c r="GR558">
        <v>0</v>
      </c>
      <c r="GS558">
        <v>0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6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0</v>
      </c>
      <c r="HL558">
        <v>0</v>
      </c>
      <c r="HM558">
        <v>0</v>
      </c>
      <c r="HN558">
        <v>0</v>
      </c>
      <c r="HO558">
        <v>0</v>
      </c>
      <c r="HP558">
        <v>0</v>
      </c>
      <c r="HQ558">
        <v>0</v>
      </c>
      <c r="HR558">
        <v>0</v>
      </c>
      <c r="HS558">
        <v>0</v>
      </c>
      <c r="HT558">
        <v>0</v>
      </c>
      <c r="HU558">
        <v>0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0</v>
      </c>
      <c r="IC558">
        <v>0</v>
      </c>
      <c r="ID558">
        <v>0</v>
      </c>
      <c r="IE558">
        <v>0</v>
      </c>
      <c r="IF558">
        <v>0</v>
      </c>
      <c r="IG558">
        <v>0</v>
      </c>
      <c r="IH558">
        <v>0</v>
      </c>
      <c r="II558">
        <v>0</v>
      </c>
      <c r="IJ558">
        <v>0</v>
      </c>
      <c r="IK558">
        <v>0</v>
      </c>
      <c r="IL558">
        <v>0</v>
      </c>
      <c r="IM558">
        <v>0</v>
      </c>
      <c r="IN558">
        <v>0</v>
      </c>
      <c r="IO558">
        <v>0</v>
      </c>
      <c r="IP558">
        <v>0</v>
      </c>
      <c r="IQ558">
        <v>0</v>
      </c>
      <c r="IR558">
        <v>0</v>
      </c>
      <c r="IS558">
        <v>0</v>
      </c>
      <c r="IT558">
        <v>0</v>
      </c>
      <c r="IU558">
        <v>0</v>
      </c>
      <c r="IV558">
        <v>0</v>
      </c>
      <c r="IW558">
        <v>0</v>
      </c>
      <c r="IX558">
        <v>0</v>
      </c>
      <c r="IY558">
        <v>0</v>
      </c>
      <c r="IZ558">
        <v>0</v>
      </c>
      <c r="JA558">
        <v>0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0</v>
      </c>
      <c r="JH558">
        <v>0</v>
      </c>
    </row>
    <row r="559" spans="1:268">
      <c r="A559" t="s">
        <v>532</v>
      </c>
      <c r="B559" t="s">
        <v>530</v>
      </c>
      <c r="C559" t="str">
        <f>"142610"</f>
        <v>142610</v>
      </c>
      <c r="D559" t="s">
        <v>159</v>
      </c>
      <c r="E559">
        <v>3</v>
      </c>
      <c r="F559">
        <v>593</v>
      </c>
      <c r="G559">
        <v>450</v>
      </c>
      <c r="H559">
        <v>181</v>
      </c>
      <c r="I559">
        <v>269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269</v>
      </c>
      <c r="T559">
        <v>0</v>
      </c>
      <c r="U559">
        <v>0</v>
      </c>
      <c r="V559">
        <v>269</v>
      </c>
      <c r="W559">
        <v>15</v>
      </c>
      <c r="X559">
        <v>3</v>
      </c>
      <c r="Y559">
        <v>12</v>
      </c>
      <c r="Z559">
        <v>0</v>
      </c>
      <c r="AA559">
        <v>254</v>
      </c>
      <c r="AB559">
        <v>122</v>
      </c>
      <c r="AC559">
        <v>17</v>
      </c>
      <c r="AD559">
        <v>63</v>
      </c>
      <c r="AE559">
        <v>3</v>
      </c>
      <c r="AF559">
        <v>5</v>
      </c>
      <c r="AG559">
        <v>8</v>
      </c>
      <c r="AH559">
        <v>2</v>
      </c>
      <c r="AI559">
        <v>0</v>
      </c>
      <c r="AJ559">
        <v>3</v>
      </c>
      <c r="AK559">
        <v>0</v>
      </c>
      <c r="AL559">
        <v>1</v>
      </c>
      <c r="AM559">
        <v>0</v>
      </c>
      <c r="AN559">
        <v>0</v>
      </c>
      <c r="AO559">
        <v>1</v>
      </c>
      <c r="AP559">
        <v>1</v>
      </c>
      <c r="AQ559">
        <v>0</v>
      </c>
      <c r="AR559">
        <v>0</v>
      </c>
      <c r="AS559">
        <v>0</v>
      </c>
      <c r="AT559">
        <v>2</v>
      </c>
      <c r="AU559">
        <v>0</v>
      </c>
      <c r="AV559">
        <v>0</v>
      </c>
      <c r="AW559">
        <v>0</v>
      </c>
      <c r="AX559">
        <v>2</v>
      </c>
      <c r="AY559">
        <v>0</v>
      </c>
      <c r="AZ559">
        <v>14</v>
      </c>
      <c r="BA559">
        <v>122</v>
      </c>
      <c r="BB559">
        <v>17</v>
      </c>
      <c r="BC559">
        <v>3</v>
      </c>
      <c r="BD559">
        <v>2</v>
      </c>
      <c r="BE559">
        <v>1</v>
      </c>
      <c r="BF559">
        <v>0</v>
      </c>
      <c r="BG559">
        <v>4</v>
      </c>
      <c r="BH559">
        <v>1</v>
      </c>
      <c r="BI559">
        <v>0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2</v>
      </c>
      <c r="BP559">
        <v>0</v>
      </c>
      <c r="BQ559">
        <v>0</v>
      </c>
      <c r="BR559">
        <v>0</v>
      </c>
      <c r="BS559">
        <v>0</v>
      </c>
      <c r="BT559">
        <v>1</v>
      </c>
      <c r="BU559">
        <v>0</v>
      </c>
      <c r="BV559">
        <v>0</v>
      </c>
      <c r="BW559">
        <v>0</v>
      </c>
      <c r="BX559">
        <v>1</v>
      </c>
      <c r="BY559">
        <v>17</v>
      </c>
      <c r="BZ559">
        <v>11</v>
      </c>
      <c r="CA559">
        <v>9</v>
      </c>
      <c r="CB559">
        <v>1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1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11</v>
      </c>
      <c r="CP559">
        <v>13</v>
      </c>
      <c r="CQ559">
        <v>7</v>
      </c>
      <c r="CR559">
        <v>0</v>
      </c>
      <c r="CS559">
        <v>1</v>
      </c>
      <c r="CT559">
        <v>0</v>
      </c>
      <c r="CU559">
        <v>0</v>
      </c>
      <c r="CV559">
        <v>0</v>
      </c>
      <c r="CW559">
        <v>1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4</v>
      </c>
      <c r="DM559">
        <v>0</v>
      </c>
      <c r="DN559">
        <v>0</v>
      </c>
      <c r="DO559">
        <v>13</v>
      </c>
      <c r="DP559">
        <v>54</v>
      </c>
      <c r="DQ559">
        <v>28</v>
      </c>
      <c r="DR559">
        <v>0</v>
      </c>
      <c r="DS559">
        <v>24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1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1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54</v>
      </c>
      <c r="EP559">
        <v>7</v>
      </c>
      <c r="EQ559">
        <v>3</v>
      </c>
      <c r="ER559">
        <v>1</v>
      </c>
      <c r="ES559">
        <v>0</v>
      </c>
      <c r="ET559">
        <v>0</v>
      </c>
      <c r="EU559">
        <v>1</v>
      </c>
      <c r="EV559">
        <v>0</v>
      </c>
      <c r="EW559">
        <v>0</v>
      </c>
      <c r="EX559">
        <v>0</v>
      </c>
      <c r="EY559">
        <v>1</v>
      </c>
      <c r="EZ559">
        <v>1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7</v>
      </c>
      <c r="FN559">
        <v>17</v>
      </c>
      <c r="FO559">
        <v>11</v>
      </c>
      <c r="FP559">
        <v>0</v>
      </c>
      <c r="FQ559">
        <v>0</v>
      </c>
      <c r="FR559">
        <v>0</v>
      </c>
      <c r="FS559">
        <v>1</v>
      </c>
      <c r="FT559">
        <v>0</v>
      </c>
      <c r="FU559">
        <v>1</v>
      </c>
      <c r="FV559">
        <v>0</v>
      </c>
      <c r="FW559">
        <v>1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2</v>
      </c>
      <c r="GJ559">
        <v>1</v>
      </c>
      <c r="GK559">
        <v>17</v>
      </c>
      <c r="GL559">
        <v>13</v>
      </c>
      <c r="GM559">
        <v>12</v>
      </c>
      <c r="GN559">
        <v>0</v>
      </c>
      <c r="GO559">
        <v>0</v>
      </c>
      <c r="GP559">
        <v>0</v>
      </c>
      <c r="GQ559">
        <v>1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13</v>
      </c>
      <c r="HF559">
        <v>0</v>
      </c>
      <c r="HG559">
        <v>0</v>
      </c>
      <c r="HH559">
        <v>0</v>
      </c>
      <c r="HI559">
        <v>0</v>
      </c>
      <c r="HJ559">
        <v>0</v>
      </c>
      <c r="HK559">
        <v>0</v>
      </c>
      <c r="HL559">
        <v>0</v>
      </c>
      <c r="HM559">
        <v>0</v>
      </c>
      <c r="HN559">
        <v>0</v>
      </c>
      <c r="HO559">
        <v>0</v>
      </c>
      <c r="HP559">
        <v>0</v>
      </c>
      <c r="HQ559">
        <v>0</v>
      </c>
      <c r="HR559">
        <v>0</v>
      </c>
      <c r="HS559">
        <v>0</v>
      </c>
      <c r="HT559">
        <v>0</v>
      </c>
      <c r="HU559">
        <v>0</v>
      </c>
      <c r="HV559">
        <v>0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  <c r="IC559">
        <v>0</v>
      </c>
      <c r="ID559">
        <v>0</v>
      </c>
      <c r="IE559">
        <v>0</v>
      </c>
      <c r="IF559">
        <v>0</v>
      </c>
      <c r="IG559">
        <v>0</v>
      </c>
      <c r="IH559">
        <v>0</v>
      </c>
      <c r="II559">
        <v>0</v>
      </c>
      <c r="IJ559">
        <v>0</v>
      </c>
      <c r="IK559">
        <v>0</v>
      </c>
      <c r="IL559">
        <v>0</v>
      </c>
      <c r="IM559">
        <v>0</v>
      </c>
      <c r="IN559">
        <v>0</v>
      </c>
      <c r="IO559">
        <v>0</v>
      </c>
      <c r="IP559">
        <v>0</v>
      </c>
      <c r="IQ559">
        <v>0</v>
      </c>
      <c r="IR559">
        <v>0</v>
      </c>
      <c r="IS559">
        <v>0</v>
      </c>
      <c r="IT559">
        <v>0</v>
      </c>
      <c r="IU559">
        <v>0</v>
      </c>
      <c r="IV559">
        <v>0</v>
      </c>
      <c r="IW559">
        <v>0</v>
      </c>
      <c r="IX559">
        <v>0</v>
      </c>
      <c r="IY559">
        <v>0</v>
      </c>
      <c r="IZ559">
        <v>0</v>
      </c>
      <c r="JA559">
        <v>0</v>
      </c>
      <c r="JB559">
        <v>0</v>
      </c>
      <c r="JC559">
        <v>0</v>
      </c>
      <c r="JD559">
        <v>0</v>
      </c>
      <c r="JE559">
        <v>0</v>
      </c>
      <c r="JF559">
        <v>0</v>
      </c>
      <c r="JG559">
        <v>0</v>
      </c>
      <c r="JH559">
        <v>0</v>
      </c>
    </row>
    <row r="560" spans="1:268">
      <c r="A560" t="s">
        <v>531</v>
      </c>
      <c r="B560" t="s">
        <v>530</v>
      </c>
      <c r="C560" t="str">
        <f>"142610"</f>
        <v>142610</v>
      </c>
      <c r="D560" t="s">
        <v>529</v>
      </c>
      <c r="E560">
        <v>4</v>
      </c>
      <c r="F560">
        <v>777</v>
      </c>
      <c r="G560">
        <v>590</v>
      </c>
      <c r="H560">
        <v>250</v>
      </c>
      <c r="I560">
        <v>340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340</v>
      </c>
      <c r="T560">
        <v>0</v>
      </c>
      <c r="U560">
        <v>0</v>
      </c>
      <c r="V560">
        <v>340</v>
      </c>
      <c r="W560">
        <v>17</v>
      </c>
      <c r="X560">
        <v>15</v>
      </c>
      <c r="Y560">
        <v>2</v>
      </c>
      <c r="Z560">
        <v>0</v>
      </c>
      <c r="AA560">
        <v>323</v>
      </c>
      <c r="AB560">
        <v>176</v>
      </c>
      <c r="AC560">
        <v>30</v>
      </c>
      <c r="AD560">
        <v>94</v>
      </c>
      <c r="AE560">
        <v>6</v>
      </c>
      <c r="AF560">
        <v>2</v>
      </c>
      <c r="AG560">
        <v>14</v>
      </c>
      <c r="AH560">
        <v>4</v>
      </c>
      <c r="AI560">
        <v>2</v>
      </c>
      <c r="AJ560">
        <v>2</v>
      </c>
      <c r="AK560">
        <v>0</v>
      </c>
      <c r="AL560">
        <v>0</v>
      </c>
      <c r="AM560">
        <v>2</v>
      </c>
      <c r="AN560">
        <v>0</v>
      </c>
      <c r="AO560">
        <v>0</v>
      </c>
      <c r="AP560">
        <v>0</v>
      </c>
      <c r="AQ560">
        <v>0</v>
      </c>
      <c r="AR560">
        <v>1</v>
      </c>
      <c r="AS560">
        <v>0</v>
      </c>
      <c r="AT560">
        <v>7</v>
      </c>
      <c r="AU560">
        <v>4</v>
      </c>
      <c r="AV560">
        <v>0</v>
      </c>
      <c r="AW560">
        <v>4</v>
      </c>
      <c r="AX560">
        <v>1</v>
      </c>
      <c r="AY560">
        <v>0</v>
      </c>
      <c r="AZ560">
        <v>3</v>
      </c>
      <c r="BA560">
        <v>176</v>
      </c>
      <c r="BB560">
        <v>28</v>
      </c>
      <c r="BC560">
        <v>7</v>
      </c>
      <c r="BD560">
        <v>3</v>
      </c>
      <c r="BE560">
        <v>2</v>
      </c>
      <c r="BF560">
        <v>3</v>
      </c>
      <c r="BG560">
        <v>5</v>
      </c>
      <c r="BH560">
        <v>2</v>
      </c>
      <c r="BI560">
        <v>0</v>
      </c>
      <c r="BJ560">
        <v>0</v>
      </c>
      <c r="BK560">
        <v>1</v>
      </c>
      <c r="BL560">
        <v>0</v>
      </c>
      <c r="BM560">
        <v>0</v>
      </c>
      <c r="BN560">
        <v>0</v>
      </c>
      <c r="BO560">
        <v>0</v>
      </c>
      <c r="BP560">
        <v>3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1</v>
      </c>
      <c r="BX560">
        <v>1</v>
      </c>
      <c r="BY560">
        <v>28</v>
      </c>
      <c r="BZ560">
        <v>7</v>
      </c>
      <c r="CA560">
        <v>1</v>
      </c>
      <c r="CB560">
        <v>1</v>
      </c>
      <c r="CC560">
        <v>1</v>
      </c>
      <c r="CD560">
        <v>0</v>
      </c>
      <c r="CE560">
        <v>0</v>
      </c>
      <c r="CF560">
        <v>0</v>
      </c>
      <c r="CG560">
        <v>1</v>
      </c>
      <c r="CH560">
        <v>0</v>
      </c>
      <c r="CI560">
        <v>2</v>
      </c>
      <c r="CJ560">
        <v>0</v>
      </c>
      <c r="CK560">
        <v>0</v>
      </c>
      <c r="CL560">
        <v>0</v>
      </c>
      <c r="CM560">
        <v>1</v>
      </c>
      <c r="CN560">
        <v>0</v>
      </c>
      <c r="CO560">
        <v>7</v>
      </c>
      <c r="CP560">
        <v>24</v>
      </c>
      <c r="CQ560">
        <v>18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1</v>
      </c>
      <c r="DJ560">
        <v>0</v>
      </c>
      <c r="DK560">
        <v>0</v>
      </c>
      <c r="DL560">
        <v>5</v>
      </c>
      <c r="DM560">
        <v>0</v>
      </c>
      <c r="DN560">
        <v>0</v>
      </c>
      <c r="DO560">
        <v>24</v>
      </c>
      <c r="DP560">
        <v>20</v>
      </c>
      <c r="DQ560">
        <v>13</v>
      </c>
      <c r="DR560">
        <v>0</v>
      </c>
      <c r="DS560">
        <v>7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20</v>
      </c>
      <c r="EP560">
        <v>21</v>
      </c>
      <c r="EQ560">
        <v>9</v>
      </c>
      <c r="ER560">
        <v>2</v>
      </c>
      <c r="ES560">
        <v>0</v>
      </c>
      <c r="ET560">
        <v>0</v>
      </c>
      <c r="EU560">
        <v>1</v>
      </c>
      <c r="EV560">
        <v>1</v>
      </c>
      <c r="EW560">
        <v>0</v>
      </c>
      <c r="EX560">
        <v>0</v>
      </c>
      <c r="EY560">
        <v>0</v>
      </c>
      <c r="EZ560">
        <v>2</v>
      </c>
      <c r="FA560">
        <v>0</v>
      </c>
      <c r="FB560">
        <v>0</v>
      </c>
      <c r="FC560">
        <v>1</v>
      </c>
      <c r="FD560">
        <v>0</v>
      </c>
      <c r="FE560">
        <v>0</v>
      </c>
      <c r="FF560">
        <v>0</v>
      </c>
      <c r="FG560">
        <v>1</v>
      </c>
      <c r="FH560">
        <v>0</v>
      </c>
      <c r="FI560">
        <v>3</v>
      </c>
      <c r="FJ560">
        <v>0</v>
      </c>
      <c r="FK560">
        <v>1</v>
      </c>
      <c r="FL560">
        <v>0</v>
      </c>
      <c r="FM560">
        <v>21</v>
      </c>
      <c r="FN560">
        <v>31</v>
      </c>
      <c r="FO560">
        <v>17</v>
      </c>
      <c r="FP560">
        <v>2</v>
      </c>
      <c r="FQ560">
        <v>1</v>
      </c>
      <c r="FR560">
        <v>0</v>
      </c>
      <c r="FS560">
        <v>0</v>
      </c>
      <c r="FT560">
        <v>2</v>
      </c>
      <c r="FU560">
        <v>0</v>
      </c>
      <c r="FV560">
        <v>0</v>
      </c>
      <c r="FW560">
        <v>0</v>
      </c>
      <c r="FX560">
        <v>1</v>
      </c>
      <c r="FY560">
        <v>0</v>
      </c>
      <c r="FZ560">
        <v>0</v>
      </c>
      <c r="GA560">
        <v>0</v>
      </c>
      <c r="GB560">
        <v>1</v>
      </c>
      <c r="GC560">
        <v>0</v>
      </c>
      <c r="GD560">
        <v>2</v>
      </c>
      <c r="GE560">
        <v>2</v>
      </c>
      <c r="GF560">
        <v>0</v>
      </c>
      <c r="GG560">
        <v>0</v>
      </c>
      <c r="GH560">
        <v>0</v>
      </c>
      <c r="GI560">
        <v>1</v>
      </c>
      <c r="GJ560">
        <v>2</v>
      </c>
      <c r="GK560">
        <v>31</v>
      </c>
      <c r="GL560">
        <v>14</v>
      </c>
      <c r="GM560">
        <v>8</v>
      </c>
      <c r="GN560">
        <v>1</v>
      </c>
      <c r="GO560">
        <v>0</v>
      </c>
      <c r="GP560">
        <v>0</v>
      </c>
      <c r="GQ560">
        <v>2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1</v>
      </c>
      <c r="HA560">
        <v>0</v>
      </c>
      <c r="HB560">
        <v>2</v>
      </c>
      <c r="HC560">
        <v>0</v>
      </c>
      <c r="HD560">
        <v>0</v>
      </c>
      <c r="HE560">
        <v>14</v>
      </c>
      <c r="HF560">
        <v>1</v>
      </c>
      <c r="HG560">
        <v>1</v>
      </c>
      <c r="HH560">
        <v>0</v>
      </c>
      <c r="HI560">
        <v>0</v>
      </c>
      <c r="HJ560">
        <v>0</v>
      </c>
      <c r="HK560">
        <v>0</v>
      </c>
      <c r="HL560">
        <v>0</v>
      </c>
      <c r="HM560">
        <v>0</v>
      </c>
      <c r="HN560">
        <v>0</v>
      </c>
      <c r="HO560">
        <v>0</v>
      </c>
      <c r="HP560">
        <v>0</v>
      </c>
      <c r="HQ560">
        <v>0</v>
      </c>
      <c r="HR560">
        <v>0</v>
      </c>
      <c r="HS560">
        <v>0</v>
      </c>
      <c r="HT560">
        <v>0</v>
      </c>
      <c r="HU560">
        <v>0</v>
      </c>
      <c r="HV560">
        <v>0</v>
      </c>
      <c r="HW560">
        <v>0</v>
      </c>
      <c r="HX560">
        <v>0</v>
      </c>
      <c r="HY560">
        <v>1</v>
      </c>
      <c r="HZ560">
        <v>1</v>
      </c>
      <c r="IA560">
        <v>0</v>
      </c>
      <c r="IB560">
        <v>0</v>
      </c>
      <c r="IC560">
        <v>0</v>
      </c>
      <c r="ID560">
        <v>0</v>
      </c>
      <c r="IE560">
        <v>0</v>
      </c>
      <c r="IF560">
        <v>0</v>
      </c>
      <c r="IG560">
        <v>0</v>
      </c>
      <c r="IH560">
        <v>0</v>
      </c>
      <c r="II560">
        <v>0</v>
      </c>
      <c r="IJ560">
        <v>0</v>
      </c>
      <c r="IK560">
        <v>0</v>
      </c>
      <c r="IL560">
        <v>0</v>
      </c>
      <c r="IM560">
        <v>1</v>
      </c>
      <c r="IN560">
        <v>0</v>
      </c>
      <c r="IO560">
        <v>0</v>
      </c>
      <c r="IP560">
        <v>0</v>
      </c>
      <c r="IQ560">
        <v>1</v>
      </c>
      <c r="IR560">
        <v>0</v>
      </c>
      <c r="IS560">
        <v>0</v>
      </c>
      <c r="IT560">
        <v>0</v>
      </c>
      <c r="IU560">
        <v>0</v>
      </c>
      <c r="IV560">
        <v>0</v>
      </c>
      <c r="IW560">
        <v>0</v>
      </c>
      <c r="IX560">
        <v>0</v>
      </c>
      <c r="IY560">
        <v>0</v>
      </c>
      <c r="IZ560">
        <v>0</v>
      </c>
      <c r="JA560">
        <v>0</v>
      </c>
      <c r="JB560">
        <v>0</v>
      </c>
      <c r="JC560">
        <v>0</v>
      </c>
      <c r="JD560">
        <v>0</v>
      </c>
      <c r="JE560">
        <v>0</v>
      </c>
      <c r="JF560">
        <v>0</v>
      </c>
      <c r="JG560">
        <v>0</v>
      </c>
      <c r="JH560">
        <v>0</v>
      </c>
    </row>
    <row r="561" spans="1:268">
      <c r="A561" t="s">
        <v>528</v>
      </c>
      <c r="B561" t="s">
        <v>519</v>
      </c>
      <c r="C561" t="str">
        <f>"142611"</f>
        <v>142611</v>
      </c>
      <c r="D561" t="s">
        <v>527</v>
      </c>
      <c r="E561">
        <v>1</v>
      </c>
      <c r="F561">
        <v>890</v>
      </c>
      <c r="G561">
        <v>680</v>
      </c>
      <c r="H561">
        <v>251</v>
      </c>
      <c r="I561">
        <v>429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429</v>
      </c>
      <c r="T561">
        <v>0</v>
      </c>
      <c r="U561">
        <v>0</v>
      </c>
      <c r="V561">
        <v>429</v>
      </c>
      <c r="W561">
        <v>6</v>
      </c>
      <c r="X561">
        <v>5</v>
      </c>
      <c r="Y561">
        <v>1</v>
      </c>
      <c r="Z561">
        <v>0</v>
      </c>
      <c r="AA561">
        <v>423</v>
      </c>
      <c r="AB561">
        <v>257</v>
      </c>
      <c r="AC561">
        <v>20</v>
      </c>
      <c r="AD561">
        <v>130</v>
      </c>
      <c r="AE561">
        <v>1</v>
      </c>
      <c r="AF561">
        <v>24</v>
      </c>
      <c r="AG561">
        <v>22</v>
      </c>
      <c r="AH561">
        <v>5</v>
      </c>
      <c r="AI561">
        <v>2</v>
      </c>
      <c r="AJ561">
        <v>4</v>
      </c>
      <c r="AK561">
        <v>3</v>
      </c>
      <c r="AL561">
        <v>0</v>
      </c>
      <c r="AM561">
        <v>1</v>
      </c>
      <c r="AN561">
        <v>0</v>
      </c>
      <c r="AO561">
        <v>2</v>
      </c>
      <c r="AP561">
        <v>1</v>
      </c>
      <c r="AQ561">
        <v>0</v>
      </c>
      <c r="AR561">
        <v>2</v>
      </c>
      <c r="AS561">
        <v>0</v>
      </c>
      <c r="AT561">
        <v>19</v>
      </c>
      <c r="AU561">
        <v>3</v>
      </c>
      <c r="AV561">
        <v>0</v>
      </c>
      <c r="AW561">
        <v>12</v>
      </c>
      <c r="AX561">
        <v>2</v>
      </c>
      <c r="AY561">
        <v>0</v>
      </c>
      <c r="AZ561">
        <v>4</v>
      </c>
      <c r="BA561">
        <v>257</v>
      </c>
      <c r="BB561">
        <v>16</v>
      </c>
      <c r="BC561">
        <v>3</v>
      </c>
      <c r="BD561">
        <v>0</v>
      </c>
      <c r="BE561">
        <v>1</v>
      </c>
      <c r="BF561">
        <v>0</v>
      </c>
      <c r="BG561">
        <v>6</v>
      </c>
      <c r="BH561">
        <v>1</v>
      </c>
      <c r="BI561">
        <v>0</v>
      </c>
      <c r="BJ561">
        <v>0</v>
      </c>
      <c r="BK561">
        <v>1</v>
      </c>
      <c r="BL561">
        <v>0</v>
      </c>
      <c r="BM561">
        <v>0</v>
      </c>
      <c r="BN561">
        <v>0</v>
      </c>
      <c r="BO561">
        <v>1</v>
      </c>
      <c r="BP561">
        <v>0</v>
      </c>
      <c r="BQ561">
        <v>1</v>
      </c>
      <c r="BR561">
        <v>0</v>
      </c>
      <c r="BS561">
        <v>0</v>
      </c>
      <c r="BT561">
        <v>0</v>
      </c>
      <c r="BU561">
        <v>0</v>
      </c>
      <c r="BV561">
        <v>1</v>
      </c>
      <c r="BW561">
        <v>0</v>
      </c>
      <c r="BX561">
        <v>1</v>
      </c>
      <c r="BY561">
        <v>16</v>
      </c>
      <c r="BZ561">
        <v>5</v>
      </c>
      <c r="CA561">
        <v>4</v>
      </c>
      <c r="CB561">
        <v>0</v>
      </c>
      <c r="CC561">
        <v>0</v>
      </c>
      <c r="CD561">
        <v>0</v>
      </c>
      <c r="CE561">
        <v>1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5</v>
      </c>
      <c r="CP561">
        <v>17</v>
      </c>
      <c r="CQ561">
        <v>12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5</v>
      </c>
      <c r="DM561">
        <v>0</v>
      </c>
      <c r="DN561">
        <v>0</v>
      </c>
      <c r="DO561">
        <v>17</v>
      </c>
      <c r="DP561">
        <v>67</v>
      </c>
      <c r="DQ561">
        <v>5</v>
      </c>
      <c r="DR561">
        <v>0</v>
      </c>
      <c r="DS561">
        <v>61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1</v>
      </c>
      <c r="EO561">
        <v>67</v>
      </c>
      <c r="EP561">
        <v>8</v>
      </c>
      <c r="EQ561">
        <v>4</v>
      </c>
      <c r="ER561">
        <v>2</v>
      </c>
      <c r="ES561">
        <v>1</v>
      </c>
      <c r="ET561">
        <v>0</v>
      </c>
      <c r="EU561">
        <v>0</v>
      </c>
      <c r="EV561">
        <v>1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8</v>
      </c>
      <c r="FN561">
        <v>32</v>
      </c>
      <c r="FO561">
        <v>14</v>
      </c>
      <c r="FP561">
        <v>3</v>
      </c>
      <c r="FQ561">
        <v>2</v>
      </c>
      <c r="FR561">
        <v>2</v>
      </c>
      <c r="FS561">
        <v>1</v>
      </c>
      <c r="FT561">
        <v>2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1</v>
      </c>
      <c r="GF561">
        <v>0</v>
      </c>
      <c r="GG561">
        <v>1</v>
      </c>
      <c r="GH561">
        <v>3</v>
      </c>
      <c r="GI561">
        <v>0</v>
      </c>
      <c r="GJ561">
        <v>3</v>
      </c>
      <c r="GK561">
        <v>32</v>
      </c>
      <c r="GL561">
        <v>16</v>
      </c>
      <c r="GM561">
        <v>14</v>
      </c>
      <c r="GN561">
        <v>0</v>
      </c>
      <c r="GO561">
        <v>0</v>
      </c>
      <c r="GP561">
        <v>0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0</v>
      </c>
      <c r="GX561">
        <v>1</v>
      </c>
      <c r="GY561">
        <v>0</v>
      </c>
      <c r="GZ561">
        <v>0</v>
      </c>
      <c r="HA561">
        <v>1</v>
      </c>
      <c r="HB561">
        <v>0</v>
      </c>
      <c r="HC561">
        <v>0</v>
      </c>
      <c r="HD561">
        <v>0</v>
      </c>
      <c r="HE561">
        <v>16</v>
      </c>
      <c r="HF561">
        <v>1</v>
      </c>
      <c r="HG561">
        <v>0</v>
      </c>
      <c r="HH561">
        <v>1</v>
      </c>
      <c r="HI561">
        <v>0</v>
      </c>
      <c r="HJ561">
        <v>0</v>
      </c>
      <c r="HK561">
        <v>0</v>
      </c>
      <c r="HL561">
        <v>0</v>
      </c>
      <c r="HM561">
        <v>0</v>
      </c>
      <c r="HN561">
        <v>0</v>
      </c>
      <c r="HO561">
        <v>0</v>
      </c>
      <c r="HP561">
        <v>0</v>
      </c>
      <c r="HQ561">
        <v>0</v>
      </c>
      <c r="HR561">
        <v>0</v>
      </c>
      <c r="HS561">
        <v>0</v>
      </c>
      <c r="HT561">
        <v>0</v>
      </c>
      <c r="HU561">
        <v>0</v>
      </c>
      <c r="HV561">
        <v>0</v>
      </c>
      <c r="HW561">
        <v>0</v>
      </c>
      <c r="HX561">
        <v>0</v>
      </c>
      <c r="HY561">
        <v>1</v>
      </c>
      <c r="HZ561">
        <v>1</v>
      </c>
      <c r="IA561">
        <v>0</v>
      </c>
      <c r="IB561">
        <v>0</v>
      </c>
      <c r="IC561">
        <v>0</v>
      </c>
      <c r="ID561">
        <v>0</v>
      </c>
      <c r="IE561">
        <v>0</v>
      </c>
      <c r="IF561">
        <v>0</v>
      </c>
      <c r="IG561">
        <v>0</v>
      </c>
      <c r="IH561">
        <v>0</v>
      </c>
      <c r="II561">
        <v>0</v>
      </c>
      <c r="IJ561">
        <v>0</v>
      </c>
      <c r="IK561">
        <v>0</v>
      </c>
      <c r="IL561">
        <v>0</v>
      </c>
      <c r="IM561">
        <v>0</v>
      </c>
      <c r="IN561">
        <v>0</v>
      </c>
      <c r="IO561">
        <v>0</v>
      </c>
      <c r="IP561">
        <v>1</v>
      </c>
      <c r="IQ561">
        <v>1</v>
      </c>
      <c r="IR561">
        <v>3</v>
      </c>
      <c r="IS561">
        <v>0</v>
      </c>
      <c r="IT561">
        <v>0</v>
      </c>
      <c r="IU561">
        <v>0</v>
      </c>
      <c r="IV561">
        <v>0</v>
      </c>
      <c r="IW561">
        <v>0</v>
      </c>
      <c r="IX561">
        <v>0</v>
      </c>
      <c r="IY561">
        <v>0</v>
      </c>
      <c r="IZ561">
        <v>0</v>
      </c>
      <c r="JA561">
        <v>1</v>
      </c>
      <c r="JB561">
        <v>0</v>
      </c>
      <c r="JC561">
        <v>0</v>
      </c>
      <c r="JD561">
        <v>1</v>
      </c>
      <c r="JE561">
        <v>0</v>
      </c>
      <c r="JF561">
        <v>0</v>
      </c>
      <c r="JG561">
        <v>1</v>
      </c>
      <c r="JH561">
        <v>3</v>
      </c>
    </row>
    <row r="562" spans="1:268">
      <c r="A562" t="s">
        <v>526</v>
      </c>
      <c r="B562" t="s">
        <v>519</v>
      </c>
      <c r="C562" t="str">
        <f>"142611"</f>
        <v>142611</v>
      </c>
      <c r="D562" t="s">
        <v>525</v>
      </c>
      <c r="E562">
        <v>2</v>
      </c>
      <c r="F562">
        <v>657</v>
      </c>
      <c r="G562">
        <v>500</v>
      </c>
      <c r="H562">
        <v>83</v>
      </c>
      <c r="I562">
        <v>417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417</v>
      </c>
      <c r="T562">
        <v>0</v>
      </c>
      <c r="U562">
        <v>0</v>
      </c>
      <c r="V562">
        <v>417</v>
      </c>
      <c r="W562">
        <v>14</v>
      </c>
      <c r="X562">
        <v>12</v>
      </c>
      <c r="Y562">
        <v>2</v>
      </c>
      <c r="Z562">
        <v>0</v>
      </c>
      <c r="AA562">
        <v>403</v>
      </c>
      <c r="AB562">
        <v>210</v>
      </c>
      <c r="AC562">
        <v>17</v>
      </c>
      <c r="AD562">
        <v>125</v>
      </c>
      <c r="AE562">
        <v>2</v>
      </c>
      <c r="AF562">
        <v>3</v>
      </c>
      <c r="AG562">
        <v>33</v>
      </c>
      <c r="AH562">
        <v>0</v>
      </c>
      <c r="AI562">
        <v>0</v>
      </c>
      <c r="AJ562">
        <v>5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2</v>
      </c>
      <c r="AQ562">
        <v>1</v>
      </c>
      <c r="AR562">
        <v>0</v>
      </c>
      <c r="AS562">
        <v>0</v>
      </c>
      <c r="AT562">
        <v>1</v>
      </c>
      <c r="AU562">
        <v>1</v>
      </c>
      <c r="AV562">
        <v>0</v>
      </c>
      <c r="AW562">
        <v>6</v>
      </c>
      <c r="AX562">
        <v>3</v>
      </c>
      <c r="AY562">
        <v>0</v>
      </c>
      <c r="AZ562">
        <v>10</v>
      </c>
      <c r="BA562">
        <v>210</v>
      </c>
      <c r="BB562">
        <v>18</v>
      </c>
      <c r="BC562">
        <v>4</v>
      </c>
      <c r="BD562">
        <v>4</v>
      </c>
      <c r="BE562">
        <v>0</v>
      </c>
      <c r="BF562">
        <v>0</v>
      </c>
      <c r="BG562">
        <v>7</v>
      </c>
      <c r="BH562">
        <v>0</v>
      </c>
      <c r="BI562">
        <v>0</v>
      </c>
      <c r="BJ562">
        <v>0</v>
      </c>
      <c r="BK562">
        <v>3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18</v>
      </c>
      <c r="BZ562">
        <v>8</v>
      </c>
      <c r="CA562">
        <v>2</v>
      </c>
      <c r="CB562">
        <v>1</v>
      </c>
      <c r="CC562">
        <v>1</v>
      </c>
      <c r="CD562">
        <v>0</v>
      </c>
      <c r="CE562">
        <v>0</v>
      </c>
      <c r="CF562">
        <v>0</v>
      </c>
      <c r="CG562">
        <v>0</v>
      </c>
      <c r="CH562">
        <v>1</v>
      </c>
      <c r="CI562">
        <v>1</v>
      </c>
      <c r="CJ562">
        <v>0</v>
      </c>
      <c r="CK562">
        <v>1</v>
      </c>
      <c r="CL562">
        <v>0</v>
      </c>
      <c r="CM562">
        <v>0</v>
      </c>
      <c r="CN562">
        <v>1</v>
      </c>
      <c r="CO562">
        <v>8</v>
      </c>
      <c r="CP562">
        <v>28</v>
      </c>
      <c r="CQ562">
        <v>25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1</v>
      </c>
      <c r="DA562">
        <v>0</v>
      </c>
      <c r="DB562">
        <v>0</v>
      </c>
      <c r="DC562">
        <v>0</v>
      </c>
      <c r="DD562">
        <v>0</v>
      </c>
      <c r="DE562">
        <v>1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1</v>
      </c>
      <c r="DM562">
        <v>0</v>
      </c>
      <c r="DN562">
        <v>0</v>
      </c>
      <c r="DO562">
        <v>28</v>
      </c>
      <c r="DP562">
        <v>96</v>
      </c>
      <c r="DQ562">
        <v>1</v>
      </c>
      <c r="DR562">
        <v>0</v>
      </c>
      <c r="DS562">
        <v>94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1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96</v>
      </c>
      <c r="EP562">
        <v>3</v>
      </c>
      <c r="EQ562">
        <v>1</v>
      </c>
      <c r="ER562">
        <v>0</v>
      </c>
      <c r="ES562">
        <v>0</v>
      </c>
      <c r="ET562">
        <v>0</v>
      </c>
      <c r="EU562">
        <v>0</v>
      </c>
      <c r="EV562">
        <v>1</v>
      </c>
      <c r="EW562">
        <v>0</v>
      </c>
      <c r="EX562">
        <v>1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3</v>
      </c>
      <c r="FN562">
        <v>33</v>
      </c>
      <c r="FO562">
        <v>22</v>
      </c>
      <c r="FP562">
        <v>3</v>
      </c>
      <c r="FQ562">
        <v>2</v>
      </c>
      <c r="FR562">
        <v>0</v>
      </c>
      <c r="FS562">
        <v>0</v>
      </c>
      <c r="FT562">
        <v>0</v>
      </c>
      <c r="FU562">
        <v>1</v>
      </c>
      <c r="FV562">
        <v>1</v>
      </c>
      <c r="FW562">
        <v>0</v>
      </c>
      <c r="FX562">
        <v>2</v>
      </c>
      <c r="FY562">
        <v>0</v>
      </c>
      <c r="FZ562">
        <v>0</v>
      </c>
      <c r="GA562">
        <v>1</v>
      </c>
      <c r="GB562">
        <v>0</v>
      </c>
      <c r="GC562">
        <v>0</v>
      </c>
      <c r="GD562">
        <v>0</v>
      </c>
      <c r="GE562">
        <v>0</v>
      </c>
      <c r="GF562">
        <v>0</v>
      </c>
      <c r="GG562">
        <v>1</v>
      </c>
      <c r="GH562">
        <v>0</v>
      </c>
      <c r="GI562">
        <v>0</v>
      </c>
      <c r="GJ562">
        <v>0</v>
      </c>
      <c r="GK562">
        <v>33</v>
      </c>
      <c r="GL562">
        <v>6</v>
      </c>
      <c r="GM562">
        <v>3</v>
      </c>
      <c r="GN562">
        <v>0</v>
      </c>
      <c r="GO562">
        <v>0</v>
      </c>
      <c r="GP562">
        <v>1</v>
      </c>
      <c r="GQ562">
        <v>1</v>
      </c>
      <c r="GR562">
        <v>0</v>
      </c>
      <c r="GS562">
        <v>0</v>
      </c>
      <c r="GT562">
        <v>0</v>
      </c>
      <c r="GU562">
        <v>0</v>
      </c>
      <c r="GV562">
        <v>0</v>
      </c>
      <c r="GW562">
        <v>0</v>
      </c>
      <c r="GX562">
        <v>1</v>
      </c>
      <c r="GY562">
        <v>0</v>
      </c>
      <c r="GZ562">
        <v>0</v>
      </c>
      <c r="HA562">
        <v>0</v>
      </c>
      <c r="HB562">
        <v>0</v>
      </c>
      <c r="HC562">
        <v>0</v>
      </c>
      <c r="HD562">
        <v>0</v>
      </c>
      <c r="HE562">
        <v>6</v>
      </c>
      <c r="HF562">
        <v>0</v>
      </c>
      <c r="HG562">
        <v>0</v>
      </c>
      <c r="HH562">
        <v>0</v>
      </c>
      <c r="HI562">
        <v>0</v>
      </c>
      <c r="HJ562">
        <v>0</v>
      </c>
      <c r="HK562">
        <v>0</v>
      </c>
      <c r="HL562">
        <v>0</v>
      </c>
      <c r="HM562">
        <v>0</v>
      </c>
      <c r="HN562">
        <v>0</v>
      </c>
      <c r="HO562">
        <v>0</v>
      </c>
      <c r="HP562">
        <v>0</v>
      </c>
      <c r="HQ562">
        <v>0</v>
      </c>
      <c r="HR562">
        <v>0</v>
      </c>
      <c r="HS562">
        <v>0</v>
      </c>
      <c r="HT562">
        <v>0</v>
      </c>
      <c r="HU562">
        <v>0</v>
      </c>
      <c r="HV562">
        <v>0</v>
      </c>
      <c r="HW562">
        <v>0</v>
      </c>
      <c r="HX562">
        <v>0</v>
      </c>
      <c r="HY562">
        <v>0</v>
      </c>
      <c r="HZ562">
        <v>0</v>
      </c>
      <c r="IA562">
        <v>0</v>
      </c>
      <c r="IB562">
        <v>0</v>
      </c>
      <c r="IC562">
        <v>0</v>
      </c>
      <c r="ID562">
        <v>0</v>
      </c>
      <c r="IE562">
        <v>0</v>
      </c>
      <c r="IF562">
        <v>0</v>
      </c>
      <c r="IG562">
        <v>0</v>
      </c>
      <c r="IH562">
        <v>0</v>
      </c>
      <c r="II562">
        <v>0</v>
      </c>
      <c r="IJ562">
        <v>0</v>
      </c>
      <c r="IK562">
        <v>0</v>
      </c>
      <c r="IL562">
        <v>0</v>
      </c>
      <c r="IM562">
        <v>0</v>
      </c>
      <c r="IN562">
        <v>0</v>
      </c>
      <c r="IO562">
        <v>0</v>
      </c>
      <c r="IP562">
        <v>0</v>
      </c>
      <c r="IQ562">
        <v>0</v>
      </c>
      <c r="IR562">
        <v>1</v>
      </c>
      <c r="IS562">
        <v>0</v>
      </c>
      <c r="IT562">
        <v>0</v>
      </c>
      <c r="IU562">
        <v>0</v>
      </c>
      <c r="IV562">
        <v>1</v>
      </c>
      <c r="IW562">
        <v>0</v>
      </c>
      <c r="IX562">
        <v>0</v>
      </c>
      <c r="IY562">
        <v>0</v>
      </c>
      <c r="IZ562">
        <v>0</v>
      </c>
      <c r="JA562">
        <v>0</v>
      </c>
      <c r="JB562">
        <v>0</v>
      </c>
      <c r="JC562">
        <v>0</v>
      </c>
      <c r="JD562">
        <v>0</v>
      </c>
      <c r="JE562">
        <v>0</v>
      </c>
      <c r="JF562">
        <v>0</v>
      </c>
      <c r="JG562">
        <v>0</v>
      </c>
      <c r="JH562">
        <v>1</v>
      </c>
    </row>
    <row r="563" spans="1:268">
      <c r="A563" t="s">
        <v>524</v>
      </c>
      <c r="B563" t="s">
        <v>519</v>
      </c>
      <c r="C563" t="str">
        <f>"142611"</f>
        <v>142611</v>
      </c>
      <c r="D563" t="s">
        <v>523</v>
      </c>
      <c r="E563">
        <v>3</v>
      </c>
      <c r="F563">
        <v>1441</v>
      </c>
      <c r="G563">
        <v>1100</v>
      </c>
      <c r="H563">
        <v>273</v>
      </c>
      <c r="I563">
        <v>827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827</v>
      </c>
      <c r="T563">
        <v>0</v>
      </c>
      <c r="U563">
        <v>0</v>
      </c>
      <c r="V563">
        <v>827</v>
      </c>
      <c r="W563">
        <v>25</v>
      </c>
      <c r="X563">
        <v>10</v>
      </c>
      <c r="Y563">
        <v>15</v>
      </c>
      <c r="Z563">
        <v>0</v>
      </c>
      <c r="AA563">
        <v>802</v>
      </c>
      <c r="AB563">
        <v>433</v>
      </c>
      <c r="AC563">
        <v>38</v>
      </c>
      <c r="AD563">
        <v>230</v>
      </c>
      <c r="AE563">
        <v>7</v>
      </c>
      <c r="AF563">
        <v>7</v>
      </c>
      <c r="AG563">
        <v>25</v>
      </c>
      <c r="AH563">
        <v>6</v>
      </c>
      <c r="AI563">
        <v>1</v>
      </c>
      <c r="AJ563">
        <v>35</v>
      </c>
      <c r="AK563">
        <v>1</v>
      </c>
      <c r="AL563">
        <v>5</v>
      </c>
      <c r="AM563">
        <v>3</v>
      </c>
      <c r="AN563">
        <v>2</v>
      </c>
      <c r="AO563">
        <v>1</v>
      </c>
      <c r="AP563">
        <v>3</v>
      </c>
      <c r="AQ563">
        <v>0</v>
      </c>
      <c r="AR563">
        <v>0</v>
      </c>
      <c r="AS563">
        <v>0</v>
      </c>
      <c r="AT563">
        <v>15</v>
      </c>
      <c r="AU563">
        <v>2</v>
      </c>
      <c r="AV563">
        <v>1</v>
      </c>
      <c r="AW563">
        <v>17</v>
      </c>
      <c r="AX563">
        <v>8</v>
      </c>
      <c r="AY563">
        <v>0</v>
      </c>
      <c r="AZ563">
        <v>26</v>
      </c>
      <c r="BA563">
        <v>433</v>
      </c>
      <c r="BB563">
        <v>49</v>
      </c>
      <c r="BC563">
        <v>23</v>
      </c>
      <c r="BD563">
        <v>10</v>
      </c>
      <c r="BE563">
        <v>3</v>
      </c>
      <c r="BF563">
        <v>0</v>
      </c>
      <c r="BG563">
        <v>4</v>
      </c>
      <c r="BH563">
        <v>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1</v>
      </c>
      <c r="BP563">
        <v>1</v>
      </c>
      <c r="BQ563">
        <v>0</v>
      </c>
      <c r="BR563">
        <v>0</v>
      </c>
      <c r="BS563">
        <v>1</v>
      </c>
      <c r="BT563">
        <v>0</v>
      </c>
      <c r="BU563">
        <v>0</v>
      </c>
      <c r="BV563">
        <v>0</v>
      </c>
      <c r="BW563">
        <v>3</v>
      </c>
      <c r="BX563">
        <v>2</v>
      </c>
      <c r="BY563">
        <v>49</v>
      </c>
      <c r="BZ563">
        <v>15</v>
      </c>
      <c r="CA563">
        <v>6</v>
      </c>
      <c r="CB563">
        <v>0</v>
      </c>
      <c r="CC563">
        <v>3</v>
      </c>
      <c r="CD563">
        <v>0</v>
      </c>
      <c r="CE563">
        <v>0</v>
      </c>
      <c r="CF563">
        <v>1</v>
      </c>
      <c r="CG563">
        <v>1</v>
      </c>
      <c r="CH563">
        <v>0</v>
      </c>
      <c r="CI563">
        <v>0</v>
      </c>
      <c r="CJ563">
        <v>0</v>
      </c>
      <c r="CK563">
        <v>1</v>
      </c>
      <c r="CL563">
        <v>0</v>
      </c>
      <c r="CM563">
        <v>0</v>
      </c>
      <c r="CN563">
        <v>3</v>
      </c>
      <c r="CO563">
        <v>15</v>
      </c>
      <c r="CP563">
        <v>26</v>
      </c>
      <c r="CQ563">
        <v>11</v>
      </c>
      <c r="CR563">
        <v>1</v>
      </c>
      <c r="CS563">
        <v>0</v>
      </c>
      <c r="CT563">
        <v>2</v>
      </c>
      <c r="CU563">
        <v>0</v>
      </c>
      <c r="CV563">
        <v>0</v>
      </c>
      <c r="CW563">
        <v>0</v>
      </c>
      <c r="CX563">
        <v>1</v>
      </c>
      <c r="CY563">
        <v>1</v>
      </c>
      <c r="CZ563">
        <v>0</v>
      </c>
      <c r="DA563">
        <v>1</v>
      </c>
      <c r="DB563">
        <v>0</v>
      </c>
      <c r="DC563">
        <v>0</v>
      </c>
      <c r="DD563">
        <v>1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8</v>
      </c>
      <c r="DM563">
        <v>0</v>
      </c>
      <c r="DN563">
        <v>0</v>
      </c>
      <c r="DO563">
        <v>26</v>
      </c>
      <c r="DP563">
        <v>85</v>
      </c>
      <c r="DQ563">
        <v>11</v>
      </c>
      <c r="DR563">
        <v>2</v>
      </c>
      <c r="DS563">
        <v>64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1</v>
      </c>
      <c r="EE563">
        <v>0</v>
      </c>
      <c r="EF563">
        <v>0</v>
      </c>
      <c r="EG563">
        <v>2</v>
      </c>
      <c r="EH563">
        <v>1</v>
      </c>
      <c r="EI563">
        <v>0</v>
      </c>
      <c r="EJ563">
        <v>0</v>
      </c>
      <c r="EK563">
        <v>1</v>
      </c>
      <c r="EL563">
        <v>0</v>
      </c>
      <c r="EM563">
        <v>1</v>
      </c>
      <c r="EN563">
        <v>2</v>
      </c>
      <c r="EO563">
        <v>85</v>
      </c>
      <c r="EP563">
        <v>37</v>
      </c>
      <c r="EQ563">
        <v>21</v>
      </c>
      <c r="ER563">
        <v>2</v>
      </c>
      <c r="ES563">
        <v>1</v>
      </c>
      <c r="ET563">
        <v>0</v>
      </c>
      <c r="EU563">
        <v>1</v>
      </c>
      <c r="EV563">
        <v>1</v>
      </c>
      <c r="EW563">
        <v>5</v>
      </c>
      <c r="EX563">
        <v>1</v>
      </c>
      <c r="EY563">
        <v>1</v>
      </c>
      <c r="EZ563">
        <v>1</v>
      </c>
      <c r="FA563">
        <v>0</v>
      </c>
      <c r="FB563">
        <v>1</v>
      </c>
      <c r="FC563">
        <v>0</v>
      </c>
      <c r="FD563">
        <v>0</v>
      </c>
      <c r="FE563">
        <v>0</v>
      </c>
      <c r="FF563">
        <v>1</v>
      </c>
      <c r="FG563">
        <v>1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37</v>
      </c>
      <c r="FN563">
        <v>121</v>
      </c>
      <c r="FO563">
        <v>42</v>
      </c>
      <c r="FP563">
        <v>11</v>
      </c>
      <c r="FQ563">
        <v>6</v>
      </c>
      <c r="FR563">
        <v>2</v>
      </c>
      <c r="FS563">
        <v>2</v>
      </c>
      <c r="FT563">
        <v>5</v>
      </c>
      <c r="FU563">
        <v>1</v>
      </c>
      <c r="FV563">
        <v>1</v>
      </c>
      <c r="FW563">
        <v>1</v>
      </c>
      <c r="FX563">
        <v>1</v>
      </c>
      <c r="FY563">
        <v>25</v>
      </c>
      <c r="FZ563">
        <v>4</v>
      </c>
      <c r="GA563">
        <v>3</v>
      </c>
      <c r="GB563">
        <v>3</v>
      </c>
      <c r="GC563">
        <v>1</v>
      </c>
      <c r="GD563">
        <v>0</v>
      </c>
      <c r="GE563">
        <v>2</v>
      </c>
      <c r="GF563">
        <v>0</v>
      </c>
      <c r="GG563">
        <v>0</v>
      </c>
      <c r="GH563">
        <v>2</v>
      </c>
      <c r="GI563">
        <v>1</v>
      </c>
      <c r="GJ563">
        <v>8</v>
      </c>
      <c r="GK563">
        <v>121</v>
      </c>
      <c r="GL563">
        <v>28</v>
      </c>
      <c r="GM563">
        <v>20</v>
      </c>
      <c r="GN563">
        <v>2</v>
      </c>
      <c r="GO563">
        <v>0</v>
      </c>
      <c r="GP563">
        <v>1</v>
      </c>
      <c r="GQ563">
        <v>1</v>
      </c>
      <c r="GR563">
        <v>0</v>
      </c>
      <c r="GS563">
        <v>2</v>
      </c>
      <c r="GT563">
        <v>0</v>
      </c>
      <c r="GU563">
        <v>0</v>
      </c>
      <c r="GV563">
        <v>0</v>
      </c>
      <c r="GW563">
        <v>0</v>
      </c>
      <c r="GX563">
        <v>0</v>
      </c>
      <c r="GY563">
        <v>0</v>
      </c>
      <c r="GZ563">
        <v>0</v>
      </c>
      <c r="HA563">
        <v>0</v>
      </c>
      <c r="HB563">
        <v>2</v>
      </c>
      <c r="HC563">
        <v>0</v>
      </c>
      <c r="HD563">
        <v>0</v>
      </c>
      <c r="HE563">
        <v>28</v>
      </c>
      <c r="HF563">
        <v>4</v>
      </c>
      <c r="HG563">
        <v>0</v>
      </c>
      <c r="HH563">
        <v>0</v>
      </c>
      <c r="HI563">
        <v>0</v>
      </c>
      <c r="HJ563">
        <v>1</v>
      </c>
      <c r="HK563">
        <v>0</v>
      </c>
      <c r="HL563">
        <v>0</v>
      </c>
      <c r="HM563">
        <v>0</v>
      </c>
      <c r="HN563">
        <v>0</v>
      </c>
      <c r="HO563">
        <v>0</v>
      </c>
      <c r="HP563">
        <v>1</v>
      </c>
      <c r="HQ563">
        <v>0</v>
      </c>
      <c r="HR563">
        <v>0</v>
      </c>
      <c r="HS563">
        <v>1</v>
      </c>
      <c r="HT563">
        <v>0</v>
      </c>
      <c r="HU563">
        <v>0</v>
      </c>
      <c r="HV563">
        <v>0</v>
      </c>
      <c r="HW563">
        <v>0</v>
      </c>
      <c r="HX563">
        <v>1</v>
      </c>
      <c r="HY563">
        <v>4</v>
      </c>
      <c r="HZ563">
        <v>2</v>
      </c>
      <c r="IA563">
        <v>1</v>
      </c>
      <c r="IB563">
        <v>0</v>
      </c>
      <c r="IC563">
        <v>0</v>
      </c>
      <c r="ID563">
        <v>0</v>
      </c>
      <c r="IE563">
        <v>0</v>
      </c>
      <c r="IF563">
        <v>0</v>
      </c>
      <c r="IG563">
        <v>0</v>
      </c>
      <c r="IH563">
        <v>0</v>
      </c>
      <c r="II563">
        <v>0</v>
      </c>
      <c r="IJ563">
        <v>0</v>
      </c>
      <c r="IK563">
        <v>0</v>
      </c>
      <c r="IL563">
        <v>0</v>
      </c>
      <c r="IM563">
        <v>1</v>
      </c>
      <c r="IN563">
        <v>0</v>
      </c>
      <c r="IO563">
        <v>0</v>
      </c>
      <c r="IP563">
        <v>0</v>
      </c>
      <c r="IQ563">
        <v>2</v>
      </c>
      <c r="IR563">
        <v>2</v>
      </c>
      <c r="IS563">
        <v>0</v>
      </c>
      <c r="IT563">
        <v>0</v>
      </c>
      <c r="IU563">
        <v>0</v>
      </c>
      <c r="IV563">
        <v>0</v>
      </c>
      <c r="IW563">
        <v>0</v>
      </c>
      <c r="IX563">
        <v>1</v>
      </c>
      <c r="IY563">
        <v>0</v>
      </c>
      <c r="IZ563">
        <v>0</v>
      </c>
      <c r="JA563">
        <v>0</v>
      </c>
      <c r="JB563">
        <v>1</v>
      </c>
      <c r="JC563">
        <v>0</v>
      </c>
      <c r="JD563">
        <v>0</v>
      </c>
      <c r="JE563">
        <v>0</v>
      </c>
      <c r="JF563">
        <v>0</v>
      </c>
      <c r="JG563">
        <v>0</v>
      </c>
      <c r="JH563">
        <v>2</v>
      </c>
    </row>
    <row r="564" spans="1:268">
      <c r="A564" t="s">
        <v>522</v>
      </c>
      <c r="B564" t="s">
        <v>519</v>
      </c>
      <c r="C564" t="str">
        <f>"142611"</f>
        <v>142611</v>
      </c>
      <c r="D564" t="s">
        <v>521</v>
      </c>
      <c r="E564">
        <v>4</v>
      </c>
      <c r="F564">
        <v>856</v>
      </c>
      <c r="G564">
        <v>650</v>
      </c>
      <c r="H564">
        <v>218</v>
      </c>
      <c r="I564">
        <v>432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432</v>
      </c>
      <c r="T564">
        <v>0</v>
      </c>
      <c r="U564">
        <v>0</v>
      </c>
      <c r="V564">
        <v>432</v>
      </c>
      <c r="W564">
        <v>14</v>
      </c>
      <c r="X564">
        <v>12</v>
      </c>
      <c r="Y564">
        <v>2</v>
      </c>
      <c r="Z564">
        <v>0</v>
      </c>
      <c r="AA564">
        <v>418</v>
      </c>
      <c r="AB564">
        <v>282</v>
      </c>
      <c r="AC564">
        <v>46</v>
      </c>
      <c r="AD564">
        <v>128</v>
      </c>
      <c r="AE564">
        <v>10</v>
      </c>
      <c r="AF564">
        <v>9</v>
      </c>
      <c r="AG564">
        <v>22</v>
      </c>
      <c r="AH564">
        <v>0</v>
      </c>
      <c r="AI564">
        <v>2</v>
      </c>
      <c r="AJ564">
        <v>6</v>
      </c>
      <c r="AK564">
        <v>0</v>
      </c>
      <c r="AL564">
        <v>2</v>
      </c>
      <c r="AM564">
        <v>3</v>
      </c>
      <c r="AN564">
        <v>0</v>
      </c>
      <c r="AO564">
        <v>0</v>
      </c>
      <c r="AP564">
        <v>1</v>
      </c>
      <c r="AQ564">
        <v>1</v>
      </c>
      <c r="AR564">
        <v>4</v>
      </c>
      <c r="AS564">
        <v>1</v>
      </c>
      <c r="AT564">
        <v>24</v>
      </c>
      <c r="AU564">
        <v>1</v>
      </c>
      <c r="AV564">
        <v>0</v>
      </c>
      <c r="AW564">
        <v>15</v>
      </c>
      <c r="AX564">
        <v>1</v>
      </c>
      <c r="AY564">
        <v>1</v>
      </c>
      <c r="AZ564">
        <v>5</v>
      </c>
      <c r="BA564">
        <v>282</v>
      </c>
      <c r="BB564">
        <v>10</v>
      </c>
      <c r="BC564">
        <v>2</v>
      </c>
      <c r="BD564">
        <v>3</v>
      </c>
      <c r="BE564">
        <v>2</v>
      </c>
      <c r="BF564">
        <v>0</v>
      </c>
      <c r="BG564">
        <v>2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1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10</v>
      </c>
      <c r="BZ564">
        <v>16</v>
      </c>
      <c r="CA564">
        <v>8</v>
      </c>
      <c r="CB564">
        <v>0</v>
      </c>
      <c r="CC564">
        <v>2</v>
      </c>
      <c r="CD564">
        <v>0</v>
      </c>
      <c r="CE564">
        <v>2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2</v>
      </c>
      <c r="CL564">
        <v>2</v>
      </c>
      <c r="CM564">
        <v>0</v>
      </c>
      <c r="CN564">
        <v>0</v>
      </c>
      <c r="CO564">
        <v>16</v>
      </c>
      <c r="CP564">
        <v>24</v>
      </c>
      <c r="CQ564">
        <v>20</v>
      </c>
      <c r="CR564">
        <v>1</v>
      </c>
      <c r="CS564">
        <v>1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1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1</v>
      </c>
      <c r="DM564">
        <v>0</v>
      </c>
      <c r="DN564">
        <v>0</v>
      </c>
      <c r="DO564">
        <v>24</v>
      </c>
      <c r="DP564">
        <v>42</v>
      </c>
      <c r="DQ564">
        <v>5</v>
      </c>
      <c r="DR564">
        <v>0</v>
      </c>
      <c r="DS564">
        <v>30</v>
      </c>
      <c r="DT564">
        <v>0</v>
      </c>
      <c r="DU564">
        <v>0</v>
      </c>
      <c r="DV564">
        <v>0</v>
      </c>
      <c r="DW564">
        <v>3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1</v>
      </c>
      <c r="ED564">
        <v>0</v>
      </c>
      <c r="EE564">
        <v>0</v>
      </c>
      <c r="EF564">
        <v>0</v>
      </c>
      <c r="EG564">
        <v>2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1</v>
      </c>
      <c r="EN564">
        <v>0</v>
      </c>
      <c r="EO564">
        <v>42</v>
      </c>
      <c r="EP564">
        <v>2</v>
      </c>
      <c r="EQ564">
        <v>1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1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2</v>
      </c>
      <c r="FN564">
        <v>32</v>
      </c>
      <c r="FO564">
        <v>15</v>
      </c>
      <c r="FP564">
        <v>1</v>
      </c>
      <c r="FQ564">
        <v>3</v>
      </c>
      <c r="FR564">
        <v>1</v>
      </c>
      <c r="FS564">
        <v>0</v>
      </c>
      <c r="FT564">
        <v>0</v>
      </c>
      <c r="FU564">
        <v>1</v>
      </c>
      <c r="FV564">
        <v>0</v>
      </c>
      <c r="FW564">
        <v>0</v>
      </c>
      <c r="FX564">
        <v>0</v>
      </c>
      <c r="FY564">
        <v>1</v>
      </c>
      <c r="FZ564">
        <v>0</v>
      </c>
      <c r="GA564">
        <v>0</v>
      </c>
      <c r="GB564">
        <v>0</v>
      </c>
      <c r="GC564">
        <v>4</v>
      </c>
      <c r="GD564">
        <v>1</v>
      </c>
      <c r="GE564">
        <v>0</v>
      </c>
      <c r="GF564">
        <v>0</v>
      </c>
      <c r="GG564">
        <v>0</v>
      </c>
      <c r="GH564">
        <v>1</v>
      </c>
      <c r="GI564">
        <v>0</v>
      </c>
      <c r="GJ564">
        <v>4</v>
      </c>
      <c r="GK564">
        <v>32</v>
      </c>
      <c r="GL564">
        <v>5</v>
      </c>
      <c r="GM564">
        <v>2</v>
      </c>
      <c r="GN564">
        <v>0</v>
      </c>
      <c r="GO564">
        <v>0</v>
      </c>
      <c r="GP564">
        <v>0</v>
      </c>
      <c r="GQ564">
        <v>2</v>
      </c>
      <c r="GR564">
        <v>0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1</v>
      </c>
      <c r="GY564">
        <v>0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5</v>
      </c>
      <c r="HF564">
        <v>2</v>
      </c>
      <c r="HG564">
        <v>1</v>
      </c>
      <c r="HH564">
        <v>0</v>
      </c>
      <c r="HI564">
        <v>0</v>
      </c>
      <c r="HJ564">
        <v>0</v>
      </c>
      <c r="HK564">
        <v>0</v>
      </c>
      <c r="HL564">
        <v>0</v>
      </c>
      <c r="HM564">
        <v>0</v>
      </c>
      <c r="HN564">
        <v>0</v>
      </c>
      <c r="HO564">
        <v>0</v>
      </c>
      <c r="HP564">
        <v>0</v>
      </c>
      <c r="HQ564">
        <v>0</v>
      </c>
      <c r="HR564">
        <v>0</v>
      </c>
      <c r="HS564">
        <v>0</v>
      </c>
      <c r="HT564">
        <v>0</v>
      </c>
      <c r="HU564">
        <v>1</v>
      </c>
      <c r="HV564">
        <v>0</v>
      </c>
      <c r="HW564">
        <v>0</v>
      </c>
      <c r="HX564">
        <v>0</v>
      </c>
      <c r="HY564">
        <v>2</v>
      </c>
      <c r="HZ564">
        <v>2</v>
      </c>
      <c r="IA564">
        <v>1</v>
      </c>
      <c r="IB564">
        <v>0</v>
      </c>
      <c r="IC564">
        <v>0</v>
      </c>
      <c r="ID564">
        <v>0</v>
      </c>
      <c r="IE564">
        <v>0</v>
      </c>
      <c r="IF564">
        <v>0</v>
      </c>
      <c r="IG564">
        <v>0</v>
      </c>
      <c r="IH564">
        <v>0</v>
      </c>
      <c r="II564">
        <v>0</v>
      </c>
      <c r="IJ564">
        <v>0</v>
      </c>
      <c r="IK564">
        <v>1</v>
      </c>
      <c r="IL564">
        <v>0</v>
      </c>
      <c r="IM564">
        <v>0</v>
      </c>
      <c r="IN564">
        <v>0</v>
      </c>
      <c r="IO564">
        <v>0</v>
      </c>
      <c r="IP564">
        <v>0</v>
      </c>
      <c r="IQ564">
        <v>2</v>
      </c>
      <c r="IR564">
        <v>1</v>
      </c>
      <c r="IS564">
        <v>0</v>
      </c>
      <c r="IT564">
        <v>1</v>
      </c>
      <c r="IU564">
        <v>0</v>
      </c>
      <c r="IV564">
        <v>0</v>
      </c>
      <c r="IW564">
        <v>0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1</v>
      </c>
    </row>
    <row r="565" spans="1:268">
      <c r="A565" t="s">
        <v>520</v>
      </c>
      <c r="B565" t="s">
        <v>519</v>
      </c>
      <c r="C565" t="str">
        <f>"142611"</f>
        <v>142611</v>
      </c>
      <c r="D565" t="s">
        <v>518</v>
      </c>
      <c r="E565">
        <v>5</v>
      </c>
      <c r="F565">
        <v>726</v>
      </c>
      <c r="G565">
        <v>560</v>
      </c>
      <c r="H565">
        <v>94</v>
      </c>
      <c r="I565">
        <v>466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466</v>
      </c>
      <c r="T565">
        <v>0</v>
      </c>
      <c r="U565">
        <v>0</v>
      </c>
      <c r="V565">
        <v>466</v>
      </c>
      <c r="W565">
        <v>7</v>
      </c>
      <c r="X565">
        <v>5</v>
      </c>
      <c r="Y565">
        <v>2</v>
      </c>
      <c r="Z565">
        <v>0</v>
      </c>
      <c r="AA565">
        <v>459</v>
      </c>
      <c r="AB565">
        <v>339</v>
      </c>
      <c r="AC565">
        <v>25</v>
      </c>
      <c r="AD565">
        <v>199</v>
      </c>
      <c r="AE565">
        <v>8</v>
      </c>
      <c r="AF565">
        <v>14</v>
      </c>
      <c r="AG565">
        <v>18</v>
      </c>
      <c r="AH565">
        <v>0</v>
      </c>
      <c r="AI565">
        <v>2</v>
      </c>
      <c r="AJ565">
        <v>46</v>
      </c>
      <c r="AK565">
        <v>0</v>
      </c>
      <c r="AL565">
        <v>3</v>
      </c>
      <c r="AM565">
        <v>0</v>
      </c>
      <c r="AN565">
        <v>1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10</v>
      </c>
      <c r="AU565">
        <v>4</v>
      </c>
      <c r="AV565">
        <v>0</v>
      </c>
      <c r="AW565">
        <v>5</v>
      </c>
      <c r="AX565">
        <v>0</v>
      </c>
      <c r="AY565">
        <v>0</v>
      </c>
      <c r="AZ565">
        <v>3</v>
      </c>
      <c r="BA565">
        <v>339</v>
      </c>
      <c r="BB565">
        <v>9</v>
      </c>
      <c r="BC565">
        <v>4</v>
      </c>
      <c r="BD565">
        <v>1</v>
      </c>
      <c r="BE565">
        <v>0</v>
      </c>
      <c r="BF565">
        <v>1</v>
      </c>
      <c r="BG565">
        <v>1</v>
      </c>
      <c r="BH565">
        <v>0</v>
      </c>
      <c r="BI565">
        <v>0</v>
      </c>
      <c r="BJ565">
        <v>0</v>
      </c>
      <c r="BK565">
        <v>1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1</v>
      </c>
      <c r="BY565">
        <v>9</v>
      </c>
      <c r="BZ565">
        <v>3</v>
      </c>
      <c r="CA565">
        <v>1</v>
      </c>
      <c r="CB565">
        <v>1</v>
      </c>
      <c r="CC565">
        <v>0</v>
      </c>
      <c r="CD565">
        <v>1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3</v>
      </c>
      <c r="CP565">
        <v>21</v>
      </c>
      <c r="CQ565">
        <v>11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1</v>
      </c>
      <c r="DB565">
        <v>0</v>
      </c>
      <c r="DC565">
        <v>0</v>
      </c>
      <c r="DD565">
        <v>0</v>
      </c>
      <c r="DE565">
        <v>0</v>
      </c>
      <c r="DF565">
        <v>1</v>
      </c>
      <c r="DG565">
        <v>0</v>
      </c>
      <c r="DH565">
        <v>0</v>
      </c>
      <c r="DI565">
        <v>1</v>
      </c>
      <c r="DJ565">
        <v>0</v>
      </c>
      <c r="DK565">
        <v>0</v>
      </c>
      <c r="DL565">
        <v>5</v>
      </c>
      <c r="DM565">
        <v>2</v>
      </c>
      <c r="DN565">
        <v>0</v>
      </c>
      <c r="DO565">
        <v>21</v>
      </c>
      <c r="DP565">
        <v>39</v>
      </c>
      <c r="DQ565">
        <v>2</v>
      </c>
      <c r="DR565">
        <v>0</v>
      </c>
      <c r="DS565">
        <v>31</v>
      </c>
      <c r="DT565">
        <v>0</v>
      </c>
      <c r="DU565">
        <v>0</v>
      </c>
      <c r="DV565">
        <v>0</v>
      </c>
      <c r="DW565">
        <v>1</v>
      </c>
      <c r="DX565">
        <v>0</v>
      </c>
      <c r="DY565">
        <v>0</v>
      </c>
      <c r="DZ565">
        <v>0</v>
      </c>
      <c r="EA565">
        <v>0</v>
      </c>
      <c r="EB565">
        <v>1</v>
      </c>
      <c r="EC565">
        <v>0</v>
      </c>
      <c r="ED565">
        <v>1</v>
      </c>
      <c r="EE565">
        <v>0</v>
      </c>
      <c r="EF565">
        <v>0</v>
      </c>
      <c r="EG565">
        <v>0</v>
      </c>
      <c r="EH565">
        <v>0</v>
      </c>
      <c r="EI565">
        <v>1</v>
      </c>
      <c r="EJ565">
        <v>0</v>
      </c>
      <c r="EK565">
        <v>0</v>
      </c>
      <c r="EL565">
        <v>0</v>
      </c>
      <c r="EM565">
        <v>0</v>
      </c>
      <c r="EN565">
        <v>2</v>
      </c>
      <c r="EO565">
        <v>39</v>
      </c>
      <c r="EP565">
        <v>3</v>
      </c>
      <c r="EQ565">
        <v>0</v>
      </c>
      <c r="ER565">
        <v>1</v>
      </c>
      <c r="ES565">
        <v>0</v>
      </c>
      <c r="ET565">
        <v>0</v>
      </c>
      <c r="EU565">
        <v>0</v>
      </c>
      <c r="EV565">
        <v>1</v>
      </c>
      <c r="EW565">
        <v>0</v>
      </c>
      <c r="EX565">
        <v>0</v>
      </c>
      <c r="EY565">
        <v>1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  <c r="FL565">
        <v>0</v>
      </c>
      <c r="FM565">
        <v>3</v>
      </c>
      <c r="FN565">
        <v>41</v>
      </c>
      <c r="FO565">
        <v>23</v>
      </c>
      <c r="FP565">
        <v>1</v>
      </c>
      <c r="FQ565">
        <v>0</v>
      </c>
      <c r="FR565">
        <v>3</v>
      </c>
      <c r="FS565">
        <v>2</v>
      </c>
      <c r="FT565">
        <v>2</v>
      </c>
      <c r="FU565">
        <v>1</v>
      </c>
      <c r="FV565">
        <v>0</v>
      </c>
      <c r="FW565">
        <v>0</v>
      </c>
      <c r="FX565">
        <v>1</v>
      </c>
      <c r="FY565">
        <v>2</v>
      </c>
      <c r="FZ565">
        <v>0</v>
      </c>
      <c r="GA565">
        <v>1</v>
      </c>
      <c r="GB565">
        <v>0</v>
      </c>
      <c r="GC565">
        <v>3</v>
      </c>
      <c r="GD565">
        <v>0</v>
      </c>
      <c r="GE565">
        <v>0</v>
      </c>
      <c r="GF565">
        <v>0</v>
      </c>
      <c r="GG565">
        <v>0</v>
      </c>
      <c r="GH565">
        <v>0</v>
      </c>
      <c r="GI565">
        <v>0</v>
      </c>
      <c r="GJ565">
        <v>2</v>
      </c>
      <c r="GK565">
        <v>41</v>
      </c>
      <c r="GL565">
        <v>2</v>
      </c>
      <c r="GM565">
        <v>1</v>
      </c>
      <c r="GN565">
        <v>1</v>
      </c>
      <c r="GO565">
        <v>0</v>
      </c>
      <c r="GP565">
        <v>0</v>
      </c>
      <c r="GQ565">
        <v>0</v>
      </c>
      <c r="GR565">
        <v>0</v>
      </c>
      <c r="GS565">
        <v>0</v>
      </c>
      <c r="GT565">
        <v>0</v>
      </c>
      <c r="GU565">
        <v>0</v>
      </c>
      <c r="GV565">
        <v>0</v>
      </c>
      <c r="GW565">
        <v>0</v>
      </c>
      <c r="GX565">
        <v>0</v>
      </c>
      <c r="GY565">
        <v>0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2</v>
      </c>
      <c r="HF565">
        <v>0</v>
      </c>
      <c r="HG565">
        <v>0</v>
      </c>
      <c r="HH565">
        <v>0</v>
      </c>
      <c r="HI565">
        <v>0</v>
      </c>
      <c r="HJ565">
        <v>0</v>
      </c>
      <c r="HK565">
        <v>0</v>
      </c>
      <c r="HL565">
        <v>0</v>
      </c>
      <c r="HM565">
        <v>0</v>
      </c>
      <c r="HN565">
        <v>0</v>
      </c>
      <c r="HO565">
        <v>0</v>
      </c>
      <c r="HP565">
        <v>0</v>
      </c>
      <c r="HQ565">
        <v>0</v>
      </c>
      <c r="HR565">
        <v>0</v>
      </c>
      <c r="HS565">
        <v>0</v>
      </c>
      <c r="HT565">
        <v>0</v>
      </c>
      <c r="HU565">
        <v>0</v>
      </c>
      <c r="HV565">
        <v>0</v>
      </c>
      <c r="HW565">
        <v>0</v>
      </c>
      <c r="HX565">
        <v>0</v>
      </c>
      <c r="HY565">
        <v>0</v>
      </c>
      <c r="HZ565">
        <v>0</v>
      </c>
      <c r="IA565">
        <v>0</v>
      </c>
      <c r="IB565">
        <v>0</v>
      </c>
      <c r="IC565">
        <v>0</v>
      </c>
      <c r="ID565">
        <v>0</v>
      </c>
      <c r="IE565">
        <v>0</v>
      </c>
      <c r="IF565">
        <v>0</v>
      </c>
      <c r="IG565">
        <v>0</v>
      </c>
      <c r="IH565">
        <v>0</v>
      </c>
      <c r="II565">
        <v>0</v>
      </c>
      <c r="IJ565">
        <v>0</v>
      </c>
      <c r="IK565">
        <v>0</v>
      </c>
      <c r="IL565">
        <v>0</v>
      </c>
      <c r="IM565">
        <v>0</v>
      </c>
      <c r="IN565">
        <v>0</v>
      </c>
      <c r="IO565">
        <v>0</v>
      </c>
      <c r="IP565">
        <v>0</v>
      </c>
      <c r="IQ565">
        <v>0</v>
      </c>
      <c r="IR565">
        <v>2</v>
      </c>
      <c r="IS565">
        <v>0</v>
      </c>
      <c r="IT565">
        <v>0</v>
      </c>
      <c r="IU565">
        <v>0</v>
      </c>
      <c r="IV565">
        <v>0</v>
      </c>
      <c r="IW565">
        <v>0</v>
      </c>
      <c r="IX565">
        <v>0</v>
      </c>
      <c r="IY565">
        <v>0</v>
      </c>
      <c r="IZ565">
        <v>0</v>
      </c>
      <c r="JA565">
        <v>0</v>
      </c>
      <c r="JB565">
        <v>2</v>
      </c>
      <c r="JC565">
        <v>0</v>
      </c>
      <c r="JD565">
        <v>0</v>
      </c>
      <c r="JE565">
        <v>0</v>
      </c>
      <c r="JF565">
        <v>0</v>
      </c>
      <c r="JG565">
        <v>0</v>
      </c>
      <c r="JH565">
        <v>2</v>
      </c>
    </row>
    <row r="566" spans="1:268">
      <c r="A566" t="s">
        <v>517</v>
      </c>
      <c r="B566" t="s">
        <v>508</v>
      </c>
      <c r="C566" t="str">
        <f>"142612"</f>
        <v>142612</v>
      </c>
      <c r="D566" t="s">
        <v>515</v>
      </c>
      <c r="E566">
        <v>1</v>
      </c>
      <c r="F566">
        <v>707</v>
      </c>
      <c r="G566">
        <v>540</v>
      </c>
      <c r="H566">
        <v>232</v>
      </c>
      <c r="I566">
        <v>308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308</v>
      </c>
      <c r="T566">
        <v>0</v>
      </c>
      <c r="U566">
        <v>0</v>
      </c>
      <c r="V566">
        <v>308</v>
      </c>
      <c r="W566">
        <v>7</v>
      </c>
      <c r="X566">
        <v>4</v>
      </c>
      <c r="Y566">
        <v>3</v>
      </c>
      <c r="Z566">
        <v>0</v>
      </c>
      <c r="AA566">
        <v>301</v>
      </c>
      <c r="AB566">
        <v>154</v>
      </c>
      <c r="AC566">
        <v>23</v>
      </c>
      <c r="AD566">
        <v>75</v>
      </c>
      <c r="AE566">
        <v>5</v>
      </c>
      <c r="AF566">
        <v>8</v>
      </c>
      <c r="AG566">
        <v>8</v>
      </c>
      <c r="AH566">
        <v>4</v>
      </c>
      <c r="AI566">
        <v>3</v>
      </c>
      <c r="AJ566">
        <v>10</v>
      </c>
      <c r="AK566">
        <v>0</v>
      </c>
      <c r="AL566">
        <v>0</v>
      </c>
      <c r="AM566">
        <v>1</v>
      </c>
      <c r="AN566">
        <v>0</v>
      </c>
      <c r="AO566">
        <v>0</v>
      </c>
      <c r="AP566">
        <v>2</v>
      </c>
      <c r="AQ566">
        <v>0</v>
      </c>
      <c r="AR566">
        <v>1</v>
      </c>
      <c r="AS566">
        <v>0</v>
      </c>
      <c r="AT566">
        <v>1</v>
      </c>
      <c r="AU566">
        <v>0</v>
      </c>
      <c r="AV566">
        <v>0</v>
      </c>
      <c r="AW566">
        <v>5</v>
      </c>
      <c r="AX566">
        <v>0</v>
      </c>
      <c r="AY566">
        <v>0</v>
      </c>
      <c r="AZ566">
        <v>8</v>
      </c>
      <c r="BA566">
        <v>154</v>
      </c>
      <c r="BB566">
        <v>26</v>
      </c>
      <c r="BC566">
        <v>11</v>
      </c>
      <c r="BD566">
        <v>1</v>
      </c>
      <c r="BE566">
        <v>1</v>
      </c>
      <c r="BF566">
        <v>0</v>
      </c>
      <c r="BG566">
        <v>4</v>
      </c>
      <c r="BH566">
        <v>0</v>
      </c>
      <c r="BI566">
        <v>0</v>
      </c>
      <c r="BJ566">
        <v>2</v>
      </c>
      <c r="BK566">
        <v>2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1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1</v>
      </c>
      <c r="BX566">
        <v>3</v>
      </c>
      <c r="BY566">
        <v>26</v>
      </c>
      <c r="BZ566">
        <v>2</v>
      </c>
      <c r="CA566">
        <v>1</v>
      </c>
      <c r="CB566">
        <v>0</v>
      </c>
      <c r="CC566">
        <v>0</v>
      </c>
      <c r="CD566">
        <v>0</v>
      </c>
      <c r="CE566">
        <v>1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2</v>
      </c>
      <c r="CP566">
        <v>13</v>
      </c>
      <c r="CQ566">
        <v>9</v>
      </c>
      <c r="CR566">
        <v>0</v>
      </c>
      <c r="CS566">
        <v>2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2</v>
      </c>
      <c r="DM566">
        <v>0</v>
      </c>
      <c r="DN566">
        <v>0</v>
      </c>
      <c r="DO566">
        <v>13</v>
      </c>
      <c r="DP566">
        <v>29</v>
      </c>
      <c r="DQ566">
        <v>7</v>
      </c>
      <c r="DR566">
        <v>0</v>
      </c>
      <c r="DS566">
        <v>22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29</v>
      </c>
      <c r="EP566">
        <v>4</v>
      </c>
      <c r="EQ566">
        <v>4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4</v>
      </c>
      <c r="FN566">
        <v>61</v>
      </c>
      <c r="FO566">
        <v>4</v>
      </c>
      <c r="FP566">
        <v>0</v>
      </c>
      <c r="FQ566">
        <v>1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56</v>
      </c>
      <c r="FZ566">
        <v>0</v>
      </c>
      <c r="GA566">
        <v>0</v>
      </c>
      <c r="GB566">
        <v>0</v>
      </c>
      <c r="GC566">
        <v>0</v>
      </c>
      <c r="GD566">
        <v>0</v>
      </c>
      <c r="GE566">
        <v>0</v>
      </c>
      <c r="GF566">
        <v>0</v>
      </c>
      <c r="GG566">
        <v>0</v>
      </c>
      <c r="GH566">
        <v>0</v>
      </c>
      <c r="GI566">
        <v>0</v>
      </c>
      <c r="GJ566">
        <v>0</v>
      </c>
      <c r="GK566">
        <v>61</v>
      </c>
      <c r="GL566">
        <v>12</v>
      </c>
      <c r="GM566">
        <v>10</v>
      </c>
      <c r="GN566">
        <v>0</v>
      </c>
      <c r="GO566">
        <v>0</v>
      </c>
      <c r="GP566">
        <v>1</v>
      </c>
      <c r="GQ566">
        <v>0</v>
      </c>
      <c r="GR566">
        <v>0</v>
      </c>
      <c r="GS566">
        <v>1</v>
      </c>
      <c r="GT566">
        <v>0</v>
      </c>
      <c r="GU566">
        <v>0</v>
      </c>
      <c r="GV566">
        <v>0</v>
      </c>
      <c r="GW566">
        <v>0</v>
      </c>
      <c r="GX566">
        <v>0</v>
      </c>
      <c r="GY566">
        <v>0</v>
      </c>
      <c r="GZ566">
        <v>0</v>
      </c>
      <c r="HA566">
        <v>0</v>
      </c>
      <c r="HB566">
        <v>0</v>
      </c>
      <c r="HC566">
        <v>0</v>
      </c>
      <c r="HD566">
        <v>0</v>
      </c>
      <c r="HE566">
        <v>12</v>
      </c>
      <c r="HF566">
        <v>0</v>
      </c>
      <c r="HG566">
        <v>0</v>
      </c>
      <c r="HH566">
        <v>0</v>
      </c>
      <c r="HI566">
        <v>0</v>
      </c>
      <c r="HJ566">
        <v>0</v>
      </c>
      <c r="HK566">
        <v>0</v>
      </c>
      <c r="HL566">
        <v>0</v>
      </c>
      <c r="HM566">
        <v>0</v>
      </c>
      <c r="HN566">
        <v>0</v>
      </c>
      <c r="HO566">
        <v>0</v>
      </c>
      <c r="HP566">
        <v>0</v>
      </c>
      <c r="HQ566">
        <v>0</v>
      </c>
      <c r="HR566">
        <v>0</v>
      </c>
      <c r="HS566">
        <v>0</v>
      </c>
      <c r="HT566">
        <v>0</v>
      </c>
      <c r="HU566">
        <v>0</v>
      </c>
      <c r="HV566">
        <v>0</v>
      </c>
      <c r="HW566">
        <v>0</v>
      </c>
      <c r="HX566">
        <v>0</v>
      </c>
      <c r="HY566">
        <v>0</v>
      </c>
      <c r="HZ566">
        <v>0</v>
      </c>
      <c r="IA566">
        <v>0</v>
      </c>
      <c r="IB566">
        <v>0</v>
      </c>
      <c r="IC566">
        <v>0</v>
      </c>
      <c r="ID566">
        <v>0</v>
      </c>
      <c r="IE566">
        <v>0</v>
      </c>
      <c r="IF566">
        <v>0</v>
      </c>
      <c r="IG566">
        <v>0</v>
      </c>
      <c r="IH566">
        <v>0</v>
      </c>
      <c r="II566">
        <v>0</v>
      </c>
      <c r="IJ566">
        <v>0</v>
      </c>
      <c r="IK566">
        <v>0</v>
      </c>
      <c r="IL566">
        <v>0</v>
      </c>
      <c r="IM566">
        <v>0</v>
      </c>
      <c r="IN566">
        <v>0</v>
      </c>
      <c r="IO566">
        <v>0</v>
      </c>
      <c r="IP566">
        <v>0</v>
      </c>
      <c r="IQ566">
        <v>0</v>
      </c>
      <c r="IR566">
        <v>0</v>
      </c>
      <c r="IS566">
        <v>0</v>
      </c>
      <c r="IT566">
        <v>0</v>
      </c>
      <c r="IU566">
        <v>0</v>
      </c>
      <c r="IV566">
        <v>0</v>
      </c>
      <c r="IW566">
        <v>0</v>
      </c>
      <c r="IX566">
        <v>0</v>
      </c>
      <c r="IY566">
        <v>0</v>
      </c>
      <c r="IZ566">
        <v>0</v>
      </c>
      <c r="JA566">
        <v>0</v>
      </c>
      <c r="JB566">
        <v>0</v>
      </c>
      <c r="JC566">
        <v>0</v>
      </c>
      <c r="JD566">
        <v>0</v>
      </c>
      <c r="JE566">
        <v>0</v>
      </c>
      <c r="JF566">
        <v>0</v>
      </c>
      <c r="JG566">
        <v>0</v>
      </c>
      <c r="JH566">
        <v>0</v>
      </c>
    </row>
    <row r="567" spans="1:268">
      <c r="A567" t="s">
        <v>516</v>
      </c>
      <c r="B567" t="s">
        <v>508</v>
      </c>
      <c r="C567" t="str">
        <f>"142612"</f>
        <v>142612</v>
      </c>
      <c r="D567" t="s">
        <v>515</v>
      </c>
      <c r="E567">
        <v>2</v>
      </c>
      <c r="F567">
        <v>562</v>
      </c>
      <c r="G567">
        <v>430</v>
      </c>
      <c r="H567">
        <v>246</v>
      </c>
      <c r="I567">
        <v>184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184</v>
      </c>
      <c r="T567">
        <v>0</v>
      </c>
      <c r="U567">
        <v>0</v>
      </c>
      <c r="V567">
        <v>184</v>
      </c>
      <c r="W567">
        <v>13</v>
      </c>
      <c r="X567">
        <v>8</v>
      </c>
      <c r="Y567">
        <v>5</v>
      </c>
      <c r="Z567">
        <v>0</v>
      </c>
      <c r="AA567">
        <v>171</v>
      </c>
      <c r="AB567">
        <v>84</v>
      </c>
      <c r="AC567">
        <v>6</v>
      </c>
      <c r="AD567">
        <v>47</v>
      </c>
      <c r="AE567">
        <v>1</v>
      </c>
      <c r="AF567">
        <v>7</v>
      </c>
      <c r="AG567">
        <v>3</v>
      </c>
      <c r="AH567">
        <v>1</v>
      </c>
      <c r="AI567">
        <v>0</v>
      </c>
      <c r="AJ567">
        <v>5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2</v>
      </c>
      <c r="AQ567">
        <v>0</v>
      </c>
      <c r="AR567">
        <v>1</v>
      </c>
      <c r="AS567">
        <v>0</v>
      </c>
      <c r="AT567">
        <v>6</v>
      </c>
      <c r="AU567">
        <v>0</v>
      </c>
      <c r="AV567">
        <v>0</v>
      </c>
      <c r="AW567">
        <v>1</v>
      </c>
      <c r="AX567">
        <v>0</v>
      </c>
      <c r="AY567">
        <v>0</v>
      </c>
      <c r="AZ567">
        <v>4</v>
      </c>
      <c r="BA567">
        <v>84</v>
      </c>
      <c r="BB567">
        <v>20</v>
      </c>
      <c r="BC567">
        <v>3</v>
      </c>
      <c r="BD567">
        <v>8</v>
      </c>
      <c r="BE567">
        <v>0</v>
      </c>
      <c r="BF567">
        <v>0</v>
      </c>
      <c r="BG567">
        <v>1</v>
      </c>
      <c r="BH567">
        <v>1</v>
      </c>
      <c r="BI567">
        <v>0</v>
      </c>
      <c r="BJ567">
        <v>0</v>
      </c>
      <c r="BK567">
        <v>1</v>
      </c>
      <c r="BL567">
        <v>0</v>
      </c>
      <c r="BM567">
        <v>0</v>
      </c>
      <c r="BN567">
        <v>0</v>
      </c>
      <c r="BO567">
        <v>1</v>
      </c>
      <c r="BP567">
        <v>0</v>
      </c>
      <c r="BQ567">
        <v>0</v>
      </c>
      <c r="BR567">
        <v>0</v>
      </c>
      <c r="BS567">
        <v>2</v>
      </c>
      <c r="BT567">
        <v>0</v>
      </c>
      <c r="BU567">
        <v>0</v>
      </c>
      <c r="BV567">
        <v>1</v>
      </c>
      <c r="BW567">
        <v>2</v>
      </c>
      <c r="BX567">
        <v>0</v>
      </c>
      <c r="BY567">
        <v>20</v>
      </c>
      <c r="BZ567">
        <v>2</v>
      </c>
      <c r="CA567">
        <v>0</v>
      </c>
      <c r="CB567">
        <v>2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2</v>
      </c>
      <c r="CP567">
        <v>8</v>
      </c>
      <c r="CQ567">
        <v>2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1</v>
      </c>
      <c r="CX567">
        <v>1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1</v>
      </c>
      <c r="DJ567">
        <v>0</v>
      </c>
      <c r="DK567">
        <v>0</v>
      </c>
      <c r="DL567">
        <v>2</v>
      </c>
      <c r="DM567">
        <v>0</v>
      </c>
      <c r="DN567">
        <v>1</v>
      </c>
      <c r="DO567">
        <v>8</v>
      </c>
      <c r="DP567">
        <v>36</v>
      </c>
      <c r="DQ567">
        <v>6</v>
      </c>
      <c r="DR567">
        <v>0</v>
      </c>
      <c r="DS567">
        <v>23</v>
      </c>
      <c r="DT567">
        <v>1</v>
      </c>
      <c r="DU567">
        <v>2</v>
      </c>
      <c r="DV567">
        <v>1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1</v>
      </c>
      <c r="EI567">
        <v>0</v>
      </c>
      <c r="EJ567">
        <v>0</v>
      </c>
      <c r="EK567">
        <v>0</v>
      </c>
      <c r="EL567">
        <v>2</v>
      </c>
      <c r="EM567">
        <v>0</v>
      </c>
      <c r="EN567">
        <v>0</v>
      </c>
      <c r="EO567">
        <v>36</v>
      </c>
      <c r="EP567">
        <v>1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1</v>
      </c>
      <c r="FM567">
        <v>1</v>
      </c>
      <c r="FN567">
        <v>15</v>
      </c>
      <c r="FO567">
        <v>3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0</v>
      </c>
      <c r="FV567">
        <v>1</v>
      </c>
      <c r="FW567">
        <v>0</v>
      </c>
      <c r="FX567">
        <v>0</v>
      </c>
      <c r="FY567">
        <v>9</v>
      </c>
      <c r="FZ567">
        <v>0</v>
      </c>
      <c r="GA567">
        <v>0</v>
      </c>
      <c r="GB567">
        <v>0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2</v>
      </c>
      <c r="GK567">
        <v>15</v>
      </c>
      <c r="GL567">
        <v>4</v>
      </c>
      <c r="GM567">
        <v>2</v>
      </c>
      <c r="GN567">
        <v>1</v>
      </c>
      <c r="GO567">
        <v>0</v>
      </c>
      <c r="GP567">
        <v>0</v>
      </c>
      <c r="GQ567">
        <v>1</v>
      </c>
      <c r="GR567">
        <v>0</v>
      </c>
      <c r="GS567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0</v>
      </c>
      <c r="HC567">
        <v>0</v>
      </c>
      <c r="HD567">
        <v>0</v>
      </c>
      <c r="HE567">
        <v>4</v>
      </c>
      <c r="HF567">
        <v>1</v>
      </c>
      <c r="HG567">
        <v>0</v>
      </c>
      <c r="HH567">
        <v>1</v>
      </c>
      <c r="HI567">
        <v>0</v>
      </c>
      <c r="HJ567">
        <v>0</v>
      </c>
      <c r="HK567">
        <v>0</v>
      </c>
      <c r="HL567">
        <v>0</v>
      </c>
      <c r="HM567">
        <v>0</v>
      </c>
      <c r="HN567">
        <v>0</v>
      </c>
      <c r="HO567">
        <v>0</v>
      </c>
      <c r="HP567">
        <v>0</v>
      </c>
      <c r="HQ567">
        <v>0</v>
      </c>
      <c r="HR567">
        <v>0</v>
      </c>
      <c r="HS567">
        <v>0</v>
      </c>
      <c r="HT567">
        <v>0</v>
      </c>
      <c r="HU567">
        <v>0</v>
      </c>
      <c r="HV567">
        <v>0</v>
      </c>
      <c r="HW567">
        <v>0</v>
      </c>
      <c r="HX567">
        <v>0</v>
      </c>
      <c r="HY567">
        <v>1</v>
      </c>
      <c r="HZ567">
        <v>0</v>
      </c>
      <c r="IA567">
        <v>0</v>
      </c>
      <c r="IB567">
        <v>0</v>
      </c>
      <c r="IC567">
        <v>0</v>
      </c>
      <c r="ID567">
        <v>0</v>
      </c>
      <c r="IE567">
        <v>0</v>
      </c>
      <c r="IF567">
        <v>0</v>
      </c>
      <c r="IG567">
        <v>0</v>
      </c>
      <c r="IH567">
        <v>0</v>
      </c>
      <c r="II567">
        <v>0</v>
      </c>
      <c r="IJ567">
        <v>0</v>
      </c>
      <c r="IK567">
        <v>0</v>
      </c>
      <c r="IL567">
        <v>0</v>
      </c>
      <c r="IM567">
        <v>0</v>
      </c>
      <c r="IN567">
        <v>0</v>
      </c>
      <c r="IO567">
        <v>0</v>
      </c>
      <c r="IP567">
        <v>0</v>
      </c>
      <c r="IQ567">
        <v>0</v>
      </c>
      <c r="IR567">
        <v>0</v>
      </c>
      <c r="IS567">
        <v>0</v>
      </c>
      <c r="IT567">
        <v>0</v>
      </c>
      <c r="IU567">
        <v>0</v>
      </c>
      <c r="IV567">
        <v>0</v>
      </c>
      <c r="IW567">
        <v>0</v>
      </c>
      <c r="IX567">
        <v>0</v>
      </c>
      <c r="IY567">
        <v>0</v>
      </c>
      <c r="IZ567">
        <v>0</v>
      </c>
      <c r="JA567">
        <v>0</v>
      </c>
      <c r="JB567">
        <v>0</v>
      </c>
      <c r="JC567">
        <v>0</v>
      </c>
      <c r="JD567">
        <v>0</v>
      </c>
      <c r="JE567">
        <v>0</v>
      </c>
      <c r="JF567">
        <v>0</v>
      </c>
      <c r="JG567">
        <v>0</v>
      </c>
      <c r="JH567">
        <v>0</v>
      </c>
    </row>
    <row r="568" spans="1:268">
      <c r="A568" t="s">
        <v>514</v>
      </c>
      <c r="B568" t="s">
        <v>508</v>
      </c>
      <c r="C568" t="str">
        <f>"142612"</f>
        <v>142612</v>
      </c>
      <c r="D568" t="s">
        <v>512</v>
      </c>
      <c r="E568">
        <v>3</v>
      </c>
      <c r="F568">
        <v>854</v>
      </c>
      <c r="G568">
        <v>650</v>
      </c>
      <c r="H568">
        <v>216</v>
      </c>
      <c r="I568">
        <v>434</v>
      </c>
      <c r="J568">
        <v>1</v>
      </c>
      <c r="K568">
        <v>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434</v>
      </c>
      <c r="T568">
        <v>0</v>
      </c>
      <c r="U568">
        <v>0</v>
      </c>
      <c r="V568">
        <v>434</v>
      </c>
      <c r="W568">
        <v>10</v>
      </c>
      <c r="X568">
        <v>9</v>
      </c>
      <c r="Y568">
        <v>1</v>
      </c>
      <c r="Z568">
        <v>0</v>
      </c>
      <c r="AA568">
        <v>424</v>
      </c>
      <c r="AB568">
        <v>271</v>
      </c>
      <c r="AC568">
        <v>24</v>
      </c>
      <c r="AD568">
        <v>140</v>
      </c>
      <c r="AE568">
        <v>4</v>
      </c>
      <c r="AF568">
        <v>4</v>
      </c>
      <c r="AG568">
        <v>19</v>
      </c>
      <c r="AH568">
        <v>2</v>
      </c>
      <c r="AI568">
        <v>3</v>
      </c>
      <c r="AJ568">
        <v>19</v>
      </c>
      <c r="AK568">
        <v>1</v>
      </c>
      <c r="AL568">
        <v>6</v>
      </c>
      <c r="AM568">
        <v>2</v>
      </c>
      <c r="AN568">
        <v>0</v>
      </c>
      <c r="AO568">
        <v>7</v>
      </c>
      <c r="AP568">
        <v>3</v>
      </c>
      <c r="AQ568">
        <v>0</v>
      </c>
      <c r="AR568">
        <v>2</v>
      </c>
      <c r="AS568">
        <v>1</v>
      </c>
      <c r="AT568">
        <v>5</v>
      </c>
      <c r="AU568">
        <v>0</v>
      </c>
      <c r="AV568">
        <v>0</v>
      </c>
      <c r="AW568">
        <v>2</v>
      </c>
      <c r="AX568">
        <v>0</v>
      </c>
      <c r="AY568">
        <v>0</v>
      </c>
      <c r="AZ568">
        <v>27</v>
      </c>
      <c r="BA568">
        <v>271</v>
      </c>
      <c r="BB568">
        <v>24</v>
      </c>
      <c r="BC568">
        <v>1</v>
      </c>
      <c r="BD568">
        <v>9</v>
      </c>
      <c r="BE568">
        <v>4</v>
      </c>
      <c r="BF568">
        <v>1</v>
      </c>
      <c r="BG568">
        <v>5</v>
      </c>
      <c r="BH568">
        <v>1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1</v>
      </c>
      <c r="BP568">
        <v>0</v>
      </c>
      <c r="BQ568">
        <v>2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24</v>
      </c>
      <c r="BZ568">
        <v>2</v>
      </c>
      <c r="CA568">
        <v>0</v>
      </c>
      <c r="CB568">
        <v>0</v>
      </c>
      <c r="CC568">
        <v>0</v>
      </c>
      <c r="CD568">
        <v>2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2</v>
      </c>
      <c r="CP568">
        <v>19</v>
      </c>
      <c r="CQ568">
        <v>9</v>
      </c>
      <c r="CR568">
        <v>1</v>
      </c>
      <c r="CS568">
        <v>0</v>
      </c>
      <c r="CT568">
        <v>2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1</v>
      </c>
      <c r="DD568">
        <v>0</v>
      </c>
      <c r="DE568">
        <v>0</v>
      </c>
      <c r="DF568">
        <v>0</v>
      </c>
      <c r="DG568">
        <v>0</v>
      </c>
      <c r="DH568">
        <v>1</v>
      </c>
      <c r="DI568">
        <v>0</v>
      </c>
      <c r="DJ568">
        <v>0</v>
      </c>
      <c r="DK568">
        <v>0</v>
      </c>
      <c r="DL568">
        <v>5</v>
      </c>
      <c r="DM568">
        <v>0</v>
      </c>
      <c r="DN568">
        <v>0</v>
      </c>
      <c r="DO568">
        <v>19</v>
      </c>
      <c r="DP568">
        <v>59</v>
      </c>
      <c r="DQ568">
        <v>22</v>
      </c>
      <c r="DR568">
        <v>1</v>
      </c>
      <c r="DS568">
        <v>28</v>
      </c>
      <c r="DT568">
        <v>0</v>
      </c>
      <c r="DU568">
        <v>0</v>
      </c>
      <c r="DV568">
        <v>3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1</v>
      </c>
      <c r="EC568">
        <v>2</v>
      </c>
      <c r="ED568">
        <v>1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1</v>
      </c>
      <c r="EL568">
        <v>0</v>
      </c>
      <c r="EM568">
        <v>0</v>
      </c>
      <c r="EN568">
        <v>0</v>
      </c>
      <c r="EO568">
        <v>59</v>
      </c>
      <c r="EP568">
        <v>13</v>
      </c>
      <c r="EQ568">
        <v>6</v>
      </c>
      <c r="ER568">
        <v>0</v>
      </c>
      <c r="ES568">
        <v>1</v>
      </c>
      <c r="ET568">
        <v>1</v>
      </c>
      <c r="EU568">
        <v>1</v>
      </c>
      <c r="EV568">
        <v>0</v>
      </c>
      <c r="EW568">
        <v>1</v>
      </c>
      <c r="EX568">
        <v>0</v>
      </c>
      <c r="EY568">
        <v>0</v>
      </c>
      <c r="EZ568">
        <v>1</v>
      </c>
      <c r="FA568">
        <v>1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1</v>
      </c>
      <c r="FM568">
        <v>13</v>
      </c>
      <c r="FN568">
        <v>23</v>
      </c>
      <c r="FO568">
        <v>2</v>
      </c>
      <c r="FP568">
        <v>5</v>
      </c>
      <c r="FQ568">
        <v>1</v>
      </c>
      <c r="FR568">
        <v>1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8</v>
      </c>
      <c r="FZ568">
        <v>1</v>
      </c>
      <c r="GA568">
        <v>1</v>
      </c>
      <c r="GB568">
        <v>0</v>
      </c>
      <c r="GC568">
        <v>0</v>
      </c>
      <c r="GD568">
        <v>0</v>
      </c>
      <c r="GE568">
        <v>1</v>
      </c>
      <c r="GF568">
        <v>0</v>
      </c>
      <c r="GG568">
        <v>1</v>
      </c>
      <c r="GH568">
        <v>0</v>
      </c>
      <c r="GI568">
        <v>2</v>
      </c>
      <c r="GJ568">
        <v>0</v>
      </c>
      <c r="GK568">
        <v>23</v>
      </c>
      <c r="GL568">
        <v>10</v>
      </c>
      <c r="GM568">
        <v>7</v>
      </c>
      <c r="GN568">
        <v>0</v>
      </c>
      <c r="GO568">
        <v>0</v>
      </c>
      <c r="GP568">
        <v>0</v>
      </c>
      <c r="GQ568">
        <v>2</v>
      </c>
      <c r="GR568">
        <v>0</v>
      </c>
      <c r="GS568">
        <v>0</v>
      </c>
      <c r="GT568">
        <v>0</v>
      </c>
      <c r="GU568">
        <v>0</v>
      </c>
      <c r="GV568">
        <v>0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1</v>
      </c>
      <c r="HC568">
        <v>0</v>
      </c>
      <c r="HD568">
        <v>0</v>
      </c>
      <c r="HE568">
        <v>10</v>
      </c>
      <c r="HF568">
        <v>2</v>
      </c>
      <c r="HG568">
        <v>0</v>
      </c>
      <c r="HH568">
        <v>0</v>
      </c>
      <c r="HI568">
        <v>0</v>
      </c>
      <c r="HJ568">
        <v>0</v>
      </c>
      <c r="HK568">
        <v>0</v>
      </c>
      <c r="HL568">
        <v>0</v>
      </c>
      <c r="HM568">
        <v>0</v>
      </c>
      <c r="HN568">
        <v>1</v>
      </c>
      <c r="HO568">
        <v>0</v>
      </c>
      <c r="HP568">
        <v>0</v>
      </c>
      <c r="HQ568">
        <v>1</v>
      </c>
      <c r="HR568">
        <v>0</v>
      </c>
      <c r="HS568">
        <v>0</v>
      </c>
      <c r="HT568">
        <v>0</v>
      </c>
      <c r="HU568">
        <v>0</v>
      </c>
      <c r="HV568">
        <v>0</v>
      </c>
      <c r="HW568">
        <v>0</v>
      </c>
      <c r="HX568">
        <v>0</v>
      </c>
      <c r="HY568">
        <v>2</v>
      </c>
      <c r="HZ568">
        <v>0</v>
      </c>
      <c r="IA568">
        <v>0</v>
      </c>
      <c r="IB568">
        <v>0</v>
      </c>
      <c r="IC568">
        <v>0</v>
      </c>
      <c r="ID568">
        <v>0</v>
      </c>
      <c r="IE568">
        <v>0</v>
      </c>
      <c r="IF568">
        <v>0</v>
      </c>
      <c r="IG568">
        <v>0</v>
      </c>
      <c r="IH568">
        <v>0</v>
      </c>
      <c r="II568">
        <v>0</v>
      </c>
      <c r="IJ568">
        <v>0</v>
      </c>
      <c r="IK568">
        <v>0</v>
      </c>
      <c r="IL568">
        <v>0</v>
      </c>
      <c r="IM568">
        <v>0</v>
      </c>
      <c r="IN568">
        <v>0</v>
      </c>
      <c r="IO568">
        <v>0</v>
      </c>
      <c r="IP568">
        <v>0</v>
      </c>
      <c r="IQ568">
        <v>0</v>
      </c>
      <c r="IR568">
        <v>1</v>
      </c>
      <c r="IS568">
        <v>1</v>
      </c>
      <c r="IT568">
        <v>0</v>
      </c>
      <c r="IU568">
        <v>0</v>
      </c>
      <c r="IV568">
        <v>0</v>
      </c>
      <c r="IW568">
        <v>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0</v>
      </c>
      <c r="JD568">
        <v>0</v>
      </c>
      <c r="JE568">
        <v>0</v>
      </c>
      <c r="JF568">
        <v>0</v>
      </c>
      <c r="JG568">
        <v>0</v>
      </c>
      <c r="JH568">
        <v>1</v>
      </c>
    </row>
    <row r="569" spans="1:268">
      <c r="A569" t="s">
        <v>513</v>
      </c>
      <c r="B569" t="s">
        <v>508</v>
      </c>
      <c r="C569" t="str">
        <f>"142612"</f>
        <v>142612</v>
      </c>
      <c r="D569" t="s">
        <v>512</v>
      </c>
      <c r="E569">
        <v>4</v>
      </c>
      <c r="F569">
        <v>662</v>
      </c>
      <c r="G569">
        <v>510</v>
      </c>
      <c r="H569">
        <v>214</v>
      </c>
      <c r="I569">
        <v>296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296</v>
      </c>
      <c r="T569">
        <v>0</v>
      </c>
      <c r="U569">
        <v>0</v>
      </c>
      <c r="V569">
        <v>296</v>
      </c>
      <c r="W569">
        <v>9</v>
      </c>
      <c r="X569">
        <v>7</v>
      </c>
      <c r="Y569">
        <v>2</v>
      </c>
      <c r="Z569">
        <v>0</v>
      </c>
      <c r="AA569">
        <v>287</v>
      </c>
      <c r="AB569">
        <v>216</v>
      </c>
      <c r="AC569">
        <v>10</v>
      </c>
      <c r="AD569">
        <v>121</v>
      </c>
      <c r="AE569">
        <v>5</v>
      </c>
      <c r="AF569">
        <v>9</v>
      </c>
      <c r="AG569">
        <v>13</v>
      </c>
      <c r="AH569">
        <v>2</v>
      </c>
      <c r="AI569">
        <v>4</v>
      </c>
      <c r="AJ569">
        <v>11</v>
      </c>
      <c r="AK569">
        <v>0</v>
      </c>
      <c r="AL569">
        <v>1</v>
      </c>
      <c r="AM569">
        <v>1</v>
      </c>
      <c r="AN569">
        <v>0</v>
      </c>
      <c r="AO569">
        <v>4</v>
      </c>
      <c r="AP569">
        <v>3</v>
      </c>
      <c r="AQ569">
        <v>1</v>
      </c>
      <c r="AR569">
        <v>1</v>
      </c>
      <c r="AS569">
        <v>1</v>
      </c>
      <c r="AT569">
        <v>5</v>
      </c>
      <c r="AU569">
        <v>3</v>
      </c>
      <c r="AV569">
        <v>0</v>
      </c>
      <c r="AW569">
        <v>0</v>
      </c>
      <c r="AX569">
        <v>1</v>
      </c>
      <c r="AY569">
        <v>0</v>
      </c>
      <c r="AZ569">
        <v>20</v>
      </c>
      <c r="BA569">
        <v>216</v>
      </c>
      <c r="BB569">
        <v>5</v>
      </c>
      <c r="BC569">
        <v>2</v>
      </c>
      <c r="BD569">
        <v>3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5</v>
      </c>
      <c r="BZ569">
        <v>2</v>
      </c>
      <c r="CA569">
        <v>1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1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2</v>
      </c>
      <c r="CP569">
        <v>11</v>
      </c>
      <c r="CQ569">
        <v>6</v>
      </c>
      <c r="CR569">
        <v>0</v>
      </c>
      <c r="CS569">
        <v>0</v>
      </c>
      <c r="CT569">
        <v>1</v>
      </c>
      <c r="CU569">
        <v>0</v>
      </c>
      <c r="CV569">
        <v>0</v>
      </c>
      <c r="CW569">
        <v>0</v>
      </c>
      <c r="CX569">
        <v>1</v>
      </c>
      <c r="CY569">
        <v>0</v>
      </c>
      <c r="CZ569">
        <v>0</v>
      </c>
      <c r="DA569">
        <v>0</v>
      </c>
      <c r="DB569">
        <v>2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1</v>
      </c>
      <c r="DM569">
        <v>0</v>
      </c>
      <c r="DN569">
        <v>0</v>
      </c>
      <c r="DO569">
        <v>11</v>
      </c>
      <c r="DP569">
        <v>27</v>
      </c>
      <c r="DQ569">
        <v>9</v>
      </c>
      <c r="DR569">
        <v>0</v>
      </c>
      <c r="DS569">
        <v>14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3</v>
      </c>
      <c r="EC569">
        <v>0</v>
      </c>
      <c r="ED569">
        <v>0</v>
      </c>
      <c r="EE569">
        <v>0</v>
      </c>
      <c r="EF569">
        <v>0</v>
      </c>
      <c r="EG569">
        <v>1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27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25</v>
      </c>
      <c r="FO569">
        <v>5</v>
      </c>
      <c r="FP569">
        <v>1</v>
      </c>
      <c r="FQ569">
        <v>2</v>
      </c>
      <c r="FR569">
        <v>0</v>
      </c>
      <c r="FS569">
        <v>1</v>
      </c>
      <c r="FT569">
        <v>2</v>
      </c>
      <c r="FU569">
        <v>0</v>
      </c>
      <c r="FV569">
        <v>0</v>
      </c>
      <c r="FW569">
        <v>1</v>
      </c>
      <c r="FX569">
        <v>0</v>
      </c>
      <c r="FY569">
        <v>8</v>
      </c>
      <c r="FZ569">
        <v>0</v>
      </c>
      <c r="GA569">
        <v>0</v>
      </c>
      <c r="GB569">
        <v>2</v>
      </c>
      <c r="GC569">
        <v>0</v>
      </c>
      <c r="GD569">
        <v>1</v>
      </c>
      <c r="GE569">
        <v>0</v>
      </c>
      <c r="GF569">
        <v>0</v>
      </c>
      <c r="GG569">
        <v>0</v>
      </c>
      <c r="GH569">
        <v>0</v>
      </c>
      <c r="GI569">
        <v>1</v>
      </c>
      <c r="GJ569">
        <v>1</v>
      </c>
      <c r="GK569">
        <v>25</v>
      </c>
      <c r="GL569">
        <v>0</v>
      </c>
      <c r="GM569">
        <v>0</v>
      </c>
      <c r="GN569">
        <v>0</v>
      </c>
      <c r="GO569">
        <v>0</v>
      </c>
      <c r="GP569">
        <v>0</v>
      </c>
      <c r="GQ569">
        <v>0</v>
      </c>
      <c r="GR569">
        <v>0</v>
      </c>
      <c r="GS569">
        <v>0</v>
      </c>
      <c r="GT569">
        <v>0</v>
      </c>
      <c r="GU569">
        <v>0</v>
      </c>
      <c r="GV569">
        <v>0</v>
      </c>
      <c r="GW569">
        <v>0</v>
      </c>
      <c r="GX569">
        <v>0</v>
      </c>
      <c r="GY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0</v>
      </c>
      <c r="HL569">
        <v>0</v>
      </c>
      <c r="HM569">
        <v>0</v>
      </c>
      <c r="HN569">
        <v>0</v>
      </c>
      <c r="HO569">
        <v>0</v>
      </c>
      <c r="HP569">
        <v>0</v>
      </c>
      <c r="HQ569">
        <v>0</v>
      </c>
      <c r="HR569">
        <v>0</v>
      </c>
      <c r="HS569">
        <v>0</v>
      </c>
      <c r="HT569">
        <v>0</v>
      </c>
      <c r="HU569">
        <v>0</v>
      </c>
      <c r="HV569">
        <v>0</v>
      </c>
      <c r="HW569">
        <v>0</v>
      </c>
      <c r="HX569">
        <v>0</v>
      </c>
      <c r="HY569">
        <v>0</v>
      </c>
      <c r="HZ569">
        <v>1</v>
      </c>
      <c r="IA569">
        <v>0</v>
      </c>
      <c r="IB569">
        <v>0</v>
      </c>
      <c r="IC569">
        <v>0</v>
      </c>
      <c r="ID569">
        <v>1</v>
      </c>
      <c r="IE569">
        <v>0</v>
      </c>
      <c r="IF569">
        <v>0</v>
      </c>
      <c r="IG569">
        <v>0</v>
      </c>
      <c r="IH569">
        <v>0</v>
      </c>
      <c r="II569">
        <v>0</v>
      </c>
      <c r="IJ569">
        <v>0</v>
      </c>
      <c r="IK569">
        <v>0</v>
      </c>
      <c r="IL569">
        <v>0</v>
      </c>
      <c r="IM569">
        <v>0</v>
      </c>
      <c r="IN569">
        <v>0</v>
      </c>
      <c r="IO569">
        <v>0</v>
      </c>
      <c r="IP569">
        <v>0</v>
      </c>
      <c r="IQ569">
        <v>1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IZ569">
        <v>0</v>
      </c>
      <c r="JA569">
        <v>0</v>
      </c>
      <c r="JB569">
        <v>0</v>
      </c>
      <c r="JC569">
        <v>0</v>
      </c>
      <c r="JD569">
        <v>0</v>
      </c>
      <c r="JE569">
        <v>0</v>
      </c>
      <c r="JF569">
        <v>0</v>
      </c>
      <c r="JG569">
        <v>0</v>
      </c>
      <c r="JH569">
        <v>0</v>
      </c>
    </row>
    <row r="570" spans="1:268">
      <c r="A570" t="s">
        <v>511</v>
      </c>
      <c r="B570" t="s">
        <v>508</v>
      </c>
      <c r="C570" t="str">
        <f>"142612"</f>
        <v>142612</v>
      </c>
      <c r="D570" t="s">
        <v>510</v>
      </c>
      <c r="E570">
        <v>5</v>
      </c>
      <c r="F570">
        <v>509</v>
      </c>
      <c r="G570">
        <v>390</v>
      </c>
      <c r="H570">
        <v>130</v>
      </c>
      <c r="I570">
        <v>260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260</v>
      </c>
      <c r="T570">
        <v>0</v>
      </c>
      <c r="U570">
        <v>0</v>
      </c>
      <c r="V570">
        <v>260</v>
      </c>
      <c r="W570">
        <v>9</v>
      </c>
      <c r="X570">
        <v>6</v>
      </c>
      <c r="Y570">
        <v>3</v>
      </c>
      <c r="Z570">
        <v>0</v>
      </c>
      <c r="AA570">
        <v>251</v>
      </c>
      <c r="AB570">
        <v>139</v>
      </c>
      <c r="AC570">
        <v>16</v>
      </c>
      <c r="AD570">
        <v>54</v>
      </c>
      <c r="AE570">
        <v>6</v>
      </c>
      <c r="AF570">
        <v>8</v>
      </c>
      <c r="AG570">
        <v>8</v>
      </c>
      <c r="AH570">
        <v>5</v>
      </c>
      <c r="AI570">
        <v>0</v>
      </c>
      <c r="AJ570">
        <v>5</v>
      </c>
      <c r="AK570">
        <v>3</v>
      </c>
      <c r="AL570">
        <v>2</v>
      </c>
      <c r="AM570">
        <v>2</v>
      </c>
      <c r="AN570">
        <v>1</v>
      </c>
      <c r="AO570">
        <v>0</v>
      </c>
      <c r="AP570">
        <v>1</v>
      </c>
      <c r="AQ570">
        <v>0</v>
      </c>
      <c r="AR570">
        <v>1</v>
      </c>
      <c r="AS570">
        <v>1</v>
      </c>
      <c r="AT570">
        <v>15</v>
      </c>
      <c r="AU570">
        <v>0</v>
      </c>
      <c r="AV570">
        <v>0</v>
      </c>
      <c r="AW570">
        <v>5</v>
      </c>
      <c r="AX570">
        <v>0</v>
      </c>
      <c r="AY570">
        <v>0</v>
      </c>
      <c r="AZ570">
        <v>6</v>
      </c>
      <c r="BA570">
        <v>139</v>
      </c>
      <c r="BB570">
        <v>18</v>
      </c>
      <c r="BC570">
        <v>3</v>
      </c>
      <c r="BD570">
        <v>4</v>
      </c>
      <c r="BE570">
        <v>0</v>
      </c>
      <c r="BF570">
        <v>0</v>
      </c>
      <c r="BG570">
        <v>1</v>
      </c>
      <c r="BH570">
        <v>3</v>
      </c>
      <c r="BI570">
        <v>0</v>
      </c>
      <c r="BJ570">
        <v>0</v>
      </c>
      <c r="BK570">
        <v>4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2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18</v>
      </c>
      <c r="BZ570">
        <v>2</v>
      </c>
      <c r="CA570">
        <v>0</v>
      </c>
      <c r="CB570">
        <v>2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2</v>
      </c>
      <c r="CP570">
        <v>9</v>
      </c>
      <c r="CQ570">
        <v>4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1</v>
      </c>
      <c r="CY570">
        <v>0</v>
      </c>
      <c r="CZ570">
        <v>0</v>
      </c>
      <c r="DA570">
        <v>2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1</v>
      </c>
      <c r="DM570">
        <v>0</v>
      </c>
      <c r="DN570">
        <v>1</v>
      </c>
      <c r="DO570">
        <v>9</v>
      </c>
      <c r="DP570">
        <v>35</v>
      </c>
      <c r="DQ570">
        <v>12</v>
      </c>
      <c r="DR570">
        <v>1</v>
      </c>
      <c r="DS570">
        <v>19</v>
      </c>
      <c r="DT570">
        <v>0</v>
      </c>
      <c r="DU570">
        <v>0</v>
      </c>
      <c r="DV570">
        <v>0</v>
      </c>
      <c r="DW570">
        <v>2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1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35</v>
      </c>
      <c r="EP570">
        <v>6</v>
      </c>
      <c r="EQ570">
        <v>1</v>
      </c>
      <c r="ER570">
        <v>0</v>
      </c>
      <c r="ES570">
        <v>0</v>
      </c>
      <c r="ET570">
        <v>1</v>
      </c>
      <c r="EU570">
        <v>1</v>
      </c>
      <c r="EV570">
        <v>1</v>
      </c>
      <c r="EW570">
        <v>0</v>
      </c>
      <c r="EX570">
        <v>0</v>
      </c>
      <c r="EY570">
        <v>1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1</v>
      </c>
      <c r="FK570">
        <v>0</v>
      </c>
      <c r="FL570">
        <v>0</v>
      </c>
      <c r="FM570">
        <v>6</v>
      </c>
      <c r="FN570">
        <v>36</v>
      </c>
      <c r="FO570">
        <v>2</v>
      </c>
      <c r="FP570">
        <v>0</v>
      </c>
      <c r="FQ570">
        <v>0</v>
      </c>
      <c r="FR570">
        <v>0</v>
      </c>
      <c r="FS570">
        <v>0</v>
      </c>
      <c r="FT570">
        <v>1</v>
      </c>
      <c r="FU570">
        <v>0</v>
      </c>
      <c r="FV570">
        <v>0</v>
      </c>
      <c r="FW570">
        <v>0</v>
      </c>
      <c r="FX570">
        <v>0</v>
      </c>
      <c r="FY570">
        <v>26</v>
      </c>
      <c r="FZ570">
        <v>1</v>
      </c>
      <c r="GA570">
        <v>0</v>
      </c>
      <c r="GB570">
        <v>4</v>
      </c>
      <c r="GC570">
        <v>0</v>
      </c>
      <c r="GD570">
        <v>1</v>
      </c>
      <c r="GE570">
        <v>0</v>
      </c>
      <c r="GF570">
        <v>1</v>
      </c>
      <c r="GG570">
        <v>0</v>
      </c>
      <c r="GH570">
        <v>0</v>
      </c>
      <c r="GI570">
        <v>0</v>
      </c>
      <c r="GJ570">
        <v>0</v>
      </c>
      <c r="GK570">
        <v>36</v>
      </c>
      <c r="GL570">
        <v>6</v>
      </c>
      <c r="GM570">
        <v>4</v>
      </c>
      <c r="GN570">
        <v>0</v>
      </c>
      <c r="GO570">
        <v>0</v>
      </c>
      <c r="GP570">
        <v>1</v>
      </c>
      <c r="GQ570">
        <v>1</v>
      </c>
      <c r="GR570">
        <v>0</v>
      </c>
      <c r="GS570">
        <v>0</v>
      </c>
      <c r="GT570">
        <v>0</v>
      </c>
      <c r="GU570">
        <v>0</v>
      </c>
      <c r="GV570">
        <v>0</v>
      </c>
      <c r="GW570">
        <v>0</v>
      </c>
      <c r="GX570">
        <v>0</v>
      </c>
      <c r="GY570">
        <v>0</v>
      </c>
      <c r="GZ570">
        <v>0</v>
      </c>
      <c r="HA570">
        <v>0</v>
      </c>
      <c r="HB570">
        <v>0</v>
      </c>
      <c r="HC570">
        <v>0</v>
      </c>
      <c r="HD570">
        <v>0</v>
      </c>
      <c r="HE570">
        <v>6</v>
      </c>
      <c r="HF570">
        <v>0</v>
      </c>
      <c r="HG570">
        <v>0</v>
      </c>
      <c r="HH570">
        <v>0</v>
      </c>
      <c r="HI570">
        <v>0</v>
      </c>
      <c r="HJ570">
        <v>0</v>
      </c>
      <c r="HK570">
        <v>0</v>
      </c>
      <c r="HL570">
        <v>0</v>
      </c>
      <c r="HM570">
        <v>0</v>
      </c>
      <c r="HN570">
        <v>0</v>
      </c>
      <c r="HO570">
        <v>0</v>
      </c>
      <c r="HP570">
        <v>0</v>
      </c>
      <c r="HQ570">
        <v>0</v>
      </c>
      <c r="HR570">
        <v>0</v>
      </c>
      <c r="HS570">
        <v>0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0</v>
      </c>
      <c r="ID570">
        <v>0</v>
      </c>
      <c r="IE570">
        <v>0</v>
      </c>
      <c r="IF570">
        <v>0</v>
      </c>
      <c r="IG570">
        <v>0</v>
      </c>
      <c r="IH570">
        <v>0</v>
      </c>
      <c r="II570">
        <v>0</v>
      </c>
      <c r="IJ570">
        <v>0</v>
      </c>
      <c r="IK570">
        <v>0</v>
      </c>
      <c r="IL570">
        <v>0</v>
      </c>
      <c r="IM570">
        <v>0</v>
      </c>
      <c r="IN570">
        <v>0</v>
      </c>
      <c r="IO570">
        <v>0</v>
      </c>
      <c r="IP570">
        <v>0</v>
      </c>
      <c r="IQ570">
        <v>0</v>
      </c>
      <c r="IR570">
        <v>0</v>
      </c>
      <c r="IS570">
        <v>0</v>
      </c>
      <c r="IT570">
        <v>0</v>
      </c>
      <c r="IU570">
        <v>0</v>
      </c>
      <c r="IV570">
        <v>0</v>
      </c>
      <c r="IW570">
        <v>0</v>
      </c>
      <c r="IX570">
        <v>0</v>
      </c>
      <c r="IY570">
        <v>0</v>
      </c>
      <c r="IZ570">
        <v>0</v>
      </c>
      <c r="JA570">
        <v>0</v>
      </c>
      <c r="JB570">
        <v>0</v>
      </c>
      <c r="JC570">
        <v>0</v>
      </c>
      <c r="JD570">
        <v>0</v>
      </c>
      <c r="JE570">
        <v>0</v>
      </c>
      <c r="JF570">
        <v>0</v>
      </c>
      <c r="JG570">
        <v>0</v>
      </c>
      <c r="JH570">
        <v>0</v>
      </c>
    </row>
    <row r="571" spans="1:268">
      <c r="A571" t="s">
        <v>509</v>
      </c>
      <c r="B571" t="s">
        <v>508</v>
      </c>
      <c r="C571" t="str">
        <f>"142612"</f>
        <v>142612</v>
      </c>
      <c r="D571" t="s">
        <v>507</v>
      </c>
      <c r="E571">
        <v>6</v>
      </c>
      <c r="F571">
        <v>401</v>
      </c>
      <c r="G571">
        <v>310</v>
      </c>
      <c r="H571">
        <v>111</v>
      </c>
      <c r="I571">
        <v>199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199</v>
      </c>
      <c r="T571">
        <v>0</v>
      </c>
      <c r="U571">
        <v>0</v>
      </c>
      <c r="V571">
        <v>199</v>
      </c>
      <c r="W571">
        <v>3</v>
      </c>
      <c r="X571">
        <v>3</v>
      </c>
      <c r="Y571">
        <v>0</v>
      </c>
      <c r="Z571">
        <v>0</v>
      </c>
      <c r="AA571">
        <v>196</v>
      </c>
      <c r="AB571">
        <v>114</v>
      </c>
      <c r="AC571">
        <v>16</v>
      </c>
      <c r="AD571">
        <v>50</v>
      </c>
      <c r="AE571">
        <v>3</v>
      </c>
      <c r="AF571">
        <v>4</v>
      </c>
      <c r="AG571">
        <v>11</v>
      </c>
      <c r="AH571">
        <v>0</v>
      </c>
      <c r="AI571">
        <v>2</v>
      </c>
      <c r="AJ571">
        <v>6</v>
      </c>
      <c r="AK571">
        <v>2</v>
      </c>
      <c r="AL571">
        <v>0</v>
      </c>
      <c r="AM571">
        <v>0</v>
      </c>
      <c r="AN571">
        <v>0</v>
      </c>
      <c r="AO571">
        <v>2</v>
      </c>
      <c r="AP571">
        <v>1</v>
      </c>
      <c r="AQ571">
        <v>0</v>
      </c>
      <c r="AR571">
        <v>1</v>
      </c>
      <c r="AS571">
        <v>0</v>
      </c>
      <c r="AT571">
        <v>3</v>
      </c>
      <c r="AU571">
        <v>5</v>
      </c>
      <c r="AV571">
        <v>0</v>
      </c>
      <c r="AW571">
        <v>1</v>
      </c>
      <c r="AX571">
        <v>0</v>
      </c>
      <c r="AY571">
        <v>0</v>
      </c>
      <c r="AZ571">
        <v>7</v>
      </c>
      <c r="BA571">
        <v>114</v>
      </c>
      <c r="BB571">
        <v>7</v>
      </c>
      <c r="BC571">
        <v>5</v>
      </c>
      <c r="BD571">
        <v>0</v>
      </c>
      <c r="BE571">
        <v>1</v>
      </c>
      <c r="BF571">
        <v>0</v>
      </c>
      <c r="BG571">
        <v>0</v>
      </c>
      <c r="BH571">
        <v>1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7</v>
      </c>
      <c r="BZ571">
        <v>5</v>
      </c>
      <c r="CA571">
        <v>3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1</v>
      </c>
      <c r="CJ571">
        <v>0</v>
      </c>
      <c r="CK571">
        <v>0</v>
      </c>
      <c r="CL571">
        <v>0</v>
      </c>
      <c r="CM571">
        <v>0</v>
      </c>
      <c r="CN571">
        <v>1</v>
      </c>
      <c r="CO571">
        <v>5</v>
      </c>
      <c r="CP571">
        <v>4</v>
      </c>
      <c r="CQ571">
        <v>2</v>
      </c>
      <c r="CR571">
        <v>0</v>
      </c>
      <c r="CS571">
        <v>0</v>
      </c>
      <c r="CT571">
        <v>1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1</v>
      </c>
      <c r="DL571">
        <v>0</v>
      </c>
      <c r="DM571">
        <v>0</v>
      </c>
      <c r="DN571">
        <v>0</v>
      </c>
      <c r="DO571">
        <v>4</v>
      </c>
      <c r="DP571">
        <v>30</v>
      </c>
      <c r="DQ571">
        <v>11</v>
      </c>
      <c r="DR571">
        <v>0</v>
      </c>
      <c r="DS571">
        <v>18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1</v>
      </c>
      <c r="EO571">
        <v>30</v>
      </c>
      <c r="EP571">
        <v>1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1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1</v>
      </c>
      <c r="FN571">
        <v>28</v>
      </c>
      <c r="FO571">
        <v>3</v>
      </c>
      <c r="FP571">
        <v>3</v>
      </c>
      <c r="FQ571">
        <v>0</v>
      </c>
      <c r="FR571">
        <v>0</v>
      </c>
      <c r="FS571">
        <v>0</v>
      </c>
      <c r="FT571">
        <v>0</v>
      </c>
      <c r="FU571">
        <v>1</v>
      </c>
      <c r="FV571">
        <v>0</v>
      </c>
      <c r="FW571">
        <v>0</v>
      </c>
      <c r="FX571">
        <v>0</v>
      </c>
      <c r="FY571">
        <v>21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0</v>
      </c>
      <c r="GK571">
        <v>28</v>
      </c>
      <c r="GL571">
        <v>6</v>
      </c>
      <c r="GM571">
        <v>3</v>
      </c>
      <c r="GN571">
        <v>1</v>
      </c>
      <c r="GO571">
        <v>0</v>
      </c>
      <c r="GP571">
        <v>0</v>
      </c>
      <c r="GQ571">
        <v>0</v>
      </c>
      <c r="GR571">
        <v>0</v>
      </c>
      <c r="GS571">
        <v>0</v>
      </c>
      <c r="GT571">
        <v>0</v>
      </c>
      <c r="GU571">
        <v>0</v>
      </c>
      <c r="GV571">
        <v>0</v>
      </c>
      <c r="GW571">
        <v>2</v>
      </c>
      <c r="GX571">
        <v>0</v>
      </c>
      <c r="GY571">
        <v>0</v>
      </c>
      <c r="GZ571">
        <v>0</v>
      </c>
      <c r="HA571">
        <v>0</v>
      </c>
      <c r="HB571">
        <v>0</v>
      </c>
      <c r="HC571">
        <v>0</v>
      </c>
      <c r="HD571">
        <v>0</v>
      </c>
      <c r="HE571">
        <v>6</v>
      </c>
      <c r="HF571">
        <v>1</v>
      </c>
      <c r="HG571">
        <v>0</v>
      </c>
      <c r="HH571">
        <v>0</v>
      </c>
      <c r="HI571">
        <v>0</v>
      </c>
      <c r="HJ571">
        <v>0</v>
      </c>
      <c r="HK571">
        <v>0</v>
      </c>
      <c r="HL571">
        <v>0</v>
      </c>
      <c r="HM571">
        <v>0</v>
      </c>
      <c r="HN571">
        <v>0</v>
      </c>
      <c r="HO571">
        <v>1</v>
      </c>
      <c r="HP571">
        <v>0</v>
      </c>
      <c r="HQ571">
        <v>0</v>
      </c>
      <c r="HR571">
        <v>0</v>
      </c>
      <c r="HS571">
        <v>0</v>
      </c>
      <c r="HT571">
        <v>0</v>
      </c>
      <c r="HU571">
        <v>0</v>
      </c>
      <c r="HV571">
        <v>0</v>
      </c>
      <c r="HW571">
        <v>0</v>
      </c>
      <c r="HX571">
        <v>0</v>
      </c>
      <c r="HY571">
        <v>1</v>
      </c>
      <c r="HZ571">
        <v>0</v>
      </c>
      <c r="IA571">
        <v>0</v>
      </c>
      <c r="IB571">
        <v>0</v>
      </c>
      <c r="IC571">
        <v>0</v>
      </c>
      <c r="ID571">
        <v>0</v>
      </c>
      <c r="IE571">
        <v>0</v>
      </c>
      <c r="IF571">
        <v>0</v>
      </c>
      <c r="IG571">
        <v>0</v>
      </c>
      <c r="IH571">
        <v>0</v>
      </c>
      <c r="II571">
        <v>0</v>
      </c>
      <c r="IJ571">
        <v>0</v>
      </c>
      <c r="IK571">
        <v>0</v>
      </c>
      <c r="IL571">
        <v>0</v>
      </c>
      <c r="IM571">
        <v>0</v>
      </c>
      <c r="IN571">
        <v>0</v>
      </c>
      <c r="IO571">
        <v>0</v>
      </c>
      <c r="IP571">
        <v>0</v>
      </c>
      <c r="IQ571">
        <v>0</v>
      </c>
      <c r="IR571">
        <v>0</v>
      </c>
      <c r="IS571">
        <v>0</v>
      </c>
      <c r="IT571">
        <v>0</v>
      </c>
      <c r="IU571">
        <v>0</v>
      </c>
      <c r="IV571">
        <v>0</v>
      </c>
      <c r="IW571">
        <v>0</v>
      </c>
      <c r="IX571">
        <v>0</v>
      </c>
      <c r="IY571">
        <v>0</v>
      </c>
      <c r="IZ571">
        <v>0</v>
      </c>
      <c r="JA571">
        <v>0</v>
      </c>
      <c r="JB571">
        <v>0</v>
      </c>
      <c r="JC571">
        <v>0</v>
      </c>
      <c r="JD571">
        <v>0</v>
      </c>
      <c r="JE571">
        <v>0</v>
      </c>
      <c r="JF571">
        <v>0</v>
      </c>
      <c r="JG571">
        <v>0</v>
      </c>
      <c r="JH571">
        <v>0</v>
      </c>
    </row>
    <row r="572" spans="1:268">
      <c r="A572" t="s">
        <v>506</v>
      </c>
      <c r="B572" t="s">
        <v>491</v>
      </c>
      <c r="C572" t="str">
        <f>"142613"</f>
        <v>142613</v>
      </c>
      <c r="D572" t="s">
        <v>504</v>
      </c>
      <c r="E572">
        <v>1</v>
      </c>
      <c r="F572">
        <v>1786</v>
      </c>
      <c r="G572">
        <v>1349</v>
      </c>
      <c r="H572">
        <v>308</v>
      </c>
      <c r="I572">
        <v>1041</v>
      </c>
      <c r="J572">
        <v>0</v>
      </c>
      <c r="K572">
        <v>5</v>
      </c>
      <c r="L572">
        <v>1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1042</v>
      </c>
      <c r="T572">
        <v>1</v>
      </c>
      <c r="U572">
        <v>0</v>
      </c>
      <c r="V572">
        <v>1042</v>
      </c>
      <c r="W572">
        <v>29</v>
      </c>
      <c r="X572">
        <v>23</v>
      </c>
      <c r="Y572">
        <v>6</v>
      </c>
      <c r="Z572">
        <v>0</v>
      </c>
      <c r="AA572">
        <v>1013</v>
      </c>
      <c r="AB572">
        <v>599</v>
      </c>
      <c r="AC572">
        <v>62</v>
      </c>
      <c r="AD572">
        <v>297</v>
      </c>
      <c r="AE572">
        <v>14</v>
      </c>
      <c r="AF572">
        <v>8</v>
      </c>
      <c r="AG572">
        <v>89</v>
      </c>
      <c r="AH572">
        <v>5</v>
      </c>
      <c r="AI572">
        <v>4</v>
      </c>
      <c r="AJ572">
        <v>27</v>
      </c>
      <c r="AK572">
        <v>3</v>
      </c>
      <c r="AL572">
        <v>2</v>
      </c>
      <c r="AM572">
        <v>6</v>
      </c>
      <c r="AN572">
        <v>2</v>
      </c>
      <c r="AO572">
        <v>0</v>
      </c>
      <c r="AP572">
        <v>6</v>
      </c>
      <c r="AQ572">
        <v>1</v>
      </c>
      <c r="AR572">
        <v>1</v>
      </c>
      <c r="AS572">
        <v>0</v>
      </c>
      <c r="AT572">
        <v>20</v>
      </c>
      <c r="AU572">
        <v>3</v>
      </c>
      <c r="AV572">
        <v>4</v>
      </c>
      <c r="AW572">
        <v>8</v>
      </c>
      <c r="AX572">
        <v>6</v>
      </c>
      <c r="AY572">
        <v>0</v>
      </c>
      <c r="AZ572">
        <v>31</v>
      </c>
      <c r="BA572">
        <v>599</v>
      </c>
      <c r="BB572">
        <v>61</v>
      </c>
      <c r="BC572">
        <v>18</v>
      </c>
      <c r="BD572">
        <v>7</v>
      </c>
      <c r="BE572">
        <v>10</v>
      </c>
      <c r="BF572">
        <v>1</v>
      </c>
      <c r="BG572">
        <v>12</v>
      </c>
      <c r="BH572">
        <v>0</v>
      </c>
      <c r="BI572">
        <v>0</v>
      </c>
      <c r="BJ572">
        <v>0</v>
      </c>
      <c r="BK572">
        <v>4</v>
      </c>
      <c r="BL572">
        <v>0</v>
      </c>
      <c r="BM572">
        <v>0</v>
      </c>
      <c r="BN572">
        <v>0</v>
      </c>
      <c r="BO572">
        <v>2</v>
      </c>
      <c r="BP572">
        <v>1</v>
      </c>
      <c r="BQ572">
        <v>0</v>
      </c>
      <c r="BR572">
        <v>0</v>
      </c>
      <c r="BS572">
        <v>1</v>
      </c>
      <c r="BT572">
        <v>0</v>
      </c>
      <c r="BU572">
        <v>0</v>
      </c>
      <c r="BV572">
        <v>0</v>
      </c>
      <c r="BW572">
        <v>2</v>
      </c>
      <c r="BX572">
        <v>3</v>
      </c>
      <c r="BY572">
        <v>61</v>
      </c>
      <c r="BZ572">
        <v>19</v>
      </c>
      <c r="CA572">
        <v>5</v>
      </c>
      <c r="CB572">
        <v>3</v>
      </c>
      <c r="CC572">
        <v>6</v>
      </c>
      <c r="CD572">
        <v>0</v>
      </c>
      <c r="CE572">
        <v>2</v>
      </c>
      <c r="CF572">
        <v>1</v>
      </c>
      <c r="CG572">
        <v>0</v>
      </c>
      <c r="CH572">
        <v>0</v>
      </c>
      <c r="CI572">
        <v>0</v>
      </c>
      <c r="CJ572">
        <v>1</v>
      </c>
      <c r="CK572">
        <v>1</v>
      </c>
      <c r="CL572">
        <v>0</v>
      </c>
      <c r="CM572">
        <v>0</v>
      </c>
      <c r="CN572">
        <v>0</v>
      </c>
      <c r="CO572">
        <v>19</v>
      </c>
      <c r="CP572">
        <v>47</v>
      </c>
      <c r="CQ572">
        <v>26</v>
      </c>
      <c r="CR572">
        <v>4</v>
      </c>
      <c r="CS572">
        <v>0</v>
      </c>
      <c r="CT572">
        <v>1</v>
      </c>
      <c r="CU572">
        <v>0</v>
      </c>
      <c r="CV572">
        <v>1</v>
      </c>
      <c r="CW572">
        <v>0</v>
      </c>
      <c r="CX572">
        <v>1</v>
      </c>
      <c r="CY572">
        <v>0</v>
      </c>
      <c r="CZ572">
        <v>0</v>
      </c>
      <c r="DA572">
        <v>3</v>
      </c>
      <c r="DB572">
        <v>0</v>
      </c>
      <c r="DC572">
        <v>1</v>
      </c>
      <c r="DD572">
        <v>0</v>
      </c>
      <c r="DE572">
        <v>1</v>
      </c>
      <c r="DF572">
        <v>0</v>
      </c>
      <c r="DG572">
        <v>0</v>
      </c>
      <c r="DH572">
        <v>0</v>
      </c>
      <c r="DI572">
        <v>1</v>
      </c>
      <c r="DJ572">
        <v>0</v>
      </c>
      <c r="DK572">
        <v>0</v>
      </c>
      <c r="DL572">
        <v>8</v>
      </c>
      <c r="DM572">
        <v>0</v>
      </c>
      <c r="DN572">
        <v>0</v>
      </c>
      <c r="DO572">
        <v>47</v>
      </c>
      <c r="DP572">
        <v>102</v>
      </c>
      <c r="DQ572">
        <v>33</v>
      </c>
      <c r="DR572">
        <v>1</v>
      </c>
      <c r="DS572">
        <v>60</v>
      </c>
      <c r="DT572">
        <v>0</v>
      </c>
      <c r="DU572">
        <v>1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1</v>
      </c>
      <c r="EE572">
        <v>0</v>
      </c>
      <c r="EF572">
        <v>0</v>
      </c>
      <c r="EG572">
        <v>2</v>
      </c>
      <c r="EH572">
        <v>0</v>
      </c>
      <c r="EI572">
        <v>0</v>
      </c>
      <c r="EJ572">
        <v>0</v>
      </c>
      <c r="EK572">
        <v>1</v>
      </c>
      <c r="EL572">
        <v>0</v>
      </c>
      <c r="EM572">
        <v>0</v>
      </c>
      <c r="EN572">
        <v>3</v>
      </c>
      <c r="EO572">
        <v>102</v>
      </c>
      <c r="EP572">
        <v>29</v>
      </c>
      <c r="EQ572">
        <v>17</v>
      </c>
      <c r="ER572">
        <v>1</v>
      </c>
      <c r="ES572">
        <v>3</v>
      </c>
      <c r="ET572">
        <v>2</v>
      </c>
      <c r="EU572">
        <v>1</v>
      </c>
      <c r="EV572">
        <v>1</v>
      </c>
      <c r="EW572">
        <v>0</v>
      </c>
      <c r="EX572">
        <v>0</v>
      </c>
      <c r="EY572">
        <v>0</v>
      </c>
      <c r="EZ572">
        <v>1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2</v>
      </c>
      <c r="FH572">
        <v>0</v>
      </c>
      <c r="FI572">
        <v>1</v>
      </c>
      <c r="FJ572">
        <v>0</v>
      </c>
      <c r="FK572">
        <v>0</v>
      </c>
      <c r="FL572">
        <v>0</v>
      </c>
      <c r="FM572">
        <v>29</v>
      </c>
      <c r="FN572">
        <v>108</v>
      </c>
      <c r="FO572">
        <v>49</v>
      </c>
      <c r="FP572">
        <v>9</v>
      </c>
      <c r="FQ572">
        <v>4</v>
      </c>
      <c r="FR572">
        <v>1</v>
      </c>
      <c r="FS572">
        <v>0</v>
      </c>
      <c r="FT572">
        <v>7</v>
      </c>
      <c r="FU572">
        <v>3</v>
      </c>
      <c r="FV572">
        <v>1</v>
      </c>
      <c r="FW572">
        <v>6</v>
      </c>
      <c r="FX572">
        <v>2</v>
      </c>
      <c r="FY572">
        <v>3</v>
      </c>
      <c r="FZ572">
        <v>2</v>
      </c>
      <c r="GA572">
        <v>1</v>
      </c>
      <c r="GB572">
        <v>2</v>
      </c>
      <c r="GC572">
        <v>1</v>
      </c>
      <c r="GD572">
        <v>0</v>
      </c>
      <c r="GE572">
        <v>4</v>
      </c>
      <c r="GF572">
        <v>0</v>
      </c>
      <c r="GG572">
        <v>1</v>
      </c>
      <c r="GH572">
        <v>4</v>
      </c>
      <c r="GI572">
        <v>4</v>
      </c>
      <c r="GJ572">
        <v>4</v>
      </c>
      <c r="GK572">
        <v>108</v>
      </c>
      <c r="GL572">
        <v>38</v>
      </c>
      <c r="GM572">
        <v>22</v>
      </c>
      <c r="GN572">
        <v>2</v>
      </c>
      <c r="GO572">
        <v>0</v>
      </c>
      <c r="GP572">
        <v>0</v>
      </c>
      <c r="GQ572">
        <v>1</v>
      </c>
      <c r="GR572">
        <v>0</v>
      </c>
      <c r="GS572">
        <v>1</v>
      </c>
      <c r="GT572">
        <v>0</v>
      </c>
      <c r="GU572">
        <v>1</v>
      </c>
      <c r="GV572">
        <v>2</v>
      </c>
      <c r="GW572">
        <v>2</v>
      </c>
      <c r="GX572">
        <v>1</v>
      </c>
      <c r="GY572">
        <v>0</v>
      </c>
      <c r="GZ572">
        <v>0</v>
      </c>
      <c r="HA572">
        <v>0</v>
      </c>
      <c r="HB572">
        <v>4</v>
      </c>
      <c r="HC572">
        <v>0</v>
      </c>
      <c r="HD572">
        <v>2</v>
      </c>
      <c r="HE572">
        <v>38</v>
      </c>
      <c r="HF572">
        <v>2</v>
      </c>
      <c r="HG572">
        <v>0</v>
      </c>
      <c r="HH572">
        <v>0</v>
      </c>
      <c r="HI572">
        <v>0</v>
      </c>
      <c r="HJ572">
        <v>0</v>
      </c>
      <c r="HK572">
        <v>0</v>
      </c>
      <c r="HL572">
        <v>0</v>
      </c>
      <c r="HM572">
        <v>0</v>
      </c>
      <c r="HN572">
        <v>0</v>
      </c>
      <c r="HO572">
        <v>0</v>
      </c>
      <c r="HP572">
        <v>0</v>
      </c>
      <c r="HQ572">
        <v>0</v>
      </c>
      <c r="HR572">
        <v>1</v>
      </c>
      <c r="HS572">
        <v>0</v>
      </c>
      <c r="HT572">
        <v>0</v>
      </c>
      <c r="HU572">
        <v>0</v>
      </c>
      <c r="HV572">
        <v>0</v>
      </c>
      <c r="HW572">
        <v>0</v>
      </c>
      <c r="HX572">
        <v>1</v>
      </c>
      <c r="HY572">
        <v>2</v>
      </c>
      <c r="HZ572">
        <v>2</v>
      </c>
      <c r="IA572">
        <v>2</v>
      </c>
      <c r="IB572">
        <v>0</v>
      </c>
      <c r="IC572">
        <v>0</v>
      </c>
      <c r="ID572">
        <v>0</v>
      </c>
      <c r="IE572">
        <v>0</v>
      </c>
      <c r="IF572">
        <v>0</v>
      </c>
      <c r="IG572">
        <v>0</v>
      </c>
      <c r="IH572">
        <v>0</v>
      </c>
      <c r="II572">
        <v>0</v>
      </c>
      <c r="IJ572">
        <v>0</v>
      </c>
      <c r="IK572">
        <v>0</v>
      </c>
      <c r="IL572">
        <v>0</v>
      </c>
      <c r="IM572">
        <v>0</v>
      </c>
      <c r="IN572">
        <v>0</v>
      </c>
      <c r="IO572">
        <v>0</v>
      </c>
      <c r="IP572">
        <v>0</v>
      </c>
      <c r="IQ572">
        <v>2</v>
      </c>
      <c r="IR572">
        <v>6</v>
      </c>
      <c r="IS572">
        <v>5</v>
      </c>
      <c r="IT572">
        <v>0</v>
      </c>
      <c r="IU572">
        <v>0</v>
      </c>
      <c r="IV572">
        <v>0</v>
      </c>
      <c r="IW572">
        <v>0</v>
      </c>
      <c r="IX572">
        <v>0</v>
      </c>
      <c r="IY572">
        <v>0</v>
      </c>
      <c r="IZ572">
        <v>0</v>
      </c>
      <c r="JA572">
        <v>1</v>
      </c>
      <c r="JB572">
        <v>0</v>
      </c>
      <c r="JC572">
        <v>0</v>
      </c>
      <c r="JD572">
        <v>0</v>
      </c>
      <c r="JE572">
        <v>0</v>
      </c>
      <c r="JF572">
        <v>0</v>
      </c>
      <c r="JG572">
        <v>0</v>
      </c>
      <c r="JH572">
        <v>6</v>
      </c>
    </row>
    <row r="573" spans="1:268">
      <c r="A573" t="s">
        <v>505</v>
      </c>
      <c r="B573" t="s">
        <v>491</v>
      </c>
      <c r="C573" t="str">
        <f>"142613"</f>
        <v>142613</v>
      </c>
      <c r="D573" t="s">
        <v>504</v>
      </c>
      <c r="E573">
        <v>2</v>
      </c>
      <c r="F573">
        <v>954</v>
      </c>
      <c r="G573">
        <v>720</v>
      </c>
      <c r="H573">
        <v>223</v>
      </c>
      <c r="I573">
        <v>497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497</v>
      </c>
      <c r="T573">
        <v>0</v>
      </c>
      <c r="U573">
        <v>0</v>
      </c>
      <c r="V573">
        <v>497</v>
      </c>
      <c r="W573">
        <v>10</v>
      </c>
      <c r="X573">
        <v>7</v>
      </c>
      <c r="Y573">
        <v>2</v>
      </c>
      <c r="Z573">
        <v>0</v>
      </c>
      <c r="AA573">
        <v>487</v>
      </c>
      <c r="AB573">
        <v>342</v>
      </c>
      <c r="AC573">
        <v>45</v>
      </c>
      <c r="AD573">
        <v>186</v>
      </c>
      <c r="AE573">
        <v>4</v>
      </c>
      <c r="AF573">
        <v>7</v>
      </c>
      <c r="AG573">
        <v>45</v>
      </c>
      <c r="AH573">
        <v>1</v>
      </c>
      <c r="AI573">
        <v>3</v>
      </c>
      <c r="AJ573">
        <v>6</v>
      </c>
      <c r="AK573">
        <v>0</v>
      </c>
      <c r="AL573">
        <v>3</v>
      </c>
      <c r="AM573">
        <v>0</v>
      </c>
      <c r="AN573">
        <v>1</v>
      </c>
      <c r="AO573">
        <v>1</v>
      </c>
      <c r="AP573">
        <v>1</v>
      </c>
      <c r="AQ573">
        <v>1</v>
      </c>
      <c r="AR573">
        <v>2</v>
      </c>
      <c r="AS573">
        <v>1</v>
      </c>
      <c r="AT573">
        <v>10</v>
      </c>
      <c r="AU573">
        <v>4</v>
      </c>
      <c r="AV573">
        <v>0</v>
      </c>
      <c r="AW573">
        <v>5</v>
      </c>
      <c r="AX573">
        <v>5</v>
      </c>
      <c r="AY573">
        <v>1</v>
      </c>
      <c r="AZ573">
        <v>10</v>
      </c>
      <c r="BA573">
        <v>342</v>
      </c>
      <c r="BB573">
        <v>17</v>
      </c>
      <c r="BC573">
        <v>8</v>
      </c>
      <c r="BD573">
        <v>2</v>
      </c>
      <c r="BE573">
        <v>0</v>
      </c>
      <c r="BF573">
        <v>0</v>
      </c>
      <c r="BG573">
        <v>4</v>
      </c>
      <c r="BH573">
        <v>1</v>
      </c>
      <c r="BI573">
        <v>1</v>
      </c>
      <c r="BJ573">
        <v>1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17</v>
      </c>
      <c r="BZ573">
        <v>10</v>
      </c>
      <c r="CA573">
        <v>6</v>
      </c>
      <c r="CB573">
        <v>3</v>
      </c>
      <c r="CC573">
        <v>0</v>
      </c>
      <c r="CD573">
        <v>1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10</v>
      </c>
      <c r="CP573">
        <v>15</v>
      </c>
      <c r="CQ573">
        <v>14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1</v>
      </c>
      <c r="DL573">
        <v>0</v>
      </c>
      <c r="DM573">
        <v>0</v>
      </c>
      <c r="DN573">
        <v>0</v>
      </c>
      <c r="DO573">
        <v>15</v>
      </c>
      <c r="DP573">
        <v>52</v>
      </c>
      <c r="DQ573">
        <v>10</v>
      </c>
      <c r="DR573">
        <v>2</v>
      </c>
      <c r="DS573">
        <v>36</v>
      </c>
      <c r="DT573">
        <v>0</v>
      </c>
      <c r="DU573">
        <v>0</v>
      </c>
      <c r="DV573">
        <v>0</v>
      </c>
      <c r="DW573">
        <v>1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1</v>
      </c>
      <c r="EL573">
        <v>0</v>
      </c>
      <c r="EM573">
        <v>0</v>
      </c>
      <c r="EN573">
        <v>2</v>
      </c>
      <c r="EO573">
        <v>52</v>
      </c>
      <c r="EP573">
        <v>8</v>
      </c>
      <c r="EQ573">
        <v>7</v>
      </c>
      <c r="ER573">
        <v>0</v>
      </c>
      <c r="ES573">
        <v>0</v>
      </c>
      <c r="ET573">
        <v>1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8</v>
      </c>
      <c r="FN573">
        <v>35</v>
      </c>
      <c r="FO573">
        <v>21</v>
      </c>
      <c r="FP573">
        <v>5</v>
      </c>
      <c r="FQ573">
        <v>1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1</v>
      </c>
      <c r="FX573">
        <v>0</v>
      </c>
      <c r="FY573">
        <v>0</v>
      </c>
      <c r="FZ573">
        <v>0</v>
      </c>
      <c r="GA573">
        <v>0</v>
      </c>
      <c r="GB573">
        <v>1</v>
      </c>
      <c r="GC573">
        <v>0</v>
      </c>
      <c r="GD573">
        <v>2</v>
      </c>
      <c r="GE573">
        <v>0</v>
      </c>
      <c r="GF573">
        <v>0</v>
      </c>
      <c r="GG573">
        <v>0</v>
      </c>
      <c r="GH573">
        <v>1</v>
      </c>
      <c r="GI573">
        <v>1</v>
      </c>
      <c r="GJ573">
        <v>2</v>
      </c>
      <c r="GK573">
        <v>35</v>
      </c>
      <c r="GL573">
        <v>7</v>
      </c>
      <c r="GM573">
        <v>5</v>
      </c>
      <c r="GN573">
        <v>0</v>
      </c>
      <c r="GO573">
        <v>0</v>
      </c>
      <c r="GP573">
        <v>0</v>
      </c>
      <c r="GQ573">
        <v>0</v>
      </c>
      <c r="GR573">
        <v>0</v>
      </c>
      <c r="GS573">
        <v>0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1</v>
      </c>
      <c r="HA573">
        <v>0</v>
      </c>
      <c r="HB573">
        <v>1</v>
      </c>
      <c r="HC573">
        <v>0</v>
      </c>
      <c r="HD573">
        <v>0</v>
      </c>
      <c r="HE573">
        <v>7</v>
      </c>
      <c r="HF573">
        <v>0</v>
      </c>
      <c r="HG573">
        <v>0</v>
      </c>
      <c r="HH573">
        <v>0</v>
      </c>
      <c r="HI573">
        <v>0</v>
      </c>
      <c r="HJ573">
        <v>0</v>
      </c>
      <c r="HK573">
        <v>0</v>
      </c>
      <c r="HL573">
        <v>0</v>
      </c>
      <c r="HM573">
        <v>0</v>
      </c>
      <c r="HN573">
        <v>0</v>
      </c>
      <c r="HO573">
        <v>0</v>
      </c>
      <c r="HP573">
        <v>0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0</v>
      </c>
      <c r="HW573">
        <v>0</v>
      </c>
      <c r="HX573">
        <v>0</v>
      </c>
      <c r="HY573">
        <v>0</v>
      </c>
      <c r="HZ573">
        <v>1</v>
      </c>
      <c r="IA573">
        <v>0</v>
      </c>
      <c r="IB573">
        <v>0</v>
      </c>
      <c r="IC573">
        <v>0</v>
      </c>
      <c r="ID573">
        <v>0</v>
      </c>
      <c r="IE573">
        <v>0</v>
      </c>
      <c r="IF573">
        <v>0</v>
      </c>
      <c r="IG573">
        <v>0</v>
      </c>
      <c r="IH573">
        <v>0</v>
      </c>
      <c r="II573">
        <v>0</v>
      </c>
      <c r="IJ573">
        <v>0</v>
      </c>
      <c r="IK573">
        <v>0</v>
      </c>
      <c r="IL573">
        <v>0</v>
      </c>
      <c r="IM573">
        <v>0</v>
      </c>
      <c r="IN573">
        <v>0</v>
      </c>
      <c r="IO573">
        <v>0</v>
      </c>
      <c r="IP573">
        <v>1</v>
      </c>
      <c r="IQ573">
        <v>1</v>
      </c>
      <c r="IR573">
        <v>0</v>
      </c>
      <c r="IS573">
        <v>0</v>
      </c>
      <c r="IT573">
        <v>0</v>
      </c>
      <c r="IU573">
        <v>0</v>
      </c>
      <c r="IV573">
        <v>0</v>
      </c>
      <c r="IW573">
        <v>0</v>
      </c>
      <c r="IX573">
        <v>0</v>
      </c>
      <c r="IY573">
        <v>0</v>
      </c>
      <c r="IZ573">
        <v>0</v>
      </c>
      <c r="JA573">
        <v>0</v>
      </c>
      <c r="JB573">
        <v>0</v>
      </c>
      <c r="JC573">
        <v>0</v>
      </c>
      <c r="JD573">
        <v>0</v>
      </c>
      <c r="JE573">
        <v>0</v>
      </c>
      <c r="JF573">
        <v>0</v>
      </c>
      <c r="JG573">
        <v>0</v>
      </c>
      <c r="JH573">
        <v>0</v>
      </c>
    </row>
    <row r="574" spans="1:268">
      <c r="A574" t="s">
        <v>503</v>
      </c>
      <c r="B574" t="s">
        <v>491</v>
      </c>
      <c r="C574" t="str">
        <f>"142613"</f>
        <v>142613</v>
      </c>
      <c r="D574" t="s">
        <v>502</v>
      </c>
      <c r="E574">
        <v>3</v>
      </c>
      <c r="F574">
        <v>909</v>
      </c>
      <c r="G574">
        <v>690</v>
      </c>
      <c r="H574">
        <v>180</v>
      </c>
      <c r="I574">
        <v>510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510</v>
      </c>
      <c r="T574">
        <v>0</v>
      </c>
      <c r="U574">
        <v>0</v>
      </c>
      <c r="V574">
        <v>510</v>
      </c>
      <c r="W574">
        <v>11</v>
      </c>
      <c r="X574">
        <v>7</v>
      </c>
      <c r="Y574">
        <v>4</v>
      </c>
      <c r="Z574">
        <v>0</v>
      </c>
      <c r="AA574">
        <v>499</v>
      </c>
      <c r="AB574">
        <v>334</v>
      </c>
      <c r="AC574">
        <v>22</v>
      </c>
      <c r="AD574">
        <v>215</v>
      </c>
      <c r="AE574">
        <v>4</v>
      </c>
      <c r="AF574">
        <v>7</v>
      </c>
      <c r="AG574">
        <v>34</v>
      </c>
      <c r="AH574">
        <v>1</v>
      </c>
      <c r="AI574">
        <v>0</v>
      </c>
      <c r="AJ574">
        <v>7</v>
      </c>
      <c r="AK574">
        <v>2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4</v>
      </c>
      <c r="AT574">
        <v>12</v>
      </c>
      <c r="AU574">
        <v>0</v>
      </c>
      <c r="AV574">
        <v>1</v>
      </c>
      <c r="AW574">
        <v>8</v>
      </c>
      <c r="AX574">
        <v>6</v>
      </c>
      <c r="AY574">
        <v>0</v>
      </c>
      <c r="AZ574">
        <v>8</v>
      </c>
      <c r="BA574">
        <v>334</v>
      </c>
      <c r="BB574">
        <v>27</v>
      </c>
      <c r="BC574">
        <v>12</v>
      </c>
      <c r="BD574">
        <v>4</v>
      </c>
      <c r="BE574">
        <v>2</v>
      </c>
      <c r="BF574">
        <v>0</v>
      </c>
      <c r="BG574">
        <v>2</v>
      </c>
      <c r="BH574">
        <v>0</v>
      </c>
      <c r="BI574">
        <v>0</v>
      </c>
      <c r="BJ574">
        <v>0</v>
      </c>
      <c r="BK574">
        <v>5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1</v>
      </c>
      <c r="BT574">
        <v>0</v>
      </c>
      <c r="BU574">
        <v>0</v>
      </c>
      <c r="BV574">
        <v>0</v>
      </c>
      <c r="BW574">
        <v>1</v>
      </c>
      <c r="BX574">
        <v>0</v>
      </c>
      <c r="BY574">
        <v>27</v>
      </c>
      <c r="BZ574">
        <v>5</v>
      </c>
      <c r="CA574">
        <v>1</v>
      </c>
      <c r="CB574">
        <v>0</v>
      </c>
      <c r="CC574">
        <v>1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1</v>
      </c>
      <c r="CM574">
        <v>0</v>
      </c>
      <c r="CN574">
        <v>2</v>
      </c>
      <c r="CO574">
        <v>5</v>
      </c>
      <c r="CP574">
        <v>26</v>
      </c>
      <c r="CQ574">
        <v>18</v>
      </c>
      <c r="CR574">
        <v>1</v>
      </c>
      <c r="CS574">
        <v>0</v>
      </c>
      <c r="CT574">
        <v>2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1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4</v>
      </c>
      <c r="DM574">
        <v>0</v>
      </c>
      <c r="DN574">
        <v>0</v>
      </c>
      <c r="DO574">
        <v>26</v>
      </c>
      <c r="DP574">
        <v>42</v>
      </c>
      <c r="DQ574">
        <v>17</v>
      </c>
      <c r="DR574">
        <v>0</v>
      </c>
      <c r="DS574">
        <v>20</v>
      </c>
      <c r="DT574">
        <v>0</v>
      </c>
      <c r="DU574">
        <v>0</v>
      </c>
      <c r="DV574">
        <v>2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2</v>
      </c>
      <c r="EF574">
        <v>0</v>
      </c>
      <c r="EG574">
        <v>1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42</v>
      </c>
      <c r="EP574">
        <v>9</v>
      </c>
      <c r="EQ574">
        <v>7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1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1</v>
      </c>
      <c r="FM574">
        <v>9</v>
      </c>
      <c r="FN574">
        <v>35</v>
      </c>
      <c r="FO574">
        <v>23</v>
      </c>
      <c r="FP574">
        <v>1</v>
      </c>
      <c r="FQ574">
        <v>2</v>
      </c>
      <c r="FR574">
        <v>1</v>
      </c>
      <c r="FS574">
        <v>2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2</v>
      </c>
      <c r="FZ574">
        <v>0</v>
      </c>
      <c r="GA574">
        <v>1</v>
      </c>
      <c r="GB574">
        <v>0</v>
      </c>
      <c r="GC574">
        <v>0</v>
      </c>
      <c r="GD574">
        <v>0</v>
      </c>
      <c r="GE574">
        <v>0</v>
      </c>
      <c r="GF574">
        <v>0</v>
      </c>
      <c r="GG574">
        <v>1</v>
      </c>
      <c r="GH574">
        <v>0</v>
      </c>
      <c r="GI574">
        <v>0</v>
      </c>
      <c r="GJ574">
        <v>2</v>
      </c>
      <c r="GK574">
        <v>35</v>
      </c>
      <c r="GL574">
        <v>12</v>
      </c>
      <c r="GM574">
        <v>11</v>
      </c>
      <c r="GN574">
        <v>0</v>
      </c>
      <c r="GO574">
        <v>0</v>
      </c>
      <c r="GP574">
        <v>0</v>
      </c>
      <c r="GQ574">
        <v>0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1</v>
      </c>
      <c r="GX574">
        <v>0</v>
      </c>
      <c r="GY574">
        <v>0</v>
      </c>
      <c r="GZ574">
        <v>0</v>
      </c>
      <c r="HA574">
        <v>0</v>
      </c>
      <c r="HB574">
        <v>0</v>
      </c>
      <c r="HC574">
        <v>0</v>
      </c>
      <c r="HD574">
        <v>0</v>
      </c>
      <c r="HE574">
        <v>12</v>
      </c>
      <c r="HF574">
        <v>0</v>
      </c>
      <c r="HG574">
        <v>0</v>
      </c>
      <c r="HH574">
        <v>0</v>
      </c>
      <c r="HI574">
        <v>0</v>
      </c>
      <c r="HJ574">
        <v>0</v>
      </c>
      <c r="HK574">
        <v>0</v>
      </c>
      <c r="HL574">
        <v>0</v>
      </c>
      <c r="HM574">
        <v>0</v>
      </c>
      <c r="HN574">
        <v>0</v>
      </c>
      <c r="HO574">
        <v>0</v>
      </c>
      <c r="HP574">
        <v>0</v>
      </c>
      <c r="HQ574">
        <v>0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0</v>
      </c>
      <c r="HX574">
        <v>0</v>
      </c>
      <c r="HY574">
        <v>0</v>
      </c>
      <c r="HZ574">
        <v>0</v>
      </c>
      <c r="IA574">
        <v>0</v>
      </c>
      <c r="IB574">
        <v>0</v>
      </c>
      <c r="IC574">
        <v>0</v>
      </c>
      <c r="ID574">
        <v>0</v>
      </c>
      <c r="IE574">
        <v>0</v>
      </c>
      <c r="IF574">
        <v>0</v>
      </c>
      <c r="IG574">
        <v>0</v>
      </c>
      <c r="IH574">
        <v>0</v>
      </c>
      <c r="II574">
        <v>0</v>
      </c>
      <c r="IJ574">
        <v>0</v>
      </c>
      <c r="IK574">
        <v>0</v>
      </c>
      <c r="IL574">
        <v>0</v>
      </c>
      <c r="IM574">
        <v>0</v>
      </c>
      <c r="IN574">
        <v>0</v>
      </c>
      <c r="IO574">
        <v>0</v>
      </c>
      <c r="IP574">
        <v>0</v>
      </c>
      <c r="IQ574">
        <v>0</v>
      </c>
      <c r="IR574">
        <v>9</v>
      </c>
      <c r="IS574">
        <v>3</v>
      </c>
      <c r="IT574">
        <v>1</v>
      </c>
      <c r="IU574">
        <v>0</v>
      </c>
      <c r="IV574">
        <v>3</v>
      </c>
      <c r="IW574">
        <v>0</v>
      </c>
      <c r="IX574">
        <v>1</v>
      </c>
      <c r="IY574">
        <v>1</v>
      </c>
      <c r="IZ574">
        <v>0</v>
      </c>
      <c r="JA574">
        <v>0</v>
      </c>
      <c r="JB574">
        <v>0</v>
      </c>
      <c r="JC574">
        <v>0</v>
      </c>
      <c r="JD574">
        <v>0</v>
      </c>
      <c r="JE574">
        <v>0</v>
      </c>
      <c r="JF574">
        <v>0</v>
      </c>
      <c r="JG574">
        <v>0</v>
      </c>
      <c r="JH574">
        <v>9</v>
      </c>
    </row>
    <row r="575" spans="1:268">
      <c r="A575" t="s">
        <v>501</v>
      </c>
      <c r="B575" t="s">
        <v>491</v>
      </c>
      <c r="C575" t="str">
        <f>"142613"</f>
        <v>142613</v>
      </c>
      <c r="D575" t="s">
        <v>500</v>
      </c>
      <c r="E575">
        <v>4</v>
      </c>
      <c r="F575">
        <v>965</v>
      </c>
      <c r="G575">
        <v>740</v>
      </c>
      <c r="H575">
        <v>238</v>
      </c>
      <c r="I575">
        <v>502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502</v>
      </c>
      <c r="T575">
        <v>0</v>
      </c>
      <c r="U575">
        <v>0</v>
      </c>
      <c r="V575">
        <v>502</v>
      </c>
      <c r="W575">
        <v>23</v>
      </c>
      <c r="X575">
        <v>11</v>
      </c>
      <c r="Y575">
        <v>12</v>
      </c>
      <c r="Z575">
        <v>0</v>
      </c>
      <c r="AA575">
        <v>479</v>
      </c>
      <c r="AB575">
        <v>344</v>
      </c>
      <c r="AC575">
        <v>28</v>
      </c>
      <c r="AD575">
        <v>215</v>
      </c>
      <c r="AE575">
        <v>4</v>
      </c>
      <c r="AF575">
        <v>1</v>
      </c>
      <c r="AG575">
        <v>24</v>
      </c>
      <c r="AH575">
        <v>3</v>
      </c>
      <c r="AI575">
        <v>1</v>
      </c>
      <c r="AJ575">
        <v>5</v>
      </c>
      <c r="AK575">
        <v>0</v>
      </c>
      <c r="AL575">
        <v>3</v>
      </c>
      <c r="AM575">
        <v>3</v>
      </c>
      <c r="AN575">
        <v>3</v>
      </c>
      <c r="AO575">
        <v>3</v>
      </c>
      <c r="AP575">
        <v>2</v>
      </c>
      <c r="AQ575">
        <v>2</v>
      </c>
      <c r="AR575">
        <v>1</v>
      </c>
      <c r="AS575">
        <v>0</v>
      </c>
      <c r="AT575">
        <v>17</v>
      </c>
      <c r="AU575">
        <v>1</v>
      </c>
      <c r="AV575">
        <v>0</v>
      </c>
      <c r="AW575">
        <v>15</v>
      </c>
      <c r="AX575">
        <v>1</v>
      </c>
      <c r="AY575">
        <v>0</v>
      </c>
      <c r="AZ575">
        <v>12</v>
      </c>
      <c r="BA575">
        <v>344</v>
      </c>
      <c r="BB575">
        <v>18</v>
      </c>
      <c r="BC575">
        <v>7</v>
      </c>
      <c r="BD575">
        <v>6</v>
      </c>
      <c r="BE575">
        <v>0</v>
      </c>
      <c r="BF575">
        <v>0</v>
      </c>
      <c r="BG575">
        <v>2</v>
      </c>
      <c r="BH575">
        <v>0</v>
      </c>
      <c r="BI575">
        <v>2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1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18</v>
      </c>
      <c r="BZ575">
        <v>2</v>
      </c>
      <c r="CA575">
        <v>0</v>
      </c>
      <c r="CB575">
        <v>0</v>
      </c>
      <c r="CC575">
        <v>1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1</v>
      </c>
      <c r="CL575">
        <v>0</v>
      </c>
      <c r="CM575">
        <v>0</v>
      </c>
      <c r="CN575">
        <v>0</v>
      </c>
      <c r="CO575">
        <v>2</v>
      </c>
      <c r="CP575">
        <v>19</v>
      </c>
      <c r="CQ575">
        <v>11</v>
      </c>
      <c r="CR575">
        <v>1</v>
      </c>
      <c r="CS575">
        <v>0</v>
      </c>
      <c r="CT575">
        <v>3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1</v>
      </c>
      <c r="DJ575">
        <v>0</v>
      </c>
      <c r="DK575">
        <v>0</v>
      </c>
      <c r="DL575">
        <v>3</v>
      </c>
      <c r="DM575">
        <v>0</v>
      </c>
      <c r="DN575">
        <v>0</v>
      </c>
      <c r="DO575">
        <v>19</v>
      </c>
      <c r="DP575">
        <v>47</v>
      </c>
      <c r="DQ575">
        <v>10</v>
      </c>
      <c r="DR575">
        <v>0</v>
      </c>
      <c r="DS575">
        <v>29</v>
      </c>
      <c r="DT575">
        <v>0</v>
      </c>
      <c r="DU575">
        <v>2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3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1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2</v>
      </c>
      <c r="EO575">
        <v>47</v>
      </c>
      <c r="EP575">
        <v>2</v>
      </c>
      <c r="EQ575">
        <v>0</v>
      </c>
      <c r="ER575">
        <v>0</v>
      </c>
      <c r="ES575">
        <v>0</v>
      </c>
      <c r="ET575">
        <v>1</v>
      </c>
      <c r="EU575">
        <v>1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2</v>
      </c>
      <c r="FN575">
        <v>34</v>
      </c>
      <c r="FO575">
        <v>16</v>
      </c>
      <c r="FP575">
        <v>3</v>
      </c>
      <c r="FQ575">
        <v>1</v>
      </c>
      <c r="FR575">
        <v>1</v>
      </c>
      <c r="FS575">
        <v>0</v>
      </c>
      <c r="FT575">
        <v>2</v>
      </c>
      <c r="FU575">
        <v>1</v>
      </c>
      <c r="FV575">
        <v>1</v>
      </c>
      <c r="FW575">
        <v>0</v>
      </c>
      <c r="FX575">
        <v>0</v>
      </c>
      <c r="FY575">
        <v>2</v>
      </c>
      <c r="FZ575">
        <v>2</v>
      </c>
      <c r="GA575">
        <v>0</v>
      </c>
      <c r="GB575">
        <v>1</v>
      </c>
      <c r="GC575">
        <v>0</v>
      </c>
      <c r="GD575">
        <v>1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3</v>
      </c>
      <c r="GK575">
        <v>34</v>
      </c>
      <c r="GL575">
        <v>10</v>
      </c>
      <c r="GM575">
        <v>5</v>
      </c>
      <c r="GN575">
        <v>0</v>
      </c>
      <c r="GO575">
        <v>0</v>
      </c>
      <c r="GP575">
        <v>1</v>
      </c>
      <c r="GQ575">
        <v>3</v>
      </c>
      <c r="GR575">
        <v>0</v>
      </c>
      <c r="GS575">
        <v>0</v>
      </c>
      <c r="GT575">
        <v>0</v>
      </c>
      <c r="GU575">
        <v>0</v>
      </c>
      <c r="GV575">
        <v>0</v>
      </c>
      <c r="GW575">
        <v>0</v>
      </c>
      <c r="GX575">
        <v>1</v>
      </c>
      <c r="GY575">
        <v>0</v>
      </c>
      <c r="GZ575">
        <v>0</v>
      </c>
      <c r="HA575">
        <v>0</v>
      </c>
      <c r="HB575">
        <v>0</v>
      </c>
      <c r="HC575">
        <v>0</v>
      </c>
      <c r="HD575">
        <v>0</v>
      </c>
      <c r="HE575">
        <v>10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0</v>
      </c>
      <c r="HL575">
        <v>0</v>
      </c>
      <c r="HM575">
        <v>0</v>
      </c>
      <c r="HN575">
        <v>0</v>
      </c>
      <c r="HO575">
        <v>0</v>
      </c>
      <c r="HP575">
        <v>0</v>
      </c>
      <c r="HQ575">
        <v>0</v>
      </c>
      <c r="HR575">
        <v>0</v>
      </c>
      <c r="HS575">
        <v>0</v>
      </c>
      <c r="HT575">
        <v>0</v>
      </c>
      <c r="HU575">
        <v>0</v>
      </c>
      <c r="HV575">
        <v>0</v>
      </c>
      <c r="HW575">
        <v>0</v>
      </c>
      <c r="HX575">
        <v>0</v>
      </c>
      <c r="HY575">
        <v>0</v>
      </c>
      <c r="HZ575">
        <v>0</v>
      </c>
      <c r="IA575">
        <v>0</v>
      </c>
      <c r="IB575">
        <v>0</v>
      </c>
      <c r="IC575">
        <v>0</v>
      </c>
      <c r="ID575">
        <v>0</v>
      </c>
      <c r="IE575">
        <v>0</v>
      </c>
      <c r="IF575">
        <v>0</v>
      </c>
      <c r="IG575">
        <v>0</v>
      </c>
      <c r="IH575">
        <v>0</v>
      </c>
      <c r="II575">
        <v>0</v>
      </c>
      <c r="IJ575">
        <v>0</v>
      </c>
      <c r="IK575">
        <v>0</v>
      </c>
      <c r="IL575">
        <v>0</v>
      </c>
      <c r="IM575">
        <v>0</v>
      </c>
      <c r="IN575">
        <v>0</v>
      </c>
      <c r="IO575">
        <v>0</v>
      </c>
      <c r="IP575">
        <v>0</v>
      </c>
      <c r="IQ575">
        <v>0</v>
      </c>
      <c r="IR575">
        <v>3</v>
      </c>
      <c r="IS575">
        <v>1</v>
      </c>
      <c r="IT575">
        <v>0</v>
      </c>
      <c r="IU575">
        <v>0</v>
      </c>
      <c r="IV575">
        <v>0</v>
      </c>
      <c r="IW575">
        <v>0</v>
      </c>
      <c r="IX575">
        <v>1</v>
      </c>
      <c r="IY575">
        <v>1</v>
      </c>
      <c r="IZ575">
        <v>0</v>
      </c>
      <c r="JA575">
        <v>0</v>
      </c>
      <c r="JB575">
        <v>0</v>
      </c>
      <c r="JC575">
        <v>0</v>
      </c>
      <c r="JD575">
        <v>0</v>
      </c>
      <c r="JE575">
        <v>0</v>
      </c>
      <c r="JF575">
        <v>0</v>
      </c>
      <c r="JG575">
        <v>0</v>
      </c>
      <c r="JH575">
        <v>3</v>
      </c>
    </row>
    <row r="576" spans="1:268">
      <c r="A576" t="s">
        <v>499</v>
      </c>
      <c r="B576" t="s">
        <v>491</v>
      </c>
      <c r="C576" t="str">
        <f>"142613"</f>
        <v>142613</v>
      </c>
      <c r="D576" t="s">
        <v>498</v>
      </c>
      <c r="E576">
        <v>5</v>
      </c>
      <c r="F576">
        <v>561</v>
      </c>
      <c r="G576">
        <v>430</v>
      </c>
      <c r="H576">
        <v>126</v>
      </c>
      <c r="I576">
        <v>304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304</v>
      </c>
      <c r="T576">
        <v>0</v>
      </c>
      <c r="U576">
        <v>0</v>
      </c>
      <c r="V576">
        <v>304</v>
      </c>
      <c r="W576">
        <v>10</v>
      </c>
      <c r="X576">
        <v>5</v>
      </c>
      <c r="Y576">
        <v>5</v>
      </c>
      <c r="Z576">
        <v>0</v>
      </c>
      <c r="AA576">
        <v>294</v>
      </c>
      <c r="AB576">
        <v>184</v>
      </c>
      <c r="AC576">
        <v>17</v>
      </c>
      <c r="AD576">
        <v>111</v>
      </c>
      <c r="AE576">
        <v>3</v>
      </c>
      <c r="AF576">
        <v>6</v>
      </c>
      <c r="AG576">
        <v>18</v>
      </c>
      <c r="AH576">
        <v>2</v>
      </c>
      <c r="AI576">
        <v>1</v>
      </c>
      <c r="AJ576">
        <v>3</v>
      </c>
      <c r="AK576">
        <v>1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4</v>
      </c>
      <c r="AT576">
        <v>5</v>
      </c>
      <c r="AU576">
        <v>5</v>
      </c>
      <c r="AV576">
        <v>0</v>
      </c>
      <c r="AW576">
        <v>6</v>
      </c>
      <c r="AX576">
        <v>0</v>
      </c>
      <c r="AY576">
        <v>0</v>
      </c>
      <c r="AZ576">
        <v>1</v>
      </c>
      <c r="BA576">
        <v>184</v>
      </c>
      <c r="BB576">
        <v>3</v>
      </c>
      <c r="BC576">
        <v>3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3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9</v>
      </c>
      <c r="CQ576">
        <v>9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9</v>
      </c>
      <c r="DP576">
        <v>70</v>
      </c>
      <c r="DQ576">
        <v>6</v>
      </c>
      <c r="DR576">
        <v>0</v>
      </c>
      <c r="DS576">
        <v>63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1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70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23</v>
      </c>
      <c r="FO576">
        <v>7</v>
      </c>
      <c r="FP576">
        <v>3</v>
      </c>
      <c r="FQ576">
        <v>3</v>
      </c>
      <c r="FR576">
        <v>1</v>
      </c>
      <c r="FS576">
        <v>0</v>
      </c>
      <c r="FT576">
        <v>0</v>
      </c>
      <c r="FU576">
        <v>1</v>
      </c>
      <c r="FV576">
        <v>0</v>
      </c>
      <c r="FW576">
        <v>0</v>
      </c>
      <c r="FX576">
        <v>0</v>
      </c>
      <c r="FY576">
        <v>2</v>
      </c>
      <c r="FZ576">
        <v>0</v>
      </c>
      <c r="GA576">
        <v>0</v>
      </c>
      <c r="GB576">
        <v>0</v>
      </c>
      <c r="GC576">
        <v>1</v>
      </c>
      <c r="GD576">
        <v>0</v>
      </c>
      <c r="GE576">
        <v>0</v>
      </c>
      <c r="GF576">
        <v>0</v>
      </c>
      <c r="GG576">
        <v>1</v>
      </c>
      <c r="GH576">
        <v>0</v>
      </c>
      <c r="GI576">
        <v>2</v>
      </c>
      <c r="GJ576">
        <v>2</v>
      </c>
      <c r="GK576">
        <v>23</v>
      </c>
      <c r="GL576">
        <v>1</v>
      </c>
      <c r="GM576">
        <v>1</v>
      </c>
      <c r="GN576">
        <v>0</v>
      </c>
      <c r="GO576">
        <v>0</v>
      </c>
      <c r="GP576">
        <v>0</v>
      </c>
      <c r="GQ576">
        <v>0</v>
      </c>
      <c r="GR576">
        <v>0</v>
      </c>
      <c r="GS576">
        <v>0</v>
      </c>
      <c r="GT576">
        <v>0</v>
      </c>
      <c r="GU576">
        <v>0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1</v>
      </c>
      <c r="HF576">
        <v>0</v>
      </c>
      <c r="HG576">
        <v>0</v>
      </c>
      <c r="HH576">
        <v>0</v>
      </c>
      <c r="HI576">
        <v>0</v>
      </c>
      <c r="HJ576">
        <v>0</v>
      </c>
      <c r="HK576">
        <v>0</v>
      </c>
      <c r="HL576">
        <v>0</v>
      </c>
      <c r="HM576">
        <v>0</v>
      </c>
      <c r="HN576">
        <v>0</v>
      </c>
      <c r="HO576">
        <v>0</v>
      </c>
      <c r="HP576">
        <v>0</v>
      </c>
      <c r="HQ576">
        <v>0</v>
      </c>
      <c r="HR576">
        <v>0</v>
      </c>
      <c r="HS576">
        <v>0</v>
      </c>
      <c r="HT576">
        <v>0</v>
      </c>
      <c r="HU576">
        <v>0</v>
      </c>
      <c r="HV576">
        <v>0</v>
      </c>
      <c r="HW576">
        <v>0</v>
      </c>
      <c r="HX576">
        <v>0</v>
      </c>
      <c r="HY576">
        <v>0</v>
      </c>
      <c r="HZ576">
        <v>1</v>
      </c>
      <c r="IA576">
        <v>1</v>
      </c>
      <c r="IB576">
        <v>0</v>
      </c>
      <c r="IC576">
        <v>0</v>
      </c>
      <c r="ID576">
        <v>0</v>
      </c>
      <c r="IE576">
        <v>0</v>
      </c>
      <c r="IF576">
        <v>0</v>
      </c>
      <c r="IG576">
        <v>0</v>
      </c>
      <c r="IH576">
        <v>0</v>
      </c>
      <c r="II576">
        <v>0</v>
      </c>
      <c r="IJ576">
        <v>0</v>
      </c>
      <c r="IK576">
        <v>0</v>
      </c>
      <c r="IL576">
        <v>0</v>
      </c>
      <c r="IM576">
        <v>0</v>
      </c>
      <c r="IN576">
        <v>0</v>
      </c>
      <c r="IO576">
        <v>0</v>
      </c>
      <c r="IP576">
        <v>0</v>
      </c>
      <c r="IQ576">
        <v>1</v>
      </c>
      <c r="IR576">
        <v>3</v>
      </c>
      <c r="IS576">
        <v>1</v>
      </c>
      <c r="IT576">
        <v>1</v>
      </c>
      <c r="IU576">
        <v>0</v>
      </c>
      <c r="IV576">
        <v>0</v>
      </c>
      <c r="IW576">
        <v>0</v>
      </c>
      <c r="IX576">
        <v>0</v>
      </c>
      <c r="IY576">
        <v>1</v>
      </c>
      <c r="IZ576">
        <v>0</v>
      </c>
      <c r="JA576">
        <v>0</v>
      </c>
      <c r="JB576">
        <v>0</v>
      </c>
      <c r="JC576">
        <v>0</v>
      </c>
      <c r="JD576">
        <v>0</v>
      </c>
      <c r="JE576">
        <v>0</v>
      </c>
      <c r="JF576">
        <v>0</v>
      </c>
      <c r="JG576">
        <v>0</v>
      </c>
      <c r="JH576">
        <v>3</v>
      </c>
    </row>
    <row r="577" spans="1:268">
      <c r="A577" t="s">
        <v>497</v>
      </c>
      <c r="B577" t="s">
        <v>491</v>
      </c>
      <c r="C577" t="str">
        <f>"142613"</f>
        <v>142613</v>
      </c>
      <c r="D577" t="s">
        <v>495</v>
      </c>
      <c r="E577">
        <v>6</v>
      </c>
      <c r="F577">
        <v>1040</v>
      </c>
      <c r="G577">
        <v>780</v>
      </c>
      <c r="H577">
        <v>269</v>
      </c>
      <c r="I577">
        <v>511</v>
      </c>
      <c r="J577">
        <v>2</v>
      </c>
      <c r="K577">
        <v>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511</v>
      </c>
      <c r="T577">
        <v>0</v>
      </c>
      <c r="U577">
        <v>0</v>
      </c>
      <c r="V577">
        <v>511</v>
      </c>
      <c r="W577">
        <v>20</v>
      </c>
      <c r="X577">
        <v>11</v>
      </c>
      <c r="Y577">
        <v>7</v>
      </c>
      <c r="Z577">
        <v>0</v>
      </c>
      <c r="AA577">
        <v>491</v>
      </c>
      <c r="AB577">
        <v>336</v>
      </c>
      <c r="AC577">
        <v>23</v>
      </c>
      <c r="AD577">
        <v>247</v>
      </c>
      <c r="AE577">
        <v>7</v>
      </c>
      <c r="AF577">
        <v>2</v>
      </c>
      <c r="AG577">
        <v>6</v>
      </c>
      <c r="AH577">
        <v>1</v>
      </c>
      <c r="AI577">
        <v>1</v>
      </c>
      <c r="AJ577">
        <v>15</v>
      </c>
      <c r="AK577">
        <v>1</v>
      </c>
      <c r="AL577">
        <v>2</v>
      </c>
      <c r="AM577">
        <v>3</v>
      </c>
      <c r="AN577">
        <v>4</v>
      </c>
      <c r="AO577">
        <v>0</v>
      </c>
      <c r="AP577">
        <v>3</v>
      </c>
      <c r="AQ577">
        <v>1</v>
      </c>
      <c r="AR577">
        <v>0</v>
      </c>
      <c r="AS577">
        <v>0</v>
      </c>
      <c r="AT577">
        <v>13</v>
      </c>
      <c r="AU577">
        <v>0</v>
      </c>
      <c r="AV577">
        <v>1</v>
      </c>
      <c r="AW577">
        <v>1</v>
      </c>
      <c r="AX577">
        <v>2</v>
      </c>
      <c r="AY577">
        <v>0</v>
      </c>
      <c r="AZ577">
        <v>3</v>
      </c>
      <c r="BA577">
        <v>336</v>
      </c>
      <c r="BB577">
        <v>24</v>
      </c>
      <c r="BC577">
        <v>12</v>
      </c>
      <c r="BD577">
        <v>2</v>
      </c>
      <c r="BE577">
        <v>0</v>
      </c>
      <c r="BF577">
        <v>1</v>
      </c>
      <c r="BG577">
        <v>4</v>
      </c>
      <c r="BH577">
        <v>1</v>
      </c>
      <c r="BI577">
        <v>0</v>
      </c>
      <c r="BJ577">
        <v>1</v>
      </c>
      <c r="BK577">
        <v>2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1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24</v>
      </c>
      <c r="BZ577">
        <v>20</v>
      </c>
      <c r="CA577">
        <v>8</v>
      </c>
      <c r="CB577">
        <v>2</v>
      </c>
      <c r="CC577">
        <v>0</v>
      </c>
      <c r="CD577">
        <v>1</v>
      </c>
      <c r="CE577">
        <v>2</v>
      </c>
      <c r="CF577">
        <v>0</v>
      </c>
      <c r="CG577">
        <v>0</v>
      </c>
      <c r="CH577">
        <v>3</v>
      </c>
      <c r="CI577">
        <v>0</v>
      </c>
      <c r="CJ577">
        <v>2</v>
      </c>
      <c r="CK577">
        <v>0</v>
      </c>
      <c r="CL577">
        <v>1</v>
      </c>
      <c r="CM577">
        <v>1</v>
      </c>
      <c r="CN577">
        <v>0</v>
      </c>
      <c r="CO577">
        <v>20</v>
      </c>
      <c r="CP577">
        <v>9</v>
      </c>
      <c r="CQ577">
        <v>4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</v>
      </c>
      <c r="CX577">
        <v>0</v>
      </c>
      <c r="CY577">
        <v>0</v>
      </c>
      <c r="CZ577">
        <v>1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3</v>
      </c>
      <c r="DM577">
        <v>0</v>
      </c>
      <c r="DN577">
        <v>0</v>
      </c>
      <c r="DO577">
        <v>9</v>
      </c>
      <c r="DP577">
        <v>53</v>
      </c>
      <c r="DQ577">
        <v>7</v>
      </c>
      <c r="DR577">
        <v>2</v>
      </c>
      <c r="DS577">
        <v>42</v>
      </c>
      <c r="DT577">
        <v>0</v>
      </c>
      <c r="DU577">
        <v>1</v>
      </c>
      <c r="DV577">
        <v>0</v>
      </c>
      <c r="DW577">
        <v>0</v>
      </c>
      <c r="DX577">
        <v>0</v>
      </c>
      <c r="DY577">
        <v>0</v>
      </c>
      <c r="DZ577">
        <v>1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53</v>
      </c>
      <c r="EP577">
        <v>6</v>
      </c>
      <c r="EQ577">
        <v>4</v>
      </c>
      <c r="ER577">
        <v>0</v>
      </c>
      <c r="ES577">
        <v>0</v>
      </c>
      <c r="ET577">
        <v>1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1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6</v>
      </c>
      <c r="FN577">
        <v>28</v>
      </c>
      <c r="FO577">
        <v>11</v>
      </c>
      <c r="FP577">
        <v>0</v>
      </c>
      <c r="FQ577">
        <v>4</v>
      </c>
      <c r="FR577">
        <v>0</v>
      </c>
      <c r="FS577">
        <v>1</v>
      </c>
      <c r="FT577">
        <v>2</v>
      </c>
      <c r="FU577">
        <v>0</v>
      </c>
      <c r="FV577">
        <v>0</v>
      </c>
      <c r="FW577">
        <v>0</v>
      </c>
      <c r="FX577">
        <v>1</v>
      </c>
      <c r="FY577">
        <v>1</v>
      </c>
      <c r="FZ577">
        <v>0</v>
      </c>
      <c r="GA577">
        <v>1</v>
      </c>
      <c r="GB577">
        <v>0</v>
      </c>
      <c r="GC577">
        <v>0</v>
      </c>
      <c r="GD577">
        <v>0</v>
      </c>
      <c r="GE577">
        <v>2</v>
      </c>
      <c r="GF577">
        <v>0</v>
      </c>
      <c r="GG577">
        <v>0</v>
      </c>
      <c r="GH577">
        <v>1</v>
      </c>
      <c r="GI577">
        <v>2</v>
      </c>
      <c r="GJ577">
        <v>2</v>
      </c>
      <c r="GK577">
        <v>28</v>
      </c>
      <c r="GL577">
        <v>14</v>
      </c>
      <c r="GM577">
        <v>7</v>
      </c>
      <c r="GN577">
        <v>0</v>
      </c>
      <c r="GO577">
        <v>0</v>
      </c>
      <c r="GP577">
        <v>0</v>
      </c>
      <c r="GQ577">
        <v>3</v>
      </c>
      <c r="GR577">
        <v>0</v>
      </c>
      <c r="GS577">
        <v>1</v>
      </c>
      <c r="GT577">
        <v>0</v>
      </c>
      <c r="GU577">
        <v>0</v>
      </c>
      <c r="GV577">
        <v>0</v>
      </c>
      <c r="GW577">
        <v>1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2</v>
      </c>
      <c r="HE577">
        <v>14</v>
      </c>
      <c r="HF577">
        <v>1</v>
      </c>
      <c r="HG577">
        <v>1</v>
      </c>
      <c r="HH577">
        <v>0</v>
      </c>
      <c r="HI577">
        <v>0</v>
      </c>
      <c r="HJ577">
        <v>0</v>
      </c>
      <c r="HK577">
        <v>0</v>
      </c>
      <c r="HL577">
        <v>0</v>
      </c>
      <c r="HM577">
        <v>0</v>
      </c>
      <c r="HN577">
        <v>0</v>
      </c>
      <c r="HO577">
        <v>0</v>
      </c>
      <c r="HP577">
        <v>0</v>
      </c>
      <c r="HQ577">
        <v>0</v>
      </c>
      <c r="HR577">
        <v>0</v>
      </c>
      <c r="HS577">
        <v>0</v>
      </c>
      <c r="HT577">
        <v>0</v>
      </c>
      <c r="HU577">
        <v>0</v>
      </c>
      <c r="HV577">
        <v>0</v>
      </c>
      <c r="HW577">
        <v>0</v>
      </c>
      <c r="HX577">
        <v>0</v>
      </c>
      <c r="HY577">
        <v>1</v>
      </c>
      <c r="HZ577">
        <v>0</v>
      </c>
      <c r="IA577">
        <v>0</v>
      </c>
      <c r="IB577">
        <v>0</v>
      </c>
      <c r="IC577">
        <v>0</v>
      </c>
      <c r="ID577">
        <v>0</v>
      </c>
      <c r="IE577">
        <v>0</v>
      </c>
      <c r="IF577">
        <v>0</v>
      </c>
      <c r="IG577">
        <v>0</v>
      </c>
      <c r="IH577">
        <v>0</v>
      </c>
      <c r="II577">
        <v>0</v>
      </c>
      <c r="IJ577">
        <v>0</v>
      </c>
      <c r="IK577">
        <v>0</v>
      </c>
      <c r="IL577">
        <v>0</v>
      </c>
      <c r="IM577">
        <v>0</v>
      </c>
      <c r="IN577">
        <v>0</v>
      </c>
      <c r="IO577">
        <v>0</v>
      </c>
      <c r="IP577">
        <v>0</v>
      </c>
      <c r="IQ577">
        <v>0</v>
      </c>
      <c r="IR577">
        <v>0</v>
      </c>
      <c r="IS577">
        <v>0</v>
      </c>
      <c r="IT577">
        <v>0</v>
      </c>
      <c r="IU577">
        <v>0</v>
      </c>
      <c r="IV577">
        <v>0</v>
      </c>
      <c r="IW577">
        <v>0</v>
      </c>
      <c r="IX577">
        <v>0</v>
      </c>
      <c r="IY577">
        <v>0</v>
      </c>
      <c r="IZ577">
        <v>0</v>
      </c>
      <c r="JA577">
        <v>0</v>
      </c>
      <c r="JB577">
        <v>0</v>
      </c>
      <c r="JC577">
        <v>0</v>
      </c>
      <c r="JD577">
        <v>0</v>
      </c>
      <c r="JE577">
        <v>0</v>
      </c>
      <c r="JF577">
        <v>0</v>
      </c>
      <c r="JG577">
        <v>0</v>
      </c>
      <c r="JH577">
        <v>0</v>
      </c>
    </row>
    <row r="578" spans="1:268">
      <c r="A578" t="s">
        <v>496</v>
      </c>
      <c r="B578" t="s">
        <v>491</v>
      </c>
      <c r="C578" t="str">
        <f>"142613"</f>
        <v>142613</v>
      </c>
      <c r="D578" t="s">
        <v>495</v>
      </c>
      <c r="E578">
        <v>7</v>
      </c>
      <c r="F578">
        <v>571</v>
      </c>
      <c r="G578">
        <v>440</v>
      </c>
      <c r="H578">
        <v>110</v>
      </c>
      <c r="I578">
        <v>330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330</v>
      </c>
      <c r="T578">
        <v>0</v>
      </c>
      <c r="U578">
        <v>0</v>
      </c>
      <c r="V578">
        <v>330</v>
      </c>
      <c r="W578">
        <v>12</v>
      </c>
      <c r="X578">
        <v>10</v>
      </c>
      <c r="Y578">
        <v>2</v>
      </c>
      <c r="Z578">
        <v>0</v>
      </c>
      <c r="AA578">
        <v>318</v>
      </c>
      <c r="AB578">
        <v>203</v>
      </c>
      <c r="AC578">
        <v>27</v>
      </c>
      <c r="AD578">
        <v>108</v>
      </c>
      <c r="AE578">
        <v>4</v>
      </c>
      <c r="AF578">
        <v>2</v>
      </c>
      <c r="AG578">
        <v>18</v>
      </c>
      <c r="AH578">
        <v>1</v>
      </c>
      <c r="AI578">
        <v>1</v>
      </c>
      <c r="AJ578">
        <v>22</v>
      </c>
      <c r="AK578">
        <v>0</v>
      </c>
      <c r="AL578">
        <v>2</v>
      </c>
      <c r="AM578">
        <v>1</v>
      </c>
      <c r="AN578">
        <v>0</v>
      </c>
      <c r="AO578">
        <v>1</v>
      </c>
      <c r="AP578">
        <v>3</v>
      </c>
      <c r="AQ578">
        <v>0</v>
      </c>
      <c r="AR578">
        <v>1</v>
      </c>
      <c r="AS578">
        <v>0</v>
      </c>
      <c r="AT578">
        <v>4</v>
      </c>
      <c r="AU578">
        <v>0</v>
      </c>
      <c r="AV578">
        <v>1</v>
      </c>
      <c r="AW578">
        <v>2</v>
      </c>
      <c r="AX578">
        <v>3</v>
      </c>
      <c r="AY578">
        <v>0</v>
      </c>
      <c r="AZ578">
        <v>2</v>
      </c>
      <c r="BA578">
        <v>203</v>
      </c>
      <c r="BB578">
        <v>22</v>
      </c>
      <c r="BC578">
        <v>6</v>
      </c>
      <c r="BD578">
        <v>0</v>
      </c>
      <c r="BE578">
        <v>4</v>
      </c>
      <c r="BF578">
        <v>1</v>
      </c>
      <c r="BG578">
        <v>1</v>
      </c>
      <c r="BH578">
        <v>1</v>
      </c>
      <c r="BI578">
        <v>1</v>
      </c>
      <c r="BJ578">
        <v>0</v>
      </c>
      <c r="BK578">
        <v>3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1</v>
      </c>
      <c r="BR578">
        <v>0</v>
      </c>
      <c r="BS578">
        <v>1</v>
      </c>
      <c r="BT578">
        <v>0</v>
      </c>
      <c r="BU578">
        <v>0</v>
      </c>
      <c r="BV578">
        <v>2</v>
      </c>
      <c r="BW578">
        <v>0</v>
      </c>
      <c r="BX578">
        <v>0</v>
      </c>
      <c r="BY578">
        <v>22</v>
      </c>
      <c r="BZ578">
        <v>2</v>
      </c>
      <c r="CA578">
        <v>1</v>
      </c>
      <c r="CB578">
        <v>0</v>
      </c>
      <c r="CC578">
        <v>0</v>
      </c>
      <c r="CD578">
        <v>0</v>
      </c>
      <c r="CE578">
        <v>1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2</v>
      </c>
      <c r="CP578">
        <v>13</v>
      </c>
      <c r="CQ578">
        <v>7</v>
      </c>
      <c r="CR578">
        <v>1</v>
      </c>
      <c r="CS578">
        <v>1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1</v>
      </c>
      <c r="DB578">
        <v>0</v>
      </c>
      <c r="DC578">
        <v>0</v>
      </c>
      <c r="DD578">
        <v>1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2</v>
      </c>
      <c r="DM578">
        <v>0</v>
      </c>
      <c r="DN578">
        <v>0</v>
      </c>
      <c r="DO578">
        <v>13</v>
      </c>
      <c r="DP578">
        <v>32</v>
      </c>
      <c r="DQ578">
        <v>13</v>
      </c>
      <c r="DR578">
        <v>0</v>
      </c>
      <c r="DS578">
        <v>13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2</v>
      </c>
      <c r="EA578">
        <v>0</v>
      </c>
      <c r="EB578">
        <v>0</v>
      </c>
      <c r="EC578">
        <v>1</v>
      </c>
      <c r="ED578">
        <v>0</v>
      </c>
      <c r="EE578">
        <v>0</v>
      </c>
      <c r="EF578">
        <v>0</v>
      </c>
      <c r="EG578">
        <v>2</v>
      </c>
      <c r="EH578">
        <v>0</v>
      </c>
      <c r="EI578">
        <v>0</v>
      </c>
      <c r="EJ578">
        <v>0</v>
      </c>
      <c r="EK578">
        <v>1</v>
      </c>
      <c r="EL578">
        <v>0</v>
      </c>
      <c r="EM578">
        <v>0</v>
      </c>
      <c r="EN578">
        <v>0</v>
      </c>
      <c r="EO578">
        <v>32</v>
      </c>
      <c r="EP578">
        <v>8</v>
      </c>
      <c r="EQ578">
        <v>5</v>
      </c>
      <c r="ER578">
        <v>1</v>
      </c>
      <c r="ES578">
        <v>0</v>
      </c>
      <c r="ET578">
        <v>1</v>
      </c>
      <c r="EU578">
        <v>0</v>
      </c>
      <c r="EV578">
        <v>0</v>
      </c>
      <c r="EW578">
        <v>0</v>
      </c>
      <c r="EX578">
        <v>0</v>
      </c>
      <c r="EY578">
        <v>1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8</v>
      </c>
      <c r="FN578">
        <v>23</v>
      </c>
      <c r="FO578">
        <v>8</v>
      </c>
      <c r="FP578">
        <v>3</v>
      </c>
      <c r="FQ578">
        <v>0</v>
      </c>
      <c r="FR578">
        <v>1</v>
      </c>
      <c r="FS578">
        <v>2</v>
      </c>
      <c r="FT578">
        <v>3</v>
      </c>
      <c r="FU578">
        <v>0</v>
      </c>
      <c r="FV578">
        <v>0</v>
      </c>
      <c r="FW578">
        <v>0</v>
      </c>
      <c r="FX578">
        <v>0</v>
      </c>
      <c r="FY578">
        <v>2</v>
      </c>
      <c r="FZ578">
        <v>0</v>
      </c>
      <c r="GA578">
        <v>0</v>
      </c>
      <c r="GB578">
        <v>0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4</v>
      </c>
      <c r="GK578">
        <v>23</v>
      </c>
      <c r="GL578">
        <v>6</v>
      </c>
      <c r="GM578">
        <v>4</v>
      </c>
      <c r="GN578">
        <v>0</v>
      </c>
      <c r="GO578">
        <v>0</v>
      </c>
      <c r="GP578">
        <v>0</v>
      </c>
      <c r="GQ578">
        <v>0</v>
      </c>
      <c r="GR578">
        <v>0</v>
      </c>
      <c r="GS578">
        <v>0</v>
      </c>
      <c r="GT578">
        <v>0</v>
      </c>
      <c r="GU578">
        <v>0</v>
      </c>
      <c r="GV578">
        <v>0</v>
      </c>
      <c r="GW578">
        <v>0</v>
      </c>
      <c r="GX578">
        <v>1</v>
      </c>
      <c r="GY578">
        <v>0</v>
      </c>
      <c r="GZ578">
        <v>0</v>
      </c>
      <c r="HA578">
        <v>0</v>
      </c>
      <c r="HB578">
        <v>0</v>
      </c>
      <c r="HC578">
        <v>1</v>
      </c>
      <c r="HD578">
        <v>0</v>
      </c>
      <c r="HE578">
        <v>6</v>
      </c>
      <c r="HF578">
        <v>7</v>
      </c>
      <c r="HG578">
        <v>0</v>
      </c>
      <c r="HH578">
        <v>0</v>
      </c>
      <c r="HI578">
        <v>0</v>
      </c>
      <c r="HJ578">
        <v>0</v>
      </c>
      <c r="HK578">
        <v>0</v>
      </c>
      <c r="HL578">
        <v>0</v>
      </c>
      <c r="HM578">
        <v>0</v>
      </c>
      <c r="HN578">
        <v>2</v>
      </c>
      <c r="HO578">
        <v>0</v>
      </c>
      <c r="HP578">
        <v>0</v>
      </c>
      <c r="HQ578">
        <v>1</v>
      </c>
      <c r="HR578">
        <v>0</v>
      </c>
      <c r="HS578">
        <v>4</v>
      </c>
      <c r="HT578">
        <v>0</v>
      </c>
      <c r="HU578">
        <v>0</v>
      </c>
      <c r="HV578">
        <v>0</v>
      </c>
      <c r="HW578">
        <v>0</v>
      </c>
      <c r="HX578">
        <v>0</v>
      </c>
      <c r="HY578">
        <v>7</v>
      </c>
      <c r="HZ578">
        <v>0</v>
      </c>
      <c r="IA578">
        <v>0</v>
      </c>
      <c r="IB578">
        <v>0</v>
      </c>
      <c r="IC578">
        <v>0</v>
      </c>
      <c r="ID578">
        <v>0</v>
      </c>
      <c r="IE578">
        <v>0</v>
      </c>
      <c r="IF578">
        <v>0</v>
      </c>
      <c r="IG578">
        <v>0</v>
      </c>
      <c r="IH578">
        <v>0</v>
      </c>
      <c r="II578">
        <v>0</v>
      </c>
      <c r="IJ578">
        <v>0</v>
      </c>
      <c r="IK578">
        <v>0</v>
      </c>
      <c r="IL578">
        <v>0</v>
      </c>
      <c r="IM578">
        <v>0</v>
      </c>
      <c r="IN578">
        <v>0</v>
      </c>
      <c r="IO578">
        <v>0</v>
      </c>
      <c r="IP578">
        <v>0</v>
      </c>
      <c r="IQ578">
        <v>0</v>
      </c>
      <c r="IR578">
        <v>2</v>
      </c>
      <c r="IS578">
        <v>0</v>
      </c>
      <c r="IT578">
        <v>0</v>
      </c>
      <c r="IU578">
        <v>0</v>
      </c>
      <c r="IV578">
        <v>0</v>
      </c>
      <c r="IW578">
        <v>1</v>
      </c>
      <c r="IX578">
        <v>0</v>
      </c>
      <c r="IY578">
        <v>0</v>
      </c>
      <c r="IZ578">
        <v>0</v>
      </c>
      <c r="JA578">
        <v>0</v>
      </c>
      <c r="JB578">
        <v>0</v>
      </c>
      <c r="JC578">
        <v>0</v>
      </c>
      <c r="JD578">
        <v>1</v>
      </c>
      <c r="JE578">
        <v>0</v>
      </c>
      <c r="JF578">
        <v>0</v>
      </c>
      <c r="JG578">
        <v>0</v>
      </c>
      <c r="JH578">
        <v>2</v>
      </c>
    </row>
    <row r="579" spans="1:268">
      <c r="A579" t="s">
        <v>494</v>
      </c>
      <c r="B579" t="s">
        <v>491</v>
      </c>
      <c r="C579" t="str">
        <f>"142613"</f>
        <v>142613</v>
      </c>
      <c r="D579" t="s">
        <v>493</v>
      </c>
      <c r="E579">
        <v>8</v>
      </c>
      <c r="F579">
        <v>602</v>
      </c>
      <c r="G579">
        <v>460</v>
      </c>
      <c r="H579">
        <v>142</v>
      </c>
      <c r="I579">
        <v>318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318</v>
      </c>
      <c r="T579">
        <v>0</v>
      </c>
      <c r="U579">
        <v>0</v>
      </c>
      <c r="V579">
        <v>318</v>
      </c>
      <c r="W579">
        <v>7</v>
      </c>
      <c r="X579">
        <v>4</v>
      </c>
      <c r="Y579">
        <v>2</v>
      </c>
      <c r="Z579">
        <v>0</v>
      </c>
      <c r="AA579">
        <v>311</v>
      </c>
      <c r="AB579">
        <v>190</v>
      </c>
      <c r="AC579">
        <v>22</v>
      </c>
      <c r="AD579">
        <v>127</v>
      </c>
      <c r="AE579">
        <v>3</v>
      </c>
      <c r="AF579">
        <v>1</v>
      </c>
      <c r="AG579">
        <v>11</v>
      </c>
      <c r="AH579">
        <v>1</v>
      </c>
      <c r="AI579">
        <v>2</v>
      </c>
      <c r="AJ579">
        <v>1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2</v>
      </c>
      <c r="AT579">
        <v>2</v>
      </c>
      <c r="AU579">
        <v>2</v>
      </c>
      <c r="AV579">
        <v>0</v>
      </c>
      <c r="AW579">
        <v>8</v>
      </c>
      <c r="AX579">
        <v>3</v>
      </c>
      <c r="AY579">
        <v>0</v>
      </c>
      <c r="AZ579">
        <v>3</v>
      </c>
      <c r="BA579">
        <v>190</v>
      </c>
      <c r="BB579">
        <v>8</v>
      </c>
      <c r="BC579">
        <v>4</v>
      </c>
      <c r="BD579">
        <v>0</v>
      </c>
      <c r="BE579">
        <v>1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1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1</v>
      </c>
      <c r="BY579">
        <v>8</v>
      </c>
      <c r="BZ579">
        <v>4</v>
      </c>
      <c r="CA579">
        <v>1</v>
      </c>
      <c r="CB579">
        <v>0</v>
      </c>
      <c r="CC579">
        <v>0</v>
      </c>
      <c r="CD579">
        <v>1</v>
      </c>
      <c r="CE579">
        <v>0</v>
      </c>
      <c r="CF579">
        <v>1</v>
      </c>
      <c r="CG579">
        <v>0</v>
      </c>
      <c r="CH579">
        <v>0</v>
      </c>
      <c r="CI579">
        <v>0</v>
      </c>
      <c r="CJ579">
        <v>1</v>
      </c>
      <c r="CK579">
        <v>0</v>
      </c>
      <c r="CL579">
        <v>0</v>
      </c>
      <c r="CM579">
        <v>0</v>
      </c>
      <c r="CN579">
        <v>0</v>
      </c>
      <c r="CO579">
        <v>4</v>
      </c>
      <c r="CP579">
        <v>14</v>
      </c>
      <c r="CQ579">
        <v>11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1</v>
      </c>
      <c r="DH579">
        <v>0</v>
      </c>
      <c r="DI579">
        <v>1</v>
      </c>
      <c r="DJ579">
        <v>0</v>
      </c>
      <c r="DK579">
        <v>0</v>
      </c>
      <c r="DL579">
        <v>1</v>
      </c>
      <c r="DM579">
        <v>0</v>
      </c>
      <c r="DN579">
        <v>0</v>
      </c>
      <c r="DO579">
        <v>14</v>
      </c>
      <c r="DP579">
        <v>49</v>
      </c>
      <c r="DQ579">
        <v>7</v>
      </c>
      <c r="DR579">
        <v>0</v>
      </c>
      <c r="DS579">
        <v>39</v>
      </c>
      <c r="DT579">
        <v>1</v>
      </c>
      <c r="DU579">
        <v>0</v>
      </c>
      <c r="DV579">
        <v>0</v>
      </c>
      <c r="DW579">
        <v>2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49</v>
      </c>
      <c r="EP579">
        <v>6</v>
      </c>
      <c r="EQ579">
        <v>3</v>
      </c>
      <c r="ER579">
        <v>0</v>
      </c>
      <c r="ES579">
        <v>0</v>
      </c>
      <c r="ET579">
        <v>0</v>
      </c>
      <c r="EU579">
        <v>1</v>
      </c>
      <c r="EV579">
        <v>1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1</v>
      </c>
      <c r="FK579">
        <v>0</v>
      </c>
      <c r="FL579">
        <v>0</v>
      </c>
      <c r="FM579">
        <v>6</v>
      </c>
      <c r="FN579">
        <v>27</v>
      </c>
      <c r="FO579">
        <v>11</v>
      </c>
      <c r="FP579">
        <v>4</v>
      </c>
      <c r="FQ579">
        <v>2</v>
      </c>
      <c r="FR579">
        <v>1</v>
      </c>
      <c r="FS579">
        <v>1</v>
      </c>
      <c r="FT579">
        <v>2</v>
      </c>
      <c r="FU579">
        <v>0</v>
      </c>
      <c r="FV579">
        <v>1</v>
      </c>
      <c r="FW579">
        <v>0</v>
      </c>
      <c r="FX579">
        <v>0</v>
      </c>
      <c r="FY579">
        <v>3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1</v>
      </c>
      <c r="GJ579">
        <v>1</v>
      </c>
      <c r="GK579">
        <v>27</v>
      </c>
      <c r="GL579">
        <v>6</v>
      </c>
      <c r="GM579">
        <v>5</v>
      </c>
      <c r="GN579">
        <v>0</v>
      </c>
      <c r="GO579">
        <v>0</v>
      </c>
      <c r="GP579">
        <v>0</v>
      </c>
      <c r="GQ579">
        <v>0</v>
      </c>
      <c r="GR579">
        <v>0</v>
      </c>
      <c r="GS579">
        <v>0</v>
      </c>
      <c r="GT579">
        <v>0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1</v>
      </c>
      <c r="HB579">
        <v>0</v>
      </c>
      <c r="HC579">
        <v>0</v>
      </c>
      <c r="HD579">
        <v>0</v>
      </c>
      <c r="HE579">
        <v>6</v>
      </c>
      <c r="HF579">
        <v>1</v>
      </c>
      <c r="HG579">
        <v>0</v>
      </c>
      <c r="HH579">
        <v>0</v>
      </c>
      <c r="HI579">
        <v>0</v>
      </c>
      <c r="HJ579">
        <v>1</v>
      </c>
      <c r="HK579">
        <v>0</v>
      </c>
      <c r="HL579">
        <v>0</v>
      </c>
      <c r="HM579">
        <v>0</v>
      </c>
      <c r="HN579">
        <v>0</v>
      </c>
      <c r="HO579">
        <v>0</v>
      </c>
      <c r="HP579">
        <v>0</v>
      </c>
      <c r="HQ579">
        <v>0</v>
      </c>
      <c r="HR579">
        <v>0</v>
      </c>
      <c r="HS579">
        <v>0</v>
      </c>
      <c r="HT579">
        <v>0</v>
      </c>
      <c r="HU579">
        <v>0</v>
      </c>
      <c r="HV579">
        <v>0</v>
      </c>
      <c r="HW579">
        <v>0</v>
      </c>
      <c r="HX579">
        <v>0</v>
      </c>
      <c r="HY579">
        <v>1</v>
      </c>
      <c r="HZ579">
        <v>1</v>
      </c>
      <c r="IA579">
        <v>0</v>
      </c>
      <c r="IB579">
        <v>0</v>
      </c>
      <c r="IC579">
        <v>0</v>
      </c>
      <c r="ID579">
        <v>0</v>
      </c>
      <c r="IE579">
        <v>0</v>
      </c>
      <c r="IF579">
        <v>0</v>
      </c>
      <c r="IG579">
        <v>0</v>
      </c>
      <c r="IH579">
        <v>0</v>
      </c>
      <c r="II579">
        <v>0</v>
      </c>
      <c r="IJ579">
        <v>0</v>
      </c>
      <c r="IK579">
        <v>0</v>
      </c>
      <c r="IL579">
        <v>0</v>
      </c>
      <c r="IM579">
        <v>0</v>
      </c>
      <c r="IN579">
        <v>0</v>
      </c>
      <c r="IO579">
        <v>0</v>
      </c>
      <c r="IP579">
        <v>1</v>
      </c>
      <c r="IQ579">
        <v>1</v>
      </c>
      <c r="IR579">
        <v>5</v>
      </c>
      <c r="IS579">
        <v>1</v>
      </c>
      <c r="IT579">
        <v>0</v>
      </c>
      <c r="IU579">
        <v>0</v>
      </c>
      <c r="IV579">
        <v>0</v>
      </c>
      <c r="IW579">
        <v>0</v>
      </c>
      <c r="IX579">
        <v>2</v>
      </c>
      <c r="IY579">
        <v>0</v>
      </c>
      <c r="IZ579">
        <v>0</v>
      </c>
      <c r="JA579">
        <v>0</v>
      </c>
      <c r="JB579">
        <v>1</v>
      </c>
      <c r="JC579">
        <v>0</v>
      </c>
      <c r="JD579">
        <v>0</v>
      </c>
      <c r="JE579">
        <v>0</v>
      </c>
      <c r="JF579">
        <v>0</v>
      </c>
      <c r="JG579">
        <v>1</v>
      </c>
      <c r="JH579">
        <v>5</v>
      </c>
    </row>
    <row r="580" spans="1:268">
      <c r="A580" t="s">
        <v>492</v>
      </c>
      <c r="B580" t="s">
        <v>491</v>
      </c>
      <c r="C580" t="str">
        <f>"142613"</f>
        <v>142613</v>
      </c>
      <c r="D580" t="s">
        <v>490</v>
      </c>
      <c r="E580">
        <v>9</v>
      </c>
      <c r="F580">
        <v>545</v>
      </c>
      <c r="G580">
        <v>420</v>
      </c>
      <c r="H580">
        <v>71</v>
      </c>
      <c r="I580">
        <v>349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349</v>
      </c>
      <c r="T580">
        <v>0</v>
      </c>
      <c r="U580">
        <v>0</v>
      </c>
      <c r="V580">
        <v>349</v>
      </c>
      <c r="W580">
        <v>6</v>
      </c>
      <c r="X580">
        <v>3</v>
      </c>
      <c r="Y580">
        <v>3</v>
      </c>
      <c r="Z580">
        <v>0</v>
      </c>
      <c r="AA580">
        <v>343</v>
      </c>
      <c r="AB580">
        <v>234</v>
      </c>
      <c r="AC580">
        <v>28</v>
      </c>
      <c r="AD580">
        <v>116</v>
      </c>
      <c r="AE580">
        <v>4</v>
      </c>
      <c r="AF580">
        <v>6</v>
      </c>
      <c r="AG580">
        <v>32</v>
      </c>
      <c r="AH580">
        <v>2</v>
      </c>
      <c r="AI580">
        <v>0</v>
      </c>
      <c r="AJ580">
        <v>12</v>
      </c>
      <c r="AK580">
        <v>3</v>
      </c>
      <c r="AL580">
        <v>0</v>
      </c>
      <c r="AM580">
        <v>3</v>
      </c>
      <c r="AN580">
        <v>1</v>
      </c>
      <c r="AO580">
        <v>2</v>
      </c>
      <c r="AP580">
        <v>0</v>
      </c>
      <c r="AQ580">
        <v>0</v>
      </c>
      <c r="AR580">
        <v>2</v>
      </c>
      <c r="AS580">
        <v>1</v>
      </c>
      <c r="AT580">
        <v>8</v>
      </c>
      <c r="AU580">
        <v>3</v>
      </c>
      <c r="AV580">
        <v>1</v>
      </c>
      <c r="AW580">
        <v>3</v>
      </c>
      <c r="AX580">
        <v>1</v>
      </c>
      <c r="AY580">
        <v>0</v>
      </c>
      <c r="AZ580">
        <v>6</v>
      </c>
      <c r="BA580">
        <v>234</v>
      </c>
      <c r="BB580">
        <v>9</v>
      </c>
      <c r="BC580">
        <v>1</v>
      </c>
      <c r="BD580">
        <v>1</v>
      </c>
      <c r="BE580">
        <v>3</v>
      </c>
      <c r="BF580">
        <v>0</v>
      </c>
      <c r="BG580">
        <v>1</v>
      </c>
      <c r="BH580">
        <v>1</v>
      </c>
      <c r="BI580">
        <v>0</v>
      </c>
      <c r="BJ580">
        <v>1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1</v>
      </c>
      <c r="BW580">
        <v>0</v>
      </c>
      <c r="BX580">
        <v>0</v>
      </c>
      <c r="BY580">
        <v>9</v>
      </c>
      <c r="BZ580">
        <v>9</v>
      </c>
      <c r="CA580">
        <v>2</v>
      </c>
      <c r="CB580">
        <v>4</v>
      </c>
      <c r="CC580">
        <v>1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1</v>
      </c>
      <c r="CJ580">
        <v>1</v>
      </c>
      <c r="CK580">
        <v>0</v>
      </c>
      <c r="CL580">
        <v>0</v>
      </c>
      <c r="CM580">
        <v>0</v>
      </c>
      <c r="CN580">
        <v>0</v>
      </c>
      <c r="CO580">
        <v>9</v>
      </c>
      <c r="CP580">
        <v>6</v>
      </c>
      <c r="CQ580">
        <v>5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1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6</v>
      </c>
      <c r="DP580">
        <v>32</v>
      </c>
      <c r="DQ580">
        <v>6</v>
      </c>
      <c r="DR580">
        <v>0</v>
      </c>
      <c r="DS580">
        <v>24</v>
      </c>
      <c r="DT580">
        <v>0</v>
      </c>
      <c r="DU580">
        <v>0</v>
      </c>
      <c r="DV580">
        <v>0</v>
      </c>
      <c r="DW580">
        <v>1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1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32</v>
      </c>
      <c r="EP580">
        <v>6</v>
      </c>
      <c r="EQ580">
        <v>2</v>
      </c>
      <c r="ER580">
        <v>1</v>
      </c>
      <c r="ES580">
        <v>0</v>
      </c>
      <c r="ET580">
        <v>1</v>
      </c>
      <c r="EU580">
        <v>1</v>
      </c>
      <c r="EV580">
        <v>1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6</v>
      </c>
      <c r="FN580">
        <v>35</v>
      </c>
      <c r="FO580">
        <v>16</v>
      </c>
      <c r="FP580">
        <v>3</v>
      </c>
      <c r="FQ580">
        <v>3</v>
      </c>
      <c r="FR580">
        <v>1</v>
      </c>
      <c r="FS580">
        <v>0</v>
      </c>
      <c r="FT580">
        <v>1</v>
      </c>
      <c r="FU580">
        <v>0</v>
      </c>
      <c r="FV580">
        <v>0</v>
      </c>
      <c r="FW580">
        <v>1</v>
      </c>
      <c r="FX580">
        <v>0</v>
      </c>
      <c r="FY580">
        <v>6</v>
      </c>
      <c r="FZ580">
        <v>0</v>
      </c>
      <c r="GA580">
        <v>0</v>
      </c>
      <c r="GB580">
        <v>1</v>
      </c>
      <c r="GC580">
        <v>0</v>
      </c>
      <c r="GD580">
        <v>0</v>
      </c>
      <c r="GE580">
        <v>2</v>
      </c>
      <c r="GF580">
        <v>0</v>
      </c>
      <c r="GG580">
        <v>0</v>
      </c>
      <c r="GH580">
        <v>1</v>
      </c>
      <c r="GI580">
        <v>0</v>
      </c>
      <c r="GJ580">
        <v>0</v>
      </c>
      <c r="GK580">
        <v>35</v>
      </c>
      <c r="GL580">
        <v>7</v>
      </c>
      <c r="GM580">
        <v>7</v>
      </c>
      <c r="GN580">
        <v>0</v>
      </c>
      <c r="GO580">
        <v>0</v>
      </c>
      <c r="GP580">
        <v>0</v>
      </c>
      <c r="GQ580">
        <v>0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0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7</v>
      </c>
      <c r="HF580">
        <v>2</v>
      </c>
      <c r="HG580">
        <v>0</v>
      </c>
      <c r="HH580">
        <v>0</v>
      </c>
      <c r="HI580">
        <v>0</v>
      </c>
      <c r="HJ580">
        <v>0</v>
      </c>
      <c r="HK580">
        <v>0</v>
      </c>
      <c r="HL580">
        <v>0</v>
      </c>
      <c r="HM580">
        <v>0</v>
      </c>
      <c r="HN580">
        <v>0</v>
      </c>
      <c r="HO580">
        <v>1</v>
      </c>
      <c r="HP580">
        <v>0</v>
      </c>
      <c r="HQ580">
        <v>0</v>
      </c>
      <c r="HR580">
        <v>0</v>
      </c>
      <c r="HS580">
        <v>0</v>
      </c>
      <c r="HT580">
        <v>0</v>
      </c>
      <c r="HU580">
        <v>1</v>
      </c>
      <c r="HV580">
        <v>0</v>
      </c>
      <c r="HW580">
        <v>0</v>
      </c>
      <c r="HX580">
        <v>0</v>
      </c>
      <c r="HY580">
        <v>2</v>
      </c>
      <c r="HZ580">
        <v>3</v>
      </c>
      <c r="IA580">
        <v>3</v>
      </c>
      <c r="IB580">
        <v>0</v>
      </c>
      <c r="IC580">
        <v>0</v>
      </c>
      <c r="ID580">
        <v>0</v>
      </c>
      <c r="IE580">
        <v>0</v>
      </c>
      <c r="IF580">
        <v>0</v>
      </c>
      <c r="IG580">
        <v>0</v>
      </c>
      <c r="IH580">
        <v>0</v>
      </c>
      <c r="II580">
        <v>0</v>
      </c>
      <c r="IJ580">
        <v>0</v>
      </c>
      <c r="IK580">
        <v>0</v>
      </c>
      <c r="IL580">
        <v>0</v>
      </c>
      <c r="IM580">
        <v>0</v>
      </c>
      <c r="IN580">
        <v>0</v>
      </c>
      <c r="IO580">
        <v>0</v>
      </c>
      <c r="IP580">
        <v>0</v>
      </c>
      <c r="IQ580">
        <v>3</v>
      </c>
      <c r="IR580">
        <v>0</v>
      </c>
      <c r="IS580">
        <v>0</v>
      </c>
      <c r="IT580">
        <v>0</v>
      </c>
      <c r="IU580">
        <v>0</v>
      </c>
      <c r="IV580">
        <v>0</v>
      </c>
      <c r="IW580">
        <v>0</v>
      </c>
      <c r="IX580">
        <v>0</v>
      </c>
      <c r="IY580">
        <v>0</v>
      </c>
      <c r="IZ580">
        <v>0</v>
      </c>
      <c r="JA580">
        <v>0</v>
      </c>
      <c r="JB580">
        <v>0</v>
      </c>
      <c r="JC580">
        <v>0</v>
      </c>
      <c r="JD580">
        <v>0</v>
      </c>
      <c r="JE580">
        <v>0</v>
      </c>
      <c r="JF580">
        <v>0</v>
      </c>
      <c r="JG580">
        <v>0</v>
      </c>
      <c r="JH580">
        <v>0</v>
      </c>
    </row>
    <row r="581" spans="1:268">
      <c r="A581" t="s">
        <v>489</v>
      </c>
      <c r="B581" t="s">
        <v>474</v>
      </c>
      <c r="C581" t="str">
        <f>"142901"</f>
        <v>142901</v>
      </c>
      <c r="D581" t="s">
        <v>50</v>
      </c>
      <c r="E581">
        <v>1</v>
      </c>
      <c r="F581">
        <v>1996</v>
      </c>
      <c r="G581">
        <v>1530</v>
      </c>
      <c r="H581">
        <v>483</v>
      </c>
      <c r="I581">
        <v>1047</v>
      </c>
      <c r="J581">
        <v>1</v>
      </c>
      <c r="K581">
        <v>14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1047</v>
      </c>
      <c r="T581">
        <v>0</v>
      </c>
      <c r="U581">
        <v>0</v>
      </c>
      <c r="V581">
        <v>1047</v>
      </c>
      <c r="W581">
        <v>11</v>
      </c>
      <c r="X581">
        <v>9</v>
      </c>
      <c r="Y581">
        <v>2</v>
      </c>
      <c r="Z581">
        <v>0</v>
      </c>
      <c r="AA581">
        <v>1036</v>
      </c>
      <c r="AB581">
        <v>528</v>
      </c>
      <c r="AC581">
        <v>75</v>
      </c>
      <c r="AD581">
        <v>182</v>
      </c>
      <c r="AE581">
        <v>14</v>
      </c>
      <c r="AF581">
        <v>9</v>
      </c>
      <c r="AG581">
        <v>69</v>
      </c>
      <c r="AH581">
        <v>4</v>
      </c>
      <c r="AI581">
        <v>3</v>
      </c>
      <c r="AJ581">
        <v>18</v>
      </c>
      <c r="AK581">
        <v>1</v>
      </c>
      <c r="AL581">
        <v>5</v>
      </c>
      <c r="AM581">
        <v>6</v>
      </c>
      <c r="AN581">
        <v>0</v>
      </c>
      <c r="AO581">
        <v>2</v>
      </c>
      <c r="AP581">
        <v>48</v>
      </c>
      <c r="AQ581">
        <v>0</v>
      </c>
      <c r="AR581">
        <v>3</v>
      </c>
      <c r="AS581">
        <v>13</v>
      </c>
      <c r="AT581">
        <v>1</v>
      </c>
      <c r="AU581">
        <v>0</v>
      </c>
      <c r="AV581">
        <v>1</v>
      </c>
      <c r="AW581">
        <v>7</v>
      </c>
      <c r="AX581">
        <v>6</v>
      </c>
      <c r="AY581">
        <v>2</v>
      </c>
      <c r="AZ581">
        <v>59</v>
      </c>
      <c r="BA581">
        <v>528</v>
      </c>
      <c r="BB581">
        <v>135</v>
      </c>
      <c r="BC581">
        <v>30</v>
      </c>
      <c r="BD581">
        <v>12</v>
      </c>
      <c r="BE581">
        <v>6</v>
      </c>
      <c r="BF581">
        <v>0</v>
      </c>
      <c r="BG581">
        <v>29</v>
      </c>
      <c r="BH581">
        <v>3</v>
      </c>
      <c r="BI581">
        <v>1</v>
      </c>
      <c r="BJ581">
        <v>0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1</v>
      </c>
      <c r="BQ581">
        <v>33</v>
      </c>
      <c r="BR581">
        <v>0</v>
      </c>
      <c r="BS581">
        <v>0</v>
      </c>
      <c r="BT581">
        <v>14</v>
      </c>
      <c r="BU581">
        <v>0</v>
      </c>
      <c r="BV581">
        <v>0</v>
      </c>
      <c r="BW581">
        <v>3</v>
      </c>
      <c r="BX581">
        <v>2</v>
      </c>
      <c r="BY581">
        <v>135</v>
      </c>
      <c r="BZ581">
        <v>20</v>
      </c>
      <c r="CA581">
        <v>11</v>
      </c>
      <c r="CB581">
        <v>2</v>
      </c>
      <c r="CC581">
        <v>2</v>
      </c>
      <c r="CD581">
        <v>1</v>
      </c>
      <c r="CE581">
        <v>2</v>
      </c>
      <c r="CF581">
        <v>0</v>
      </c>
      <c r="CG581">
        <v>0</v>
      </c>
      <c r="CH581">
        <v>0</v>
      </c>
      <c r="CI581">
        <v>1</v>
      </c>
      <c r="CJ581">
        <v>0</v>
      </c>
      <c r="CK581">
        <v>1</v>
      </c>
      <c r="CL581">
        <v>0</v>
      </c>
      <c r="CM581">
        <v>0</v>
      </c>
      <c r="CN581">
        <v>0</v>
      </c>
      <c r="CO581">
        <v>20</v>
      </c>
      <c r="CP581">
        <v>50</v>
      </c>
      <c r="CQ581">
        <v>30</v>
      </c>
      <c r="CR581">
        <v>0</v>
      </c>
      <c r="CS581">
        <v>1</v>
      </c>
      <c r="CT581">
        <v>1</v>
      </c>
      <c r="CU581">
        <v>1</v>
      </c>
      <c r="CV581">
        <v>0</v>
      </c>
      <c r="CW581">
        <v>0</v>
      </c>
      <c r="CX581">
        <v>1</v>
      </c>
      <c r="CY581">
        <v>0</v>
      </c>
      <c r="CZ581">
        <v>0</v>
      </c>
      <c r="DA581">
        <v>4</v>
      </c>
      <c r="DB581">
        <v>0</v>
      </c>
      <c r="DC581">
        <v>0</v>
      </c>
      <c r="DD581">
        <v>0</v>
      </c>
      <c r="DE581">
        <v>2</v>
      </c>
      <c r="DF581">
        <v>0</v>
      </c>
      <c r="DG581">
        <v>0</v>
      </c>
      <c r="DH581">
        <v>0</v>
      </c>
      <c r="DI581">
        <v>1</v>
      </c>
      <c r="DJ581">
        <v>2</v>
      </c>
      <c r="DK581">
        <v>0</v>
      </c>
      <c r="DL581">
        <v>5</v>
      </c>
      <c r="DM581">
        <v>1</v>
      </c>
      <c r="DN581">
        <v>1</v>
      </c>
      <c r="DO581">
        <v>50</v>
      </c>
      <c r="DP581">
        <v>90</v>
      </c>
      <c r="DQ581">
        <v>74</v>
      </c>
      <c r="DR581">
        <v>0</v>
      </c>
      <c r="DS581">
        <v>11</v>
      </c>
      <c r="DT581">
        <v>0</v>
      </c>
      <c r="DU581">
        <v>1</v>
      </c>
      <c r="DV581">
        <v>2</v>
      </c>
      <c r="DW581">
        <v>0</v>
      </c>
      <c r="DX581">
        <v>0</v>
      </c>
      <c r="DY581">
        <v>0</v>
      </c>
      <c r="DZ581">
        <v>0</v>
      </c>
      <c r="EA581">
        <v>1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1</v>
      </c>
      <c r="EO581">
        <v>90</v>
      </c>
      <c r="EP581">
        <v>43</v>
      </c>
      <c r="EQ581">
        <v>14</v>
      </c>
      <c r="ER581">
        <v>2</v>
      </c>
      <c r="ES581">
        <v>2</v>
      </c>
      <c r="ET581">
        <v>0</v>
      </c>
      <c r="EU581">
        <v>0</v>
      </c>
      <c r="EV581">
        <v>0</v>
      </c>
      <c r="EW581">
        <v>1</v>
      </c>
      <c r="EX581">
        <v>9</v>
      </c>
      <c r="EY581">
        <v>0</v>
      </c>
      <c r="EZ581">
        <v>1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5</v>
      </c>
      <c r="FG581">
        <v>0</v>
      </c>
      <c r="FH581">
        <v>8</v>
      </c>
      <c r="FI581">
        <v>0</v>
      </c>
      <c r="FJ581">
        <v>0</v>
      </c>
      <c r="FK581">
        <v>1</v>
      </c>
      <c r="FL581">
        <v>0</v>
      </c>
      <c r="FM581">
        <v>43</v>
      </c>
      <c r="FN581">
        <v>103</v>
      </c>
      <c r="FO581">
        <v>46</v>
      </c>
      <c r="FP581">
        <v>4</v>
      </c>
      <c r="FQ581">
        <v>2</v>
      </c>
      <c r="FR581">
        <v>0</v>
      </c>
      <c r="FS581">
        <v>0</v>
      </c>
      <c r="FT581">
        <v>0</v>
      </c>
      <c r="FU581">
        <v>3</v>
      </c>
      <c r="FV581">
        <v>1</v>
      </c>
      <c r="FW581">
        <v>2</v>
      </c>
      <c r="FX581">
        <v>2</v>
      </c>
      <c r="FY581">
        <v>1</v>
      </c>
      <c r="FZ581">
        <v>14</v>
      </c>
      <c r="GA581">
        <v>0</v>
      </c>
      <c r="GB581">
        <v>2</v>
      </c>
      <c r="GC581">
        <v>1</v>
      </c>
      <c r="GD581">
        <v>0</v>
      </c>
      <c r="GE581">
        <v>4</v>
      </c>
      <c r="GF581">
        <v>0</v>
      </c>
      <c r="GG581">
        <v>6</v>
      </c>
      <c r="GH581">
        <v>0</v>
      </c>
      <c r="GI581">
        <v>7</v>
      </c>
      <c r="GJ581">
        <v>8</v>
      </c>
      <c r="GK581">
        <v>103</v>
      </c>
      <c r="GL581">
        <v>56</v>
      </c>
      <c r="GM581">
        <v>14</v>
      </c>
      <c r="GN581">
        <v>31</v>
      </c>
      <c r="GO581">
        <v>0</v>
      </c>
      <c r="GP581">
        <v>2</v>
      </c>
      <c r="GQ581">
        <v>1</v>
      </c>
      <c r="GR581">
        <v>0</v>
      </c>
      <c r="GS581">
        <v>0</v>
      </c>
      <c r="GT581">
        <v>0</v>
      </c>
      <c r="GU581">
        <v>0</v>
      </c>
      <c r="GV581">
        <v>1</v>
      </c>
      <c r="GW581">
        <v>0</v>
      </c>
      <c r="GX581">
        <v>5</v>
      </c>
      <c r="GY581">
        <v>0</v>
      </c>
      <c r="GZ581">
        <v>0</v>
      </c>
      <c r="HA581">
        <v>0</v>
      </c>
      <c r="HB581">
        <v>1</v>
      </c>
      <c r="HC581">
        <v>1</v>
      </c>
      <c r="HD581">
        <v>0</v>
      </c>
      <c r="HE581">
        <v>56</v>
      </c>
      <c r="HF581">
        <v>2</v>
      </c>
      <c r="HG581">
        <v>0</v>
      </c>
      <c r="HH581">
        <v>0</v>
      </c>
      <c r="HI581">
        <v>0</v>
      </c>
      <c r="HJ581">
        <v>0</v>
      </c>
      <c r="HK581">
        <v>0</v>
      </c>
      <c r="HL581">
        <v>0</v>
      </c>
      <c r="HM581">
        <v>0</v>
      </c>
      <c r="HN581">
        <v>0</v>
      </c>
      <c r="HO581">
        <v>0</v>
      </c>
      <c r="HP581">
        <v>0</v>
      </c>
      <c r="HQ581">
        <v>0</v>
      </c>
      <c r="HR581">
        <v>1</v>
      </c>
      <c r="HS581">
        <v>0</v>
      </c>
      <c r="HT581">
        <v>0</v>
      </c>
      <c r="HU581">
        <v>0</v>
      </c>
      <c r="HV581">
        <v>0</v>
      </c>
      <c r="HW581">
        <v>0</v>
      </c>
      <c r="HX581">
        <v>1</v>
      </c>
      <c r="HY581">
        <v>2</v>
      </c>
      <c r="HZ581">
        <v>5</v>
      </c>
      <c r="IA581">
        <v>1</v>
      </c>
      <c r="IB581">
        <v>1</v>
      </c>
      <c r="IC581">
        <v>0</v>
      </c>
      <c r="ID581">
        <v>0</v>
      </c>
      <c r="IE581">
        <v>0</v>
      </c>
      <c r="IF581">
        <v>0</v>
      </c>
      <c r="IG581">
        <v>0</v>
      </c>
      <c r="IH581">
        <v>0</v>
      </c>
      <c r="II581">
        <v>2</v>
      </c>
      <c r="IJ581">
        <v>0</v>
      </c>
      <c r="IK581">
        <v>0</v>
      </c>
      <c r="IL581">
        <v>0</v>
      </c>
      <c r="IM581">
        <v>0</v>
      </c>
      <c r="IN581">
        <v>0</v>
      </c>
      <c r="IO581">
        <v>0</v>
      </c>
      <c r="IP581">
        <v>1</v>
      </c>
      <c r="IQ581">
        <v>5</v>
      </c>
      <c r="IR581">
        <v>4</v>
      </c>
      <c r="IS581">
        <v>1</v>
      </c>
      <c r="IT581">
        <v>0</v>
      </c>
      <c r="IU581">
        <v>0</v>
      </c>
      <c r="IV581">
        <v>0</v>
      </c>
      <c r="IW581">
        <v>0</v>
      </c>
      <c r="IX581">
        <v>3</v>
      </c>
      <c r="IY581">
        <v>0</v>
      </c>
      <c r="IZ581">
        <v>0</v>
      </c>
      <c r="JA581">
        <v>0</v>
      </c>
      <c r="JB581">
        <v>0</v>
      </c>
      <c r="JC581">
        <v>0</v>
      </c>
      <c r="JD581">
        <v>0</v>
      </c>
      <c r="JE581">
        <v>0</v>
      </c>
      <c r="JF581">
        <v>0</v>
      </c>
      <c r="JG581">
        <v>0</v>
      </c>
      <c r="JH581">
        <v>4</v>
      </c>
    </row>
    <row r="582" spans="1:268">
      <c r="A582" t="s">
        <v>488</v>
      </c>
      <c r="B582" t="s">
        <v>474</v>
      </c>
      <c r="C582" t="str">
        <f>"142901"</f>
        <v>142901</v>
      </c>
      <c r="D582" t="s">
        <v>487</v>
      </c>
      <c r="E582">
        <v>2</v>
      </c>
      <c r="F582">
        <v>2124</v>
      </c>
      <c r="G582">
        <v>1630</v>
      </c>
      <c r="H582">
        <v>327</v>
      </c>
      <c r="I582">
        <v>1303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1303</v>
      </c>
      <c r="T582">
        <v>0</v>
      </c>
      <c r="U582">
        <v>0</v>
      </c>
      <c r="V582">
        <v>1303</v>
      </c>
      <c r="W582">
        <v>20</v>
      </c>
      <c r="X582">
        <v>5</v>
      </c>
      <c r="Y582">
        <v>15</v>
      </c>
      <c r="Z582">
        <v>0</v>
      </c>
      <c r="AA582">
        <v>1283</v>
      </c>
      <c r="AB582">
        <v>691</v>
      </c>
      <c r="AC582">
        <v>70</v>
      </c>
      <c r="AD582">
        <v>235</v>
      </c>
      <c r="AE582">
        <v>25</v>
      </c>
      <c r="AF582">
        <v>13</v>
      </c>
      <c r="AG582">
        <v>111</v>
      </c>
      <c r="AH582">
        <v>8</v>
      </c>
      <c r="AI582">
        <v>2</v>
      </c>
      <c r="AJ582">
        <v>27</v>
      </c>
      <c r="AK582">
        <v>2</v>
      </c>
      <c r="AL582">
        <v>2</v>
      </c>
      <c r="AM582">
        <v>11</v>
      </c>
      <c r="AN582">
        <v>0</v>
      </c>
      <c r="AO582">
        <v>2</v>
      </c>
      <c r="AP582">
        <v>42</v>
      </c>
      <c r="AQ582">
        <v>1</v>
      </c>
      <c r="AR582">
        <v>0</v>
      </c>
      <c r="AS582">
        <v>33</v>
      </c>
      <c r="AT582">
        <v>12</v>
      </c>
      <c r="AU582">
        <v>5</v>
      </c>
      <c r="AV582">
        <v>2</v>
      </c>
      <c r="AW582">
        <v>8</v>
      </c>
      <c r="AX582">
        <v>16</v>
      </c>
      <c r="AY582">
        <v>1</v>
      </c>
      <c r="AZ582">
        <v>63</v>
      </c>
      <c r="BA582">
        <v>691</v>
      </c>
      <c r="BB582">
        <v>122</v>
      </c>
      <c r="BC582">
        <v>39</v>
      </c>
      <c r="BD582">
        <v>7</v>
      </c>
      <c r="BE582">
        <v>6</v>
      </c>
      <c r="BF582">
        <v>0</v>
      </c>
      <c r="BG582">
        <v>26</v>
      </c>
      <c r="BH582">
        <v>0</v>
      </c>
      <c r="BI582">
        <v>0</v>
      </c>
      <c r="BJ582">
        <v>1</v>
      </c>
      <c r="BK582">
        <v>0</v>
      </c>
      <c r="BL582">
        <v>1</v>
      </c>
      <c r="BM582">
        <v>0</v>
      </c>
      <c r="BN582">
        <v>0</v>
      </c>
      <c r="BO582">
        <v>1</v>
      </c>
      <c r="BP582">
        <v>1</v>
      </c>
      <c r="BQ582">
        <v>18</v>
      </c>
      <c r="BR582">
        <v>0</v>
      </c>
      <c r="BS582">
        <v>0</v>
      </c>
      <c r="BT582">
        <v>20</v>
      </c>
      <c r="BU582">
        <v>0</v>
      </c>
      <c r="BV582">
        <v>0</v>
      </c>
      <c r="BW582">
        <v>0</v>
      </c>
      <c r="BX582">
        <v>2</v>
      </c>
      <c r="BY582">
        <v>122</v>
      </c>
      <c r="BZ582">
        <v>40</v>
      </c>
      <c r="CA582">
        <v>11</v>
      </c>
      <c r="CB582">
        <v>10</v>
      </c>
      <c r="CC582">
        <v>1</v>
      </c>
      <c r="CD582">
        <v>0</v>
      </c>
      <c r="CE582">
        <v>2</v>
      </c>
      <c r="CF582">
        <v>2</v>
      </c>
      <c r="CG582">
        <v>1</v>
      </c>
      <c r="CH582">
        <v>0</v>
      </c>
      <c r="CI582">
        <v>2</v>
      </c>
      <c r="CJ582">
        <v>2</v>
      </c>
      <c r="CK582">
        <v>2</v>
      </c>
      <c r="CL582">
        <v>1</v>
      </c>
      <c r="CM582">
        <v>0</v>
      </c>
      <c r="CN582">
        <v>6</v>
      </c>
      <c r="CO582">
        <v>40</v>
      </c>
      <c r="CP582">
        <v>58</v>
      </c>
      <c r="CQ582">
        <v>36</v>
      </c>
      <c r="CR582">
        <v>2</v>
      </c>
      <c r="CS582">
        <v>2</v>
      </c>
      <c r="CT582">
        <v>0</v>
      </c>
      <c r="CU582">
        <v>0</v>
      </c>
      <c r="CV582">
        <v>2</v>
      </c>
      <c r="CW582">
        <v>1</v>
      </c>
      <c r="CX582">
        <v>2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1</v>
      </c>
      <c r="DF582">
        <v>1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8</v>
      </c>
      <c r="DM582">
        <v>0</v>
      </c>
      <c r="DN582">
        <v>3</v>
      </c>
      <c r="DO582">
        <v>58</v>
      </c>
      <c r="DP582">
        <v>103</v>
      </c>
      <c r="DQ582">
        <v>95</v>
      </c>
      <c r="DR582">
        <v>0</v>
      </c>
      <c r="DS582">
        <v>3</v>
      </c>
      <c r="DT582">
        <v>0</v>
      </c>
      <c r="DU582">
        <v>2</v>
      </c>
      <c r="DV582">
        <v>2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1</v>
      </c>
      <c r="EO582">
        <v>103</v>
      </c>
      <c r="EP582">
        <v>68</v>
      </c>
      <c r="EQ582">
        <v>29</v>
      </c>
      <c r="ER582">
        <v>4</v>
      </c>
      <c r="ES582">
        <v>0</v>
      </c>
      <c r="ET582">
        <v>2</v>
      </c>
      <c r="EU582">
        <v>0</v>
      </c>
      <c r="EV582">
        <v>0</v>
      </c>
      <c r="EW582">
        <v>0</v>
      </c>
      <c r="EX582">
        <v>14</v>
      </c>
      <c r="EY582">
        <v>0</v>
      </c>
      <c r="EZ582">
        <v>0</v>
      </c>
      <c r="FA582">
        <v>1</v>
      </c>
      <c r="FB582">
        <v>0</v>
      </c>
      <c r="FC582">
        <v>0</v>
      </c>
      <c r="FD582">
        <v>1</v>
      </c>
      <c r="FE582">
        <v>0</v>
      </c>
      <c r="FF582">
        <v>0</v>
      </c>
      <c r="FG582">
        <v>0</v>
      </c>
      <c r="FH582">
        <v>12</v>
      </c>
      <c r="FI582">
        <v>0</v>
      </c>
      <c r="FJ582">
        <v>0</v>
      </c>
      <c r="FK582">
        <v>2</v>
      </c>
      <c r="FL582">
        <v>3</v>
      </c>
      <c r="FM582">
        <v>68</v>
      </c>
      <c r="FN582">
        <v>93</v>
      </c>
      <c r="FO582">
        <v>37</v>
      </c>
      <c r="FP582">
        <v>14</v>
      </c>
      <c r="FQ582">
        <v>1</v>
      </c>
      <c r="FR582">
        <v>1</v>
      </c>
      <c r="FS582">
        <v>3</v>
      </c>
      <c r="FT582">
        <v>1</v>
      </c>
      <c r="FU582">
        <v>2</v>
      </c>
      <c r="FV582">
        <v>2</v>
      </c>
      <c r="FW582">
        <v>0</v>
      </c>
      <c r="FX582">
        <v>0</v>
      </c>
      <c r="FY582">
        <v>2</v>
      </c>
      <c r="FZ582">
        <v>10</v>
      </c>
      <c r="GA582">
        <v>2</v>
      </c>
      <c r="GB582">
        <v>1</v>
      </c>
      <c r="GC582">
        <v>1</v>
      </c>
      <c r="GD582">
        <v>1</v>
      </c>
      <c r="GE582">
        <v>2</v>
      </c>
      <c r="GF582">
        <v>0</v>
      </c>
      <c r="GG582">
        <v>2</v>
      </c>
      <c r="GH582">
        <v>1</v>
      </c>
      <c r="GI582">
        <v>4</v>
      </c>
      <c r="GJ582">
        <v>6</v>
      </c>
      <c r="GK582">
        <v>93</v>
      </c>
      <c r="GL582">
        <v>107</v>
      </c>
      <c r="GM582">
        <v>16</v>
      </c>
      <c r="GN582">
        <v>68</v>
      </c>
      <c r="GO582">
        <v>0</v>
      </c>
      <c r="GP582">
        <v>0</v>
      </c>
      <c r="GQ582">
        <v>1</v>
      </c>
      <c r="GR582">
        <v>0</v>
      </c>
      <c r="GS582">
        <v>2</v>
      </c>
      <c r="GT582">
        <v>1</v>
      </c>
      <c r="GU582">
        <v>0</v>
      </c>
      <c r="GV582">
        <v>0</v>
      </c>
      <c r="GW582">
        <v>0</v>
      </c>
      <c r="GX582">
        <v>7</v>
      </c>
      <c r="GY582">
        <v>0</v>
      </c>
      <c r="GZ582">
        <v>0</v>
      </c>
      <c r="HA582">
        <v>0</v>
      </c>
      <c r="HB582">
        <v>12</v>
      </c>
      <c r="HC582">
        <v>0</v>
      </c>
      <c r="HD582">
        <v>0</v>
      </c>
      <c r="HE582">
        <v>107</v>
      </c>
      <c r="HF582">
        <v>1</v>
      </c>
      <c r="HG582">
        <v>0</v>
      </c>
      <c r="HH582">
        <v>0</v>
      </c>
      <c r="HI582">
        <v>0</v>
      </c>
      <c r="HJ582">
        <v>0</v>
      </c>
      <c r="HK582">
        <v>0</v>
      </c>
      <c r="HL582">
        <v>0</v>
      </c>
      <c r="HM582">
        <v>0</v>
      </c>
      <c r="HN582">
        <v>0</v>
      </c>
      <c r="HO582">
        <v>0</v>
      </c>
      <c r="HP582">
        <v>0</v>
      </c>
      <c r="HQ582">
        <v>0</v>
      </c>
      <c r="HR582">
        <v>0</v>
      </c>
      <c r="HS582">
        <v>0</v>
      </c>
      <c r="HT582">
        <v>0</v>
      </c>
      <c r="HU582">
        <v>0</v>
      </c>
      <c r="HV582">
        <v>0</v>
      </c>
      <c r="HW582">
        <v>0</v>
      </c>
      <c r="HX582">
        <v>1</v>
      </c>
      <c r="HY582">
        <v>1</v>
      </c>
      <c r="HZ582">
        <v>0</v>
      </c>
      <c r="IA582">
        <v>0</v>
      </c>
      <c r="IB582">
        <v>0</v>
      </c>
      <c r="IC582">
        <v>0</v>
      </c>
      <c r="ID582">
        <v>0</v>
      </c>
      <c r="IE582">
        <v>0</v>
      </c>
      <c r="IF582">
        <v>0</v>
      </c>
      <c r="IG582">
        <v>0</v>
      </c>
      <c r="IH582">
        <v>0</v>
      </c>
      <c r="II582">
        <v>0</v>
      </c>
      <c r="IJ582">
        <v>0</v>
      </c>
      <c r="IK582">
        <v>0</v>
      </c>
      <c r="IL582">
        <v>0</v>
      </c>
      <c r="IM582">
        <v>0</v>
      </c>
      <c r="IN582">
        <v>0</v>
      </c>
      <c r="IO582">
        <v>0</v>
      </c>
      <c r="IP582">
        <v>0</v>
      </c>
      <c r="IQ582">
        <v>0</v>
      </c>
      <c r="IR582">
        <v>0</v>
      </c>
      <c r="IS582">
        <v>0</v>
      </c>
      <c r="IT582">
        <v>0</v>
      </c>
      <c r="IU582">
        <v>0</v>
      </c>
      <c r="IV582">
        <v>0</v>
      </c>
      <c r="IW582">
        <v>0</v>
      </c>
      <c r="IX582">
        <v>0</v>
      </c>
      <c r="IY582">
        <v>0</v>
      </c>
      <c r="IZ582">
        <v>0</v>
      </c>
      <c r="JA582">
        <v>0</v>
      </c>
      <c r="JB582">
        <v>0</v>
      </c>
      <c r="JC582">
        <v>0</v>
      </c>
      <c r="JD582">
        <v>0</v>
      </c>
      <c r="JE582">
        <v>0</v>
      </c>
      <c r="JF582">
        <v>0</v>
      </c>
      <c r="JG582">
        <v>0</v>
      </c>
      <c r="JH582">
        <v>0</v>
      </c>
    </row>
    <row r="583" spans="1:268">
      <c r="A583" t="s">
        <v>486</v>
      </c>
      <c r="B583" t="s">
        <v>474</v>
      </c>
      <c r="C583" t="str">
        <f>"142901"</f>
        <v>142901</v>
      </c>
      <c r="D583" t="s">
        <v>485</v>
      </c>
      <c r="E583">
        <v>3</v>
      </c>
      <c r="F583">
        <v>2207</v>
      </c>
      <c r="G583">
        <v>1700</v>
      </c>
      <c r="H583">
        <v>395</v>
      </c>
      <c r="I583">
        <v>1305</v>
      </c>
      <c r="J583">
        <v>2</v>
      </c>
      <c r="K583">
        <v>4</v>
      </c>
      <c r="L583">
        <v>1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1306</v>
      </c>
      <c r="T583">
        <v>1</v>
      </c>
      <c r="U583">
        <v>0</v>
      </c>
      <c r="V583">
        <v>1306</v>
      </c>
      <c r="W583">
        <v>22</v>
      </c>
      <c r="X583">
        <v>9</v>
      </c>
      <c r="Y583">
        <v>13</v>
      </c>
      <c r="Z583">
        <v>0</v>
      </c>
      <c r="AA583">
        <v>1284</v>
      </c>
      <c r="AB583">
        <v>581</v>
      </c>
      <c r="AC583">
        <v>52</v>
      </c>
      <c r="AD583">
        <v>218</v>
      </c>
      <c r="AE583">
        <v>14</v>
      </c>
      <c r="AF583">
        <v>4</v>
      </c>
      <c r="AG583">
        <v>76</v>
      </c>
      <c r="AH583">
        <v>4</v>
      </c>
      <c r="AI583">
        <v>0</v>
      </c>
      <c r="AJ583">
        <v>17</v>
      </c>
      <c r="AK583">
        <v>1</v>
      </c>
      <c r="AL583">
        <v>5</v>
      </c>
      <c r="AM583">
        <v>6</v>
      </c>
      <c r="AN583">
        <v>2</v>
      </c>
      <c r="AO583">
        <v>2</v>
      </c>
      <c r="AP583">
        <v>83</v>
      </c>
      <c r="AQ583">
        <v>0</v>
      </c>
      <c r="AR583">
        <v>4</v>
      </c>
      <c r="AS583">
        <v>16</v>
      </c>
      <c r="AT583">
        <v>2</v>
      </c>
      <c r="AU583">
        <v>2</v>
      </c>
      <c r="AV583">
        <v>3</v>
      </c>
      <c r="AW583">
        <v>4</v>
      </c>
      <c r="AX583">
        <v>9</v>
      </c>
      <c r="AY583">
        <v>4</v>
      </c>
      <c r="AZ583">
        <v>53</v>
      </c>
      <c r="BA583">
        <v>581</v>
      </c>
      <c r="BB583">
        <v>208</v>
      </c>
      <c r="BC583">
        <v>69</v>
      </c>
      <c r="BD583">
        <v>13</v>
      </c>
      <c r="BE583">
        <v>9</v>
      </c>
      <c r="BF583">
        <v>0</v>
      </c>
      <c r="BG583">
        <v>33</v>
      </c>
      <c r="BH583">
        <v>4</v>
      </c>
      <c r="BI583">
        <v>0</v>
      </c>
      <c r="BJ583">
        <v>0</v>
      </c>
      <c r="BK583">
        <v>3</v>
      </c>
      <c r="BL583">
        <v>3</v>
      </c>
      <c r="BM583">
        <v>0</v>
      </c>
      <c r="BN583">
        <v>0</v>
      </c>
      <c r="BO583">
        <v>5</v>
      </c>
      <c r="BP583">
        <v>1</v>
      </c>
      <c r="BQ583">
        <v>21</v>
      </c>
      <c r="BR583">
        <v>1</v>
      </c>
      <c r="BS583">
        <v>1</v>
      </c>
      <c r="BT583">
        <v>39</v>
      </c>
      <c r="BU583">
        <v>0</v>
      </c>
      <c r="BV583">
        <v>1</v>
      </c>
      <c r="BW583">
        <v>2</v>
      </c>
      <c r="BX583">
        <v>3</v>
      </c>
      <c r="BY583">
        <v>208</v>
      </c>
      <c r="BZ583">
        <v>38</v>
      </c>
      <c r="CA583">
        <v>25</v>
      </c>
      <c r="CB583">
        <v>4</v>
      </c>
      <c r="CC583">
        <v>2</v>
      </c>
      <c r="CD583">
        <v>1</v>
      </c>
      <c r="CE583">
        <v>1</v>
      </c>
      <c r="CF583">
        <v>1</v>
      </c>
      <c r="CG583">
        <v>0</v>
      </c>
      <c r="CH583">
        <v>1</v>
      </c>
      <c r="CI583">
        <v>1</v>
      </c>
      <c r="CJ583">
        <v>0</v>
      </c>
      <c r="CK583">
        <v>1</v>
      </c>
      <c r="CL583">
        <v>0</v>
      </c>
      <c r="CM583">
        <v>0</v>
      </c>
      <c r="CN583">
        <v>1</v>
      </c>
      <c r="CO583">
        <v>38</v>
      </c>
      <c r="CP583">
        <v>71</v>
      </c>
      <c r="CQ583">
        <v>47</v>
      </c>
      <c r="CR583">
        <v>0</v>
      </c>
      <c r="CS583">
        <v>2</v>
      </c>
      <c r="CT583">
        <v>1</v>
      </c>
      <c r="CU583">
        <v>0</v>
      </c>
      <c r="CV583">
        <v>0</v>
      </c>
      <c r="CW583">
        <v>0</v>
      </c>
      <c r="CX583">
        <v>1</v>
      </c>
      <c r="CY583">
        <v>0</v>
      </c>
      <c r="CZ583">
        <v>0</v>
      </c>
      <c r="DA583">
        <v>1</v>
      </c>
      <c r="DB583">
        <v>0</v>
      </c>
      <c r="DC583">
        <v>0</v>
      </c>
      <c r="DD583">
        <v>0</v>
      </c>
      <c r="DE583">
        <v>1</v>
      </c>
      <c r="DF583">
        <v>2</v>
      </c>
      <c r="DG583">
        <v>0</v>
      </c>
      <c r="DH583">
        <v>0</v>
      </c>
      <c r="DI583">
        <v>0</v>
      </c>
      <c r="DJ583">
        <v>1</v>
      </c>
      <c r="DK583">
        <v>1</v>
      </c>
      <c r="DL583">
        <v>12</v>
      </c>
      <c r="DM583">
        <v>0</v>
      </c>
      <c r="DN583">
        <v>2</v>
      </c>
      <c r="DO583">
        <v>71</v>
      </c>
      <c r="DP583">
        <v>111</v>
      </c>
      <c r="DQ583">
        <v>106</v>
      </c>
      <c r="DR583">
        <v>0</v>
      </c>
      <c r="DS583">
        <v>4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1</v>
      </c>
      <c r="EO583">
        <v>111</v>
      </c>
      <c r="EP583">
        <v>90</v>
      </c>
      <c r="EQ583">
        <v>18</v>
      </c>
      <c r="ER583">
        <v>5</v>
      </c>
      <c r="ES583">
        <v>1</v>
      </c>
      <c r="ET583">
        <v>3</v>
      </c>
      <c r="EU583">
        <v>2</v>
      </c>
      <c r="EV583">
        <v>5</v>
      </c>
      <c r="EW583">
        <v>0</v>
      </c>
      <c r="EX583">
        <v>22</v>
      </c>
      <c r="EY583">
        <v>0</v>
      </c>
      <c r="EZ583">
        <v>1</v>
      </c>
      <c r="FA583">
        <v>0</v>
      </c>
      <c r="FB583">
        <v>0</v>
      </c>
      <c r="FC583">
        <v>1</v>
      </c>
      <c r="FD583">
        <v>0</v>
      </c>
      <c r="FE583">
        <v>0</v>
      </c>
      <c r="FF583">
        <v>0</v>
      </c>
      <c r="FG583">
        <v>0</v>
      </c>
      <c r="FH583">
        <v>30</v>
      </c>
      <c r="FI583">
        <v>0</v>
      </c>
      <c r="FJ583">
        <v>0</v>
      </c>
      <c r="FK583">
        <v>0</v>
      </c>
      <c r="FL583">
        <v>2</v>
      </c>
      <c r="FM583">
        <v>90</v>
      </c>
      <c r="FN583">
        <v>114</v>
      </c>
      <c r="FO583">
        <v>44</v>
      </c>
      <c r="FP583">
        <v>9</v>
      </c>
      <c r="FQ583">
        <v>3</v>
      </c>
      <c r="FR583">
        <v>2</v>
      </c>
      <c r="FS583">
        <v>3</v>
      </c>
      <c r="FT583">
        <v>4</v>
      </c>
      <c r="FU583">
        <v>6</v>
      </c>
      <c r="FV583">
        <v>3</v>
      </c>
      <c r="FW583">
        <v>1</v>
      </c>
      <c r="FX583">
        <v>1</v>
      </c>
      <c r="FY583">
        <v>0</v>
      </c>
      <c r="FZ583">
        <v>18</v>
      </c>
      <c r="GA583">
        <v>1</v>
      </c>
      <c r="GB583">
        <v>0</v>
      </c>
      <c r="GC583">
        <v>1</v>
      </c>
      <c r="GD583">
        <v>0</v>
      </c>
      <c r="GE583">
        <v>1</v>
      </c>
      <c r="GF583">
        <v>0</v>
      </c>
      <c r="GG583">
        <v>2</v>
      </c>
      <c r="GH583">
        <v>1</v>
      </c>
      <c r="GI583">
        <v>7</v>
      </c>
      <c r="GJ583">
        <v>7</v>
      </c>
      <c r="GK583">
        <v>114</v>
      </c>
      <c r="GL583">
        <v>55</v>
      </c>
      <c r="GM583">
        <v>8</v>
      </c>
      <c r="GN583">
        <v>35</v>
      </c>
      <c r="GO583">
        <v>0</v>
      </c>
      <c r="GP583">
        <v>0</v>
      </c>
      <c r="GQ583">
        <v>0</v>
      </c>
      <c r="GR583">
        <v>0</v>
      </c>
      <c r="GS583">
        <v>2</v>
      </c>
      <c r="GT583">
        <v>0</v>
      </c>
      <c r="GU583">
        <v>0</v>
      </c>
      <c r="GV583">
        <v>3</v>
      </c>
      <c r="GW583">
        <v>0</v>
      </c>
      <c r="GX583">
        <v>0</v>
      </c>
      <c r="GY583">
        <v>0</v>
      </c>
      <c r="GZ583">
        <v>1</v>
      </c>
      <c r="HA583">
        <v>0</v>
      </c>
      <c r="HB583">
        <v>6</v>
      </c>
      <c r="HC583">
        <v>0</v>
      </c>
      <c r="HD583">
        <v>0</v>
      </c>
      <c r="HE583">
        <v>55</v>
      </c>
      <c r="HF583">
        <v>7</v>
      </c>
      <c r="HG583">
        <v>0</v>
      </c>
      <c r="HH583">
        <v>0</v>
      </c>
      <c r="HI583">
        <v>0</v>
      </c>
      <c r="HJ583">
        <v>0</v>
      </c>
      <c r="HK583">
        <v>2</v>
      </c>
      <c r="HL583">
        <v>0</v>
      </c>
      <c r="HM583">
        <v>0</v>
      </c>
      <c r="HN583">
        <v>0</v>
      </c>
      <c r="HO583">
        <v>0</v>
      </c>
      <c r="HP583">
        <v>0</v>
      </c>
      <c r="HQ583">
        <v>0</v>
      </c>
      <c r="HR583">
        <v>0</v>
      </c>
      <c r="HS583">
        <v>0</v>
      </c>
      <c r="HT583">
        <v>0</v>
      </c>
      <c r="HU583">
        <v>0</v>
      </c>
      <c r="HV583">
        <v>0</v>
      </c>
      <c r="HW583">
        <v>0</v>
      </c>
      <c r="HX583">
        <v>5</v>
      </c>
      <c r="HY583">
        <v>7</v>
      </c>
      <c r="HZ583">
        <v>4</v>
      </c>
      <c r="IA583">
        <v>3</v>
      </c>
      <c r="IB583">
        <v>0</v>
      </c>
      <c r="IC583">
        <v>0</v>
      </c>
      <c r="ID583">
        <v>0</v>
      </c>
      <c r="IE583">
        <v>0</v>
      </c>
      <c r="IF583">
        <v>0</v>
      </c>
      <c r="IG583">
        <v>0</v>
      </c>
      <c r="IH583">
        <v>0</v>
      </c>
      <c r="II583">
        <v>0</v>
      </c>
      <c r="IJ583">
        <v>0</v>
      </c>
      <c r="IK583">
        <v>1</v>
      </c>
      <c r="IL583">
        <v>0</v>
      </c>
      <c r="IM583">
        <v>0</v>
      </c>
      <c r="IN583">
        <v>0</v>
      </c>
      <c r="IO583">
        <v>0</v>
      </c>
      <c r="IP583">
        <v>0</v>
      </c>
      <c r="IQ583">
        <v>4</v>
      </c>
      <c r="IR583">
        <v>5</v>
      </c>
      <c r="IS583">
        <v>3</v>
      </c>
      <c r="IT583">
        <v>0</v>
      </c>
      <c r="IU583">
        <v>1</v>
      </c>
      <c r="IV583">
        <v>0</v>
      </c>
      <c r="IW583">
        <v>0</v>
      </c>
      <c r="IX583">
        <v>0</v>
      </c>
      <c r="IY583">
        <v>0</v>
      </c>
      <c r="IZ583">
        <v>0</v>
      </c>
      <c r="JA583">
        <v>0</v>
      </c>
      <c r="JB583">
        <v>0</v>
      </c>
      <c r="JC583">
        <v>0</v>
      </c>
      <c r="JD583">
        <v>0</v>
      </c>
      <c r="JE583">
        <v>0</v>
      </c>
      <c r="JF583">
        <v>0</v>
      </c>
      <c r="JG583">
        <v>1</v>
      </c>
      <c r="JH583">
        <v>5</v>
      </c>
    </row>
    <row r="584" spans="1:268">
      <c r="A584" t="s">
        <v>484</v>
      </c>
      <c r="B584" t="s">
        <v>474</v>
      </c>
      <c r="C584" t="str">
        <f>"142901"</f>
        <v>142901</v>
      </c>
      <c r="D584" t="s">
        <v>483</v>
      </c>
      <c r="E584">
        <v>4</v>
      </c>
      <c r="F584">
        <v>1740</v>
      </c>
      <c r="G584">
        <v>1330</v>
      </c>
      <c r="H584">
        <v>383</v>
      </c>
      <c r="I584">
        <v>947</v>
      </c>
      <c r="J584">
        <v>1</v>
      </c>
      <c r="K584">
        <v>9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947</v>
      </c>
      <c r="T584">
        <v>0</v>
      </c>
      <c r="U584">
        <v>0</v>
      </c>
      <c r="V584">
        <v>947</v>
      </c>
      <c r="W584">
        <v>31</v>
      </c>
      <c r="X584">
        <v>16</v>
      </c>
      <c r="Y584">
        <v>15</v>
      </c>
      <c r="Z584">
        <v>0</v>
      </c>
      <c r="AA584">
        <v>916</v>
      </c>
      <c r="AB584">
        <v>382</v>
      </c>
      <c r="AC584">
        <v>39</v>
      </c>
      <c r="AD584">
        <v>143</v>
      </c>
      <c r="AE584">
        <v>19</v>
      </c>
      <c r="AF584">
        <v>5</v>
      </c>
      <c r="AG584">
        <v>60</v>
      </c>
      <c r="AH584">
        <v>7</v>
      </c>
      <c r="AI584">
        <v>5</v>
      </c>
      <c r="AJ584">
        <v>11</v>
      </c>
      <c r="AK584">
        <v>0</v>
      </c>
      <c r="AL584">
        <v>0</v>
      </c>
      <c r="AM584">
        <v>1</v>
      </c>
      <c r="AN584">
        <v>1</v>
      </c>
      <c r="AO584">
        <v>2</v>
      </c>
      <c r="AP584">
        <v>40</v>
      </c>
      <c r="AQ584">
        <v>0</v>
      </c>
      <c r="AR584">
        <v>1</v>
      </c>
      <c r="AS584">
        <v>8</v>
      </c>
      <c r="AT584">
        <v>1</v>
      </c>
      <c r="AU584">
        <v>3</v>
      </c>
      <c r="AV584">
        <v>0</v>
      </c>
      <c r="AW584">
        <v>6</v>
      </c>
      <c r="AX584">
        <v>1</v>
      </c>
      <c r="AY584">
        <v>1</v>
      </c>
      <c r="AZ584">
        <v>28</v>
      </c>
      <c r="BA584">
        <v>382</v>
      </c>
      <c r="BB584">
        <v>189</v>
      </c>
      <c r="BC584">
        <v>38</v>
      </c>
      <c r="BD584">
        <v>3</v>
      </c>
      <c r="BE584">
        <v>8</v>
      </c>
      <c r="BF584">
        <v>0</v>
      </c>
      <c r="BG584">
        <v>39</v>
      </c>
      <c r="BH584">
        <v>2</v>
      </c>
      <c r="BI584">
        <v>0</v>
      </c>
      <c r="BJ584">
        <v>0</v>
      </c>
      <c r="BK584">
        <v>0</v>
      </c>
      <c r="BL584">
        <v>0</v>
      </c>
      <c r="BM584">
        <v>2</v>
      </c>
      <c r="BN584">
        <v>0</v>
      </c>
      <c r="BO584">
        <v>0</v>
      </c>
      <c r="BP584">
        <v>0</v>
      </c>
      <c r="BQ584">
        <v>57</v>
      </c>
      <c r="BR584">
        <v>0</v>
      </c>
      <c r="BS584">
        <v>2</v>
      </c>
      <c r="BT584">
        <v>34</v>
      </c>
      <c r="BU584">
        <v>0</v>
      </c>
      <c r="BV584">
        <v>1</v>
      </c>
      <c r="BW584">
        <v>2</v>
      </c>
      <c r="BX584">
        <v>1</v>
      </c>
      <c r="BY584">
        <v>189</v>
      </c>
      <c r="BZ584">
        <v>19</v>
      </c>
      <c r="CA584">
        <v>8</v>
      </c>
      <c r="CB584">
        <v>5</v>
      </c>
      <c r="CC584">
        <v>1</v>
      </c>
      <c r="CD584">
        <v>0</v>
      </c>
      <c r="CE584">
        <v>1</v>
      </c>
      <c r="CF584">
        <v>0</v>
      </c>
      <c r="CG584">
        <v>0</v>
      </c>
      <c r="CH584">
        <v>0</v>
      </c>
      <c r="CI584">
        <v>1</v>
      </c>
      <c r="CJ584">
        <v>0</v>
      </c>
      <c r="CK584">
        <v>1</v>
      </c>
      <c r="CL584">
        <v>0</v>
      </c>
      <c r="CM584">
        <v>1</v>
      </c>
      <c r="CN584">
        <v>1</v>
      </c>
      <c r="CO584">
        <v>19</v>
      </c>
      <c r="CP584">
        <v>39</v>
      </c>
      <c r="CQ584">
        <v>23</v>
      </c>
      <c r="CR584">
        <v>1</v>
      </c>
      <c r="CS584">
        <v>0</v>
      </c>
      <c r="CT584">
        <v>1</v>
      </c>
      <c r="CU584">
        <v>0</v>
      </c>
      <c r="CV584">
        <v>1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1</v>
      </c>
      <c r="DC584">
        <v>1</v>
      </c>
      <c r="DD584">
        <v>1</v>
      </c>
      <c r="DE584">
        <v>0</v>
      </c>
      <c r="DF584">
        <v>1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8</v>
      </c>
      <c r="DM584">
        <v>0</v>
      </c>
      <c r="DN584">
        <v>1</v>
      </c>
      <c r="DO584">
        <v>39</v>
      </c>
      <c r="DP584">
        <v>44</v>
      </c>
      <c r="DQ584">
        <v>41</v>
      </c>
      <c r="DR584">
        <v>0</v>
      </c>
      <c r="DS584">
        <v>1</v>
      </c>
      <c r="DT584">
        <v>2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44</v>
      </c>
      <c r="EP584">
        <v>56</v>
      </c>
      <c r="EQ584">
        <v>20</v>
      </c>
      <c r="ER584">
        <v>2</v>
      </c>
      <c r="ES584">
        <v>2</v>
      </c>
      <c r="ET584">
        <v>1</v>
      </c>
      <c r="EU584">
        <v>0</v>
      </c>
      <c r="EV584">
        <v>0</v>
      </c>
      <c r="EW584">
        <v>0</v>
      </c>
      <c r="EX584">
        <v>8</v>
      </c>
      <c r="EY584">
        <v>0</v>
      </c>
      <c r="EZ584">
        <v>3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1</v>
      </c>
      <c r="FG584">
        <v>1</v>
      </c>
      <c r="FH584">
        <v>17</v>
      </c>
      <c r="FI584">
        <v>0</v>
      </c>
      <c r="FJ584">
        <v>0</v>
      </c>
      <c r="FK584">
        <v>0</v>
      </c>
      <c r="FL584">
        <v>1</v>
      </c>
      <c r="FM584">
        <v>56</v>
      </c>
      <c r="FN584">
        <v>83</v>
      </c>
      <c r="FO584">
        <v>27</v>
      </c>
      <c r="FP584">
        <v>6</v>
      </c>
      <c r="FQ584">
        <v>5</v>
      </c>
      <c r="FR584">
        <v>2</v>
      </c>
      <c r="FS584">
        <v>3</v>
      </c>
      <c r="FT584">
        <v>1</v>
      </c>
      <c r="FU584">
        <v>1</v>
      </c>
      <c r="FV584">
        <v>2</v>
      </c>
      <c r="FW584">
        <v>1</v>
      </c>
      <c r="FX584">
        <v>0</v>
      </c>
      <c r="FY584">
        <v>0</v>
      </c>
      <c r="FZ584">
        <v>13</v>
      </c>
      <c r="GA584">
        <v>2</v>
      </c>
      <c r="GB584">
        <v>1</v>
      </c>
      <c r="GC584">
        <v>4</v>
      </c>
      <c r="GD584">
        <v>0</v>
      </c>
      <c r="GE584">
        <v>3</v>
      </c>
      <c r="GF584">
        <v>0</v>
      </c>
      <c r="GG584">
        <v>1</v>
      </c>
      <c r="GH584">
        <v>2</v>
      </c>
      <c r="GI584">
        <v>6</v>
      </c>
      <c r="GJ584">
        <v>3</v>
      </c>
      <c r="GK584">
        <v>83</v>
      </c>
      <c r="GL584">
        <v>95</v>
      </c>
      <c r="GM584">
        <v>14</v>
      </c>
      <c r="GN584">
        <v>58</v>
      </c>
      <c r="GO584">
        <v>0</v>
      </c>
      <c r="GP584">
        <v>0</v>
      </c>
      <c r="GQ584">
        <v>2</v>
      </c>
      <c r="GR584">
        <v>1</v>
      </c>
      <c r="GS584">
        <v>3</v>
      </c>
      <c r="GT584">
        <v>1</v>
      </c>
      <c r="GU584">
        <v>0</v>
      </c>
      <c r="GV584">
        <v>0</v>
      </c>
      <c r="GW584">
        <v>1</v>
      </c>
      <c r="GX584">
        <v>4</v>
      </c>
      <c r="GY584">
        <v>0</v>
      </c>
      <c r="GZ584">
        <v>0</v>
      </c>
      <c r="HA584">
        <v>0</v>
      </c>
      <c r="HB584">
        <v>10</v>
      </c>
      <c r="HC584">
        <v>1</v>
      </c>
      <c r="HD584">
        <v>0</v>
      </c>
      <c r="HE584">
        <v>95</v>
      </c>
      <c r="HF584">
        <v>0</v>
      </c>
      <c r="HG584">
        <v>0</v>
      </c>
      <c r="HH584">
        <v>0</v>
      </c>
      <c r="HI584">
        <v>0</v>
      </c>
      <c r="HJ584">
        <v>0</v>
      </c>
      <c r="HK584">
        <v>0</v>
      </c>
      <c r="HL584">
        <v>0</v>
      </c>
      <c r="HM584">
        <v>0</v>
      </c>
      <c r="HN584">
        <v>0</v>
      </c>
      <c r="HO584">
        <v>0</v>
      </c>
      <c r="HP584">
        <v>0</v>
      </c>
      <c r="HQ584">
        <v>0</v>
      </c>
      <c r="HR584">
        <v>0</v>
      </c>
      <c r="HS584">
        <v>0</v>
      </c>
      <c r="HT584">
        <v>0</v>
      </c>
      <c r="HU584">
        <v>0</v>
      </c>
      <c r="HV584">
        <v>0</v>
      </c>
      <c r="HW584">
        <v>0</v>
      </c>
      <c r="HX584">
        <v>0</v>
      </c>
      <c r="HY584">
        <v>0</v>
      </c>
      <c r="HZ584">
        <v>4</v>
      </c>
      <c r="IA584">
        <v>2</v>
      </c>
      <c r="IB584">
        <v>0</v>
      </c>
      <c r="IC584">
        <v>0</v>
      </c>
      <c r="ID584">
        <v>0</v>
      </c>
      <c r="IE584">
        <v>0</v>
      </c>
      <c r="IF584">
        <v>0</v>
      </c>
      <c r="IG584">
        <v>0</v>
      </c>
      <c r="IH584">
        <v>0</v>
      </c>
      <c r="II584">
        <v>0</v>
      </c>
      <c r="IJ584">
        <v>0</v>
      </c>
      <c r="IK584">
        <v>2</v>
      </c>
      <c r="IL584">
        <v>0</v>
      </c>
      <c r="IM584">
        <v>0</v>
      </c>
      <c r="IN584">
        <v>0</v>
      </c>
      <c r="IO584">
        <v>0</v>
      </c>
      <c r="IP584">
        <v>0</v>
      </c>
      <c r="IQ584">
        <v>4</v>
      </c>
      <c r="IR584">
        <v>5</v>
      </c>
      <c r="IS584">
        <v>3</v>
      </c>
      <c r="IT584">
        <v>0</v>
      </c>
      <c r="IU584">
        <v>2</v>
      </c>
      <c r="IV584">
        <v>0</v>
      </c>
      <c r="IW584">
        <v>0</v>
      </c>
      <c r="IX584">
        <v>0</v>
      </c>
      <c r="IY584">
        <v>0</v>
      </c>
      <c r="IZ584">
        <v>0</v>
      </c>
      <c r="JA584">
        <v>0</v>
      </c>
      <c r="JB584">
        <v>0</v>
      </c>
      <c r="JC584">
        <v>0</v>
      </c>
      <c r="JD584">
        <v>0</v>
      </c>
      <c r="JE584">
        <v>0</v>
      </c>
      <c r="JF584">
        <v>0</v>
      </c>
      <c r="JG584">
        <v>0</v>
      </c>
      <c r="JH584">
        <v>5</v>
      </c>
    </row>
    <row r="585" spans="1:268">
      <c r="A585" t="s">
        <v>482</v>
      </c>
      <c r="B585" t="s">
        <v>474</v>
      </c>
      <c r="C585" t="str">
        <f>"142901"</f>
        <v>142901</v>
      </c>
      <c r="D585" t="s">
        <v>481</v>
      </c>
      <c r="E585">
        <v>5</v>
      </c>
      <c r="F585">
        <v>2181</v>
      </c>
      <c r="G585">
        <v>1680</v>
      </c>
      <c r="H585">
        <v>360</v>
      </c>
      <c r="I585">
        <v>1320</v>
      </c>
      <c r="J585">
        <v>1</v>
      </c>
      <c r="K585">
        <v>9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1320</v>
      </c>
      <c r="T585">
        <v>0</v>
      </c>
      <c r="U585">
        <v>0</v>
      </c>
      <c r="V585">
        <v>1320</v>
      </c>
      <c r="W585">
        <v>57</v>
      </c>
      <c r="X585">
        <v>52</v>
      </c>
      <c r="Y585">
        <v>5</v>
      </c>
      <c r="Z585">
        <v>0</v>
      </c>
      <c r="AA585">
        <v>1263</v>
      </c>
      <c r="AB585">
        <v>479</v>
      </c>
      <c r="AC585">
        <v>52</v>
      </c>
      <c r="AD585">
        <v>169</v>
      </c>
      <c r="AE585">
        <v>14</v>
      </c>
      <c r="AF585">
        <v>5</v>
      </c>
      <c r="AG585">
        <v>95</v>
      </c>
      <c r="AH585">
        <v>3</v>
      </c>
      <c r="AI585">
        <v>6</v>
      </c>
      <c r="AJ585">
        <v>16</v>
      </c>
      <c r="AK585">
        <v>0</v>
      </c>
      <c r="AL585">
        <v>5</v>
      </c>
      <c r="AM585">
        <v>2</v>
      </c>
      <c r="AN585">
        <v>4</v>
      </c>
      <c r="AO585">
        <v>0</v>
      </c>
      <c r="AP585">
        <v>46</v>
      </c>
      <c r="AQ585">
        <v>1</v>
      </c>
      <c r="AR585">
        <v>2</v>
      </c>
      <c r="AS585">
        <v>14</v>
      </c>
      <c r="AT585">
        <v>6</v>
      </c>
      <c r="AU585">
        <v>3</v>
      </c>
      <c r="AV585">
        <v>0</v>
      </c>
      <c r="AW585">
        <v>9</v>
      </c>
      <c r="AX585">
        <v>1</v>
      </c>
      <c r="AY585">
        <v>0</v>
      </c>
      <c r="AZ585">
        <v>26</v>
      </c>
      <c r="BA585">
        <v>479</v>
      </c>
      <c r="BB585">
        <v>231</v>
      </c>
      <c r="BC585">
        <v>61</v>
      </c>
      <c r="BD585">
        <v>10</v>
      </c>
      <c r="BE585">
        <v>8</v>
      </c>
      <c r="BF585">
        <v>1</v>
      </c>
      <c r="BG585">
        <v>43</v>
      </c>
      <c r="BH585">
        <v>4</v>
      </c>
      <c r="BI585">
        <v>0</v>
      </c>
      <c r="BJ585">
        <v>0</v>
      </c>
      <c r="BK585">
        <v>2</v>
      </c>
      <c r="BL585">
        <v>2</v>
      </c>
      <c r="BM585">
        <v>0</v>
      </c>
      <c r="BN585">
        <v>2</v>
      </c>
      <c r="BO585">
        <v>4</v>
      </c>
      <c r="BP585">
        <v>5</v>
      </c>
      <c r="BQ585">
        <v>44</v>
      </c>
      <c r="BR585">
        <v>0</v>
      </c>
      <c r="BS585">
        <v>0</v>
      </c>
      <c r="BT585">
        <v>41</v>
      </c>
      <c r="BU585">
        <v>0</v>
      </c>
      <c r="BV585">
        <v>1</v>
      </c>
      <c r="BW585">
        <v>2</v>
      </c>
      <c r="BX585">
        <v>1</v>
      </c>
      <c r="BY585">
        <v>231</v>
      </c>
      <c r="BZ585">
        <v>32</v>
      </c>
      <c r="CA585">
        <v>16</v>
      </c>
      <c r="CB585">
        <v>3</v>
      </c>
      <c r="CC585">
        <v>5</v>
      </c>
      <c r="CD585">
        <v>0</v>
      </c>
      <c r="CE585">
        <v>1</v>
      </c>
      <c r="CF585">
        <v>0</v>
      </c>
      <c r="CG585">
        <v>0</v>
      </c>
      <c r="CH585">
        <v>1</v>
      </c>
      <c r="CI585">
        <v>2</v>
      </c>
      <c r="CJ585">
        <v>0</v>
      </c>
      <c r="CK585">
        <v>0</v>
      </c>
      <c r="CL585">
        <v>0</v>
      </c>
      <c r="CM585">
        <v>2</v>
      </c>
      <c r="CN585">
        <v>2</v>
      </c>
      <c r="CO585">
        <v>32</v>
      </c>
      <c r="CP585">
        <v>42</v>
      </c>
      <c r="CQ585">
        <v>26</v>
      </c>
      <c r="CR585">
        <v>1</v>
      </c>
      <c r="CS585">
        <v>2</v>
      </c>
      <c r="CT585">
        <v>1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1</v>
      </c>
      <c r="DA585">
        <v>1</v>
      </c>
      <c r="DB585">
        <v>0</v>
      </c>
      <c r="DC585">
        <v>0</v>
      </c>
      <c r="DD585">
        <v>1</v>
      </c>
      <c r="DE585">
        <v>0</v>
      </c>
      <c r="DF585">
        <v>0</v>
      </c>
      <c r="DG585">
        <v>1</v>
      </c>
      <c r="DH585">
        <v>0</v>
      </c>
      <c r="DI585">
        <v>0</v>
      </c>
      <c r="DJ585">
        <v>0</v>
      </c>
      <c r="DK585">
        <v>0</v>
      </c>
      <c r="DL585">
        <v>7</v>
      </c>
      <c r="DM585">
        <v>1</v>
      </c>
      <c r="DN585">
        <v>0</v>
      </c>
      <c r="DO585">
        <v>42</v>
      </c>
      <c r="DP585">
        <v>116</v>
      </c>
      <c r="DQ585">
        <v>101</v>
      </c>
      <c r="DR585">
        <v>0</v>
      </c>
      <c r="DS585">
        <v>8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1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1</v>
      </c>
      <c r="EH585">
        <v>0</v>
      </c>
      <c r="EI585">
        <v>0</v>
      </c>
      <c r="EJ585">
        <v>0</v>
      </c>
      <c r="EK585">
        <v>3</v>
      </c>
      <c r="EL585">
        <v>0</v>
      </c>
      <c r="EM585">
        <v>2</v>
      </c>
      <c r="EN585">
        <v>0</v>
      </c>
      <c r="EO585">
        <v>116</v>
      </c>
      <c r="EP585">
        <v>124</v>
      </c>
      <c r="EQ585">
        <v>36</v>
      </c>
      <c r="ER585">
        <v>5</v>
      </c>
      <c r="ES585">
        <v>4</v>
      </c>
      <c r="ET585">
        <v>2</v>
      </c>
      <c r="EU585">
        <v>1</v>
      </c>
      <c r="EV585">
        <v>0</v>
      </c>
      <c r="EW585">
        <v>0</v>
      </c>
      <c r="EX585">
        <v>20</v>
      </c>
      <c r="EY585">
        <v>0</v>
      </c>
      <c r="EZ585">
        <v>4</v>
      </c>
      <c r="FA585">
        <v>0</v>
      </c>
      <c r="FB585">
        <v>0</v>
      </c>
      <c r="FC585">
        <v>1</v>
      </c>
      <c r="FD585">
        <v>0</v>
      </c>
      <c r="FE585">
        <v>1</v>
      </c>
      <c r="FF585">
        <v>1</v>
      </c>
      <c r="FG585">
        <v>0</v>
      </c>
      <c r="FH585">
        <v>42</v>
      </c>
      <c r="FI585">
        <v>0</v>
      </c>
      <c r="FJ585">
        <v>2</v>
      </c>
      <c r="FK585">
        <v>1</v>
      </c>
      <c r="FL585">
        <v>4</v>
      </c>
      <c r="FM585">
        <v>124</v>
      </c>
      <c r="FN585">
        <v>128</v>
      </c>
      <c r="FO585">
        <v>48</v>
      </c>
      <c r="FP585">
        <v>7</v>
      </c>
      <c r="FQ585">
        <v>7</v>
      </c>
      <c r="FR585">
        <v>1</v>
      </c>
      <c r="FS585">
        <v>1</v>
      </c>
      <c r="FT585">
        <v>4</v>
      </c>
      <c r="FU585">
        <v>3</v>
      </c>
      <c r="FV585">
        <v>1</v>
      </c>
      <c r="FW585">
        <v>2</v>
      </c>
      <c r="FX585">
        <v>2</v>
      </c>
      <c r="FY585">
        <v>2</v>
      </c>
      <c r="FZ585">
        <v>32</v>
      </c>
      <c r="GA585">
        <v>5</v>
      </c>
      <c r="GB585">
        <v>2</v>
      </c>
      <c r="GC585">
        <v>2</v>
      </c>
      <c r="GD585">
        <v>0</v>
      </c>
      <c r="GE585">
        <v>0</v>
      </c>
      <c r="GF585">
        <v>1</v>
      </c>
      <c r="GG585">
        <v>2</v>
      </c>
      <c r="GH585">
        <v>2</v>
      </c>
      <c r="GI585">
        <v>3</v>
      </c>
      <c r="GJ585">
        <v>1</v>
      </c>
      <c r="GK585">
        <v>128</v>
      </c>
      <c r="GL585">
        <v>99</v>
      </c>
      <c r="GM585">
        <v>21</v>
      </c>
      <c r="GN585">
        <v>62</v>
      </c>
      <c r="GO585">
        <v>2</v>
      </c>
      <c r="GP585">
        <v>0</v>
      </c>
      <c r="GQ585">
        <v>0</v>
      </c>
      <c r="GR585">
        <v>2</v>
      </c>
      <c r="GS585">
        <v>0</v>
      </c>
      <c r="GT585">
        <v>1</v>
      </c>
      <c r="GU585">
        <v>0</v>
      </c>
      <c r="GV585">
        <v>0</v>
      </c>
      <c r="GW585">
        <v>0</v>
      </c>
      <c r="GX585">
        <v>0</v>
      </c>
      <c r="GY585">
        <v>0</v>
      </c>
      <c r="GZ585">
        <v>0</v>
      </c>
      <c r="HA585">
        <v>0</v>
      </c>
      <c r="HB585">
        <v>11</v>
      </c>
      <c r="HC585">
        <v>0</v>
      </c>
      <c r="HD585">
        <v>0</v>
      </c>
      <c r="HE585">
        <v>99</v>
      </c>
      <c r="HF585">
        <v>7</v>
      </c>
      <c r="HG585">
        <v>0</v>
      </c>
      <c r="HH585">
        <v>0</v>
      </c>
      <c r="HI585">
        <v>0</v>
      </c>
      <c r="HJ585">
        <v>0</v>
      </c>
      <c r="HK585">
        <v>0</v>
      </c>
      <c r="HL585">
        <v>0</v>
      </c>
      <c r="HM585">
        <v>2</v>
      </c>
      <c r="HN585">
        <v>0</v>
      </c>
      <c r="HO585">
        <v>0</v>
      </c>
      <c r="HP585">
        <v>0</v>
      </c>
      <c r="HQ585">
        <v>0</v>
      </c>
      <c r="HR585">
        <v>3</v>
      </c>
      <c r="HS585">
        <v>0</v>
      </c>
      <c r="HT585">
        <v>0</v>
      </c>
      <c r="HU585">
        <v>0</v>
      </c>
      <c r="HV585">
        <v>0</v>
      </c>
      <c r="HW585">
        <v>0</v>
      </c>
      <c r="HX585">
        <v>2</v>
      </c>
      <c r="HY585">
        <v>7</v>
      </c>
      <c r="HZ585">
        <v>0</v>
      </c>
      <c r="IA585">
        <v>0</v>
      </c>
      <c r="IB585">
        <v>0</v>
      </c>
      <c r="IC585">
        <v>0</v>
      </c>
      <c r="ID585">
        <v>0</v>
      </c>
      <c r="IE585">
        <v>0</v>
      </c>
      <c r="IF585">
        <v>0</v>
      </c>
      <c r="IG585">
        <v>0</v>
      </c>
      <c r="IH585">
        <v>0</v>
      </c>
      <c r="II585">
        <v>0</v>
      </c>
      <c r="IJ585">
        <v>0</v>
      </c>
      <c r="IK585">
        <v>0</v>
      </c>
      <c r="IL585">
        <v>0</v>
      </c>
      <c r="IM585">
        <v>0</v>
      </c>
      <c r="IN585">
        <v>0</v>
      </c>
      <c r="IO585">
        <v>0</v>
      </c>
      <c r="IP585">
        <v>0</v>
      </c>
      <c r="IQ585">
        <v>0</v>
      </c>
      <c r="IR585">
        <v>5</v>
      </c>
      <c r="IS585">
        <v>1</v>
      </c>
      <c r="IT585">
        <v>0</v>
      </c>
      <c r="IU585">
        <v>0</v>
      </c>
      <c r="IV585">
        <v>0</v>
      </c>
      <c r="IW585">
        <v>0</v>
      </c>
      <c r="IX585">
        <v>0</v>
      </c>
      <c r="IY585">
        <v>0</v>
      </c>
      <c r="IZ585">
        <v>0</v>
      </c>
      <c r="JA585">
        <v>0</v>
      </c>
      <c r="JB585">
        <v>0</v>
      </c>
      <c r="JC585">
        <v>3</v>
      </c>
      <c r="JD585">
        <v>0</v>
      </c>
      <c r="JE585">
        <v>0</v>
      </c>
      <c r="JF585">
        <v>0</v>
      </c>
      <c r="JG585">
        <v>1</v>
      </c>
      <c r="JH585">
        <v>5</v>
      </c>
    </row>
    <row r="586" spans="1:268">
      <c r="A586" t="s">
        <v>480</v>
      </c>
      <c r="B586" t="s">
        <v>474</v>
      </c>
      <c r="C586" t="str">
        <f>"142901"</f>
        <v>142901</v>
      </c>
      <c r="D586" t="s">
        <v>479</v>
      </c>
      <c r="E586">
        <v>6</v>
      </c>
      <c r="F586">
        <v>1889</v>
      </c>
      <c r="G586">
        <v>1440</v>
      </c>
      <c r="H586">
        <v>331</v>
      </c>
      <c r="I586">
        <v>1109</v>
      </c>
      <c r="J586">
        <v>3</v>
      </c>
      <c r="K586">
        <v>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1109</v>
      </c>
      <c r="T586">
        <v>0</v>
      </c>
      <c r="U586">
        <v>0</v>
      </c>
      <c r="V586">
        <v>1109</v>
      </c>
      <c r="W586">
        <v>23</v>
      </c>
      <c r="X586">
        <v>15</v>
      </c>
      <c r="Y586">
        <v>8</v>
      </c>
      <c r="Z586">
        <v>0</v>
      </c>
      <c r="AA586">
        <v>1086</v>
      </c>
      <c r="AB586">
        <v>472</v>
      </c>
      <c r="AC586">
        <v>43</v>
      </c>
      <c r="AD586">
        <v>193</v>
      </c>
      <c r="AE586">
        <v>17</v>
      </c>
      <c r="AF586">
        <v>3</v>
      </c>
      <c r="AG586">
        <v>63</v>
      </c>
      <c r="AH586">
        <v>3</v>
      </c>
      <c r="AI586">
        <v>3</v>
      </c>
      <c r="AJ586">
        <v>14</v>
      </c>
      <c r="AK586">
        <v>0</v>
      </c>
      <c r="AL586">
        <v>1</v>
      </c>
      <c r="AM586">
        <v>6</v>
      </c>
      <c r="AN586">
        <v>4</v>
      </c>
      <c r="AO586">
        <v>2</v>
      </c>
      <c r="AP586">
        <v>44</v>
      </c>
      <c r="AQ586">
        <v>0</v>
      </c>
      <c r="AR586">
        <v>3</v>
      </c>
      <c r="AS586">
        <v>6</v>
      </c>
      <c r="AT586">
        <v>20</v>
      </c>
      <c r="AU586">
        <v>3</v>
      </c>
      <c r="AV586">
        <v>2</v>
      </c>
      <c r="AW586">
        <v>3</v>
      </c>
      <c r="AX586">
        <v>5</v>
      </c>
      <c r="AY586">
        <v>2</v>
      </c>
      <c r="AZ586">
        <v>32</v>
      </c>
      <c r="BA586">
        <v>472</v>
      </c>
      <c r="BB586">
        <v>150</v>
      </c>
      <c r="BC586">
        <v>44</v>
      </c>
      <c r="BD586">
        <v>8</v>
      </c>
      <c r="BE586">
        <v>8</v>
      </c>
      <c r="BF586">
        <v>0</v>
      </c>
      <c r="BG586">
        <v>29</v>
      </c>
      <c r="BH586">
        <v>2</v>
      </c>
      <c r="BI586">
        <v>1</v>
      </c>
      <c r="BJ586">
        <v>0</v>
      </c>
      <c r="BK586">
        <v>4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31</v>
      </c>
      <c r="BR586">
        <v>2</v>
      </c>
      <c r="BS586">
        <v>1</v>
      </c>
      <c r="BT586">
        <v>18</v>
      </c>
      <c r="BU586">
        <v>0</v>
      </c>
      <c r="BV586">
        <v>0</v>
      </c>
      <c r="BW586">
        <v>2</v>
      </c>
      <c r="BX586">
        <v>0</v>
      </c>
      <c r="BY586">
        <v>150</v>
      </c>
      <c r="BZ586">
        <v>24</v>
      </c>
      <c r="CA586">
        <v>11</v>
      </c>
      <c r="CB586">
        <v>4</v>
      </c>
      <c r="CC586">
        <v>1</v>
      </c>
      <c r="CD586">
        <v>0</v>
      </c>
      <c r="CE586">
        <v>3</v>
      </c>
      <c r="CF586">
        <v>2</v>
      </c>
      <c r="CG586">
        <v>0</v>
      </c>
      <c r="CH586">
        <v>1</v>
      </c>
      <c r="CI586">
        <v>1</v>
      </c>
      <c r="CJ586">
        <v>0</v>
      </c>
      <c r="CK586">
        <v>0</v>
      </c>
      <c r="CL586">
        <v>0</v>
      </c>
      <c r="CM586">
        <v>0</v>
      </c>
      <c r="CN586">
        <v>1</v>
      </c>
      <c r="CO586">
        <v>24</v>
      </c>
      <c r="CP586">
        <v>46</v>
      </c>
      <c r="CQ586">
        <v>29</v>
      </c>
      <c r="CR586">
        <v>1</v>
      </c>
      <c r="CS586">
        <v>2</v>
      </c>
      <c r="CT586">
        <v>0</v>
      </c>
      <c r="CU586">
        <v>0</v>
      </c>
      <c r="CV586">
        <v>0</v>
      </c>
      <c r="CW586">
        <v>1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1</v>
      </c>
      <c r="DH586">
        <v>0</v>
      </c>
      <c r="DI586">
        <v>0</v>
      </c>
      <c r="DJ586">
        <v>0</v>
      </c>
      <c r="DK586">
        <v>0</v>
      </c>
      <c r="DL586">
        <v>11</v>
      </c>
      <c r="DM586">
        <v>0</v>
      </c>
      <c r="DN586">
        <v>1</v>
      </c>
      <c r="DO586">
        <v>46</v>
      </c>
      <c r="DP586">
        <v>106</v>
      </c>
      <c r="DQ586">
        <v>96</v>
      </c>
      <c r="DR586">
        <v>6</v>
      </c>
      <c r="DS586">
        <v>2</v>
      </c>
      <c r="DT586">
        <v>1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1</v>
      </c>
      <c r="EL586">
        <v>0</v>
      </c>
      <c r="EM586">
        <v>0</v>
      </c>
      <c r="EN586">
        <v>0</v>
      </c>
      <c r="EO586">
        <v>106</v>
      </c>
      <c r="EP586">
        <v>76</v>
      </c>
      <c r="EQ586">
        <v>18</v>
      </c>
      <c r="ER586">
        <v>3</v>
      </c>
      <c r="ES586">
        <v>3</v>
      </c>
      <c r="ET586">
        <v>4</v>
      </c>
      <c r="EU586">
        <v>2</v>
      </c>
      <c r="EV586">
        <v>0</v>
      </c>
      <c r="EW586">
        <v>1</v>
      </c>
      <c r="EX586">
        <v>11</v>
      </c>
      <c r="EY586">
        <v>1</v>
      </c>
      <c r="EZ586">
        <v>2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5</v>
      </c>
      <c r="FG586">
        <v>3</v>
      </c>
      <c r="FH586">
        <v>20</v>
      </c>
      <c r="FI586">
        <v>0</v>
      </c>
      <c r="FJ586">
        <v>1</v>
      </c>
      <c r="FK586">
        <v>1</v>
      </c>
      <c r="FL586">
        <v>1</v>
      </c>
      <c r="FM586">
        <v>76</v>
      </c>
      <c r="FN586">
        <v>120</v>
      </c>
      <c r="FO586">
        <v>54</v>
      </c>
      <c r="FP586">
        <v>9</v>
      </c>
      <c r="FQ586">
        <v>2</v>
      </c>
      <c r="FR586">
        <v>1</v>
      </c>
      <c r="FS586">
        <v>1</v>
      </c>
      <c r="FT586">
        <v>0</v>
      </c>
      <c r="FU586">
        <v>1</v>
      </c>
      <c r="FV586">
        <v>3</v>
      </c>
      <c r="FW586">
        <v>0</v>
      </c>
      <c r="FX586">
        <v>0</v>
      </c>
      <c r="FY586">
        <v>2</v>
      </c>
      <c r="FZ586">
        <v>22</v>
      </c>
      <c r="GA586">
        <v>4</v>
      </c>
      <c r="GB586">
        <v>3</v>
      </c>
      <c r="GC586">
        <v>0</v>
      </c>
      <c r="GD586">
        <v>1</v>
      </c>
      <c r="GE586">
        <v>0</v>
      </c>
      <c r="GF586">
        <v>1</v>
      </c>
      <c r="GG586">
        <v>0</v>
      </c>
      <c r="GH586">
        <v>4</v>
      </c>
      <c r="GI586">
        <v>7</v>
      </c>
      <c r="GJ586">
        <v>5</v>
      </c>
      <c r="GK586">
        <v>120</v>
      </c>
      <c r="GL586">
        <v>85</v>
      </c>
      <c r="GM586">
        <v>13</v>
      </c>
      <c r="GN586">
        <v>56</v>
      </c>
      <c r="GO586">
        <v>0</v>
      </c>
      <c r="GP586">
        <v>1</v>
      </c>
      <c r="GQ586">
        <v>2</v>
      </c>
      <c r="GR586">
        <v>0</v>
      </c>
      <c r="GS586">
        <v>3</v>
      </c>
      <c r="GT586">
        <v>0</v>
      </c>
      <c r="GU586">
        <v>0</v>
      </c>
      <c r="GV586">
        <v>1</v>
      </c>
      <c r="GW586">
        <v>0</v>
      </c>
      <c r="GX586">
        <v>4</v>
      </c>
      <c r="GY586">
        <v>0</v>
      </c>
      <c r="GZ586">
        <v>1</v>
      </c>
      <c r="HA586">
        <v>0</v>
      </c>
      <c r="HB586">
        <v>3</v>
      </c>
      <c r="HC586">
        <v>0</v>
      </c>
      <c r="HD586">
        <v>1</v>
      </c>
      <c r="HE586">
        <v>85</v>
      </c>
      <c r="HF586">
        <v>3</v>
      </c>
      <c r="HG586">
        <v>0</v>
      </c>
      <c r="HH586">
        <v>1</v>
      </c>
      <c r="HI586">
        <v>0</v>
      </c>
      <c r="HJ586">
        <v>0</v>
      </c>
      <c r="HK586">
        <v>0</v>
      </c>
      <c r="HL586">
        <v>0</v>
      </c>
      <c r="HM586">
        <v>0</v>
      </c>
      <c r="HN586">
        <v>0</v>
      </c>
      <c r="HO586">
        <v>0</v>
      </c>
      <c r="HP586">
        <v>0</v>
      </c>
      <c r="HQ586">
        <v>0</v>
      </c>
      <c r="HR586">
        <v>1</v>
      </c>
      <c r="HS586">
        <v>0</v>
      </c>
      <c r="HT586">
        <v>0</v>
      </c>
      <c r="HU586">
        <v>0</v>
      </c>
      <c r="HV586">
        <v>1</v>
      </c>
      <c r="HW586">
        <v>0</v>
      </c>
      <c r="HX586">
        <v>0</v>
      </c>
      <c r="HY586">
        <v>3</v>
      </c>
      <c r="HZ586">
        <v>1</v>
      </c>
      <c r="IA586">
        <v>1</v>
      </c>
      <c r="IB586">
        <v>0</v>
      </c>
      <c r="IC586">
        <v>0</v>
      </c>
      <c r="ID586">
        <v>0</v>
      </c>
      <c r="IE586">
        <v>0</v>
      </c>
      <c r="IF586">
        <v>0</v>
      </c>
      <c r="IG586">
        <v>0</v>
      </c>
      <c r="IH586">
        <v>0</v>
      </c>
      <c r="II586">
        <v>0</v>
      </c>
      <c r="IJ586">
        <v>0</v>
      </c>
      <c r="IK586">
        <v>0</v>
      </c>
      <c r="IL586">
        <v>0</v>
      </c>
      <c r="IM586">
        <v>0</v>
      </c>
      <c r="IN586">
        <v>0</v>
      </c>
      <c r="IO586">
        <v>0</v>
      </c>
      <c r="IP586">
        <v>0</v>
      </c>
      <c r="IQ586">
        <v>1</v>
      </c>
      <c r="IR586">
        <v>3</v>
      </c>
      <c r="IS586">
        <v>1</v>
      </c>
      <c r="IT586">
        <v>2</v>
      </c>
      <c r="IU586">
        <v>0</v>
      </c>
      <c r="IV586">
        <v>0</v>
      </c>
      <c r="IW586">
        <v>0</v>
      </c>
      <c r="IX586">
        <v>0</v>
      </c>
      <c r="IY586">
        <v>0</v>
      </c>
      <c r="IZ586">
        <v>0</v>
      </c>
      <c r="JA586">
        <v>0</v>
      </c>
      <c r="JB586">
        <v>0</v>
      </c>
      <c r="JC586">
        <v>0</v>
      </c>
      <c r="JD586">
        <v>0</v>
      </c>
      <c r="JE586">
        <v>0</v>
      </c>
      <c r="JF586">
        <v>0</v>
      </c>
      <c r="JG586">
        <v>0</v>
      </c>
      <c r="JH586">
        <v>3</v>
      </c>
    </row>
    <row r="587" spans="1:268">
      <c r="A587" t="s">
        <v>478</v>
      </c>
      <c r="B587" t="s">
        <v>474</v>
      </c>
      <c r="C587" t="str">
        <f>"142901"</f>
        <v>142901</v>
      </c>
      <c r="D587" t="s">
        <v>477</v>
      </c>
      <c r="E587">
        <v>7</v>
      </c>
      <c r="F587">
        <v>1107</v>
      </c>
      <c r="G587">
        <v>840</v>
      </c>
      <c r="H587">
        <v>195</v>
      </c>
      <c r="I587">
        <v>645</v>
      </c>
      <c r="J587">
        <v>1</v>
      </c>
      <c r="K587">
        <v>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645</v>
      </c>
      <c r="T587">
        <v>0</v>
      </c>
      <c r="U587">
        <v>0</v>
      </c>
      <c r="V587">
        <v>645</v>
      </c>
      <c r="W587">
        <v>10</v>
      </c>
      <c r="X587">
        <v>5</v>
      </c>
      <c r="Y587">
        <v>5</v>
      </c>
      <c r="Z587">
        <v>0</v>
      </c>
      <c r="AA587">
        <v>635</v>
      </c>
      <c r="AB587">
        <v>273</v>
      </c>
      <c r="AC587">
        <v>43</v>
      </c>
      <c r="AD587">
        <v>109</v>
      </c>
      <c r="AE587">
        <v>5</v>
      </c>
      <c r="AF587">
        <v>2</v>
      </c>
      <c r="AG587">
        <v>20</v>
      </c>
      <c r="AH587">
        <v>3</v>
      </c>
      <c r="AI587">
        <v>4</v>
      </c>
      <c r="AJ587">
        <v>8</v>
      </c>
      <c r="AK587">
        <v>0</v>
      </c>
      <c r="AL587">
        <v>1</v>
      </c>
      <c r="AM587">
        <v>1</v>
      </c>
      <c r="AN587">
        <v>0</v>
      </c>
      <c r="AO587">
        <v>1</v>
      </c>
      <c r="AP587">
        <v>30</v>
      </c>
      <c r="AQ587">
        <v>0</v>
      </c>
      <c r="AR587">
        <v>2</v>
      </c>
      <c r="AS587">
        <v>8</v>
      </c>
      <c r="AT587">
        <v>5</v>
      </c>
      <c r="AU587">
        <v>0</v>
      </c>
      <c r="AV587">
        <v>0</v>
      </c>
      <c r="AW587">
        <v>1</v>
      </c>
      <c r="AX587">
        <v>4</v>
      </c>
      <c r="AY587">
        <v>0</v>
      </c>
      <c r="AZ587">
        <v>26</v>
      </c>
      <c r="BA587">
        <v>273</v>
      </c>
      <c r="BB587">
        <v>72</v>
      </c>
      <c r="BC587">
        <v>13</v>
      </c>
      <c r="BD587">
        <v>1</v>
      </c>
      <c r="BE587">
        <v>2</v>
      </c>
      <c r="BF587">
        <v>0</v>
      </c>
      <c r="BG587">
        <v>15</v>
      </c>
      <c r="BH587">
        <v>2</v>
      </c>
      <c r="BI587">
        <v>1</v>
      </c>
      <c r="BJ587">
        <v>0</v>
      </c>
      <c r="BK587">
        <v>0</v>
      </c>
      <c r="BL587">
        <v>2</v>
      </c>
      <c r="BM587">
        <v>1</v>
      </c>
      <c r="BN587">
        <v>0</v>
      </c>
      <c r="BO587">
        <v>0</v>
      </c>
      <c r="BP587">
        <v>1</v>
      </c>
      <c r="BQ587">
        <v>20</v>
      </c>
      <c r="BR587">
        <v>0</v>
      </c>
      <c r="BS587">
        <v>3</v>
      </c>
      <c r="BT587">
        <v>11</v>
      </c>
      <c r="BU587">
        <v>0</v>
      </c>
      <c r="BV587">
        <v>0</v>
      </c>
      <c r="BW587">
        <v>0</v>
      </c>
      <c r="BX587">
        <v>0</v>
      </c>
      <c r="BY587">
        <v>72</v>
      </c>
      <c r="BZ587">
        <v>22</v>
      </c>
      <c r="CA587">
        <v>9</v>
      </c>
      <c r="CB587">
        <v>5</v>
      </c>
      <c r="CC587">
        <v>5</v>
      </c>
      <c r="CD587">
        <v>0</v>
      </c>
      <c r="CE587">
        <v>1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1</v>
      </c>
      <c r="CL587">
        <v>0</v>
      </c>
      <c r="CM587">
        <v>1</v>
      </c>
      <c r="CN587">
        <v>0</v>
      </c>
      <c r="CO587">
        <v>22</v>
      </c>
      <c r="CP587">
        <v>35</v>
      </c>
      <c r="CQ587">
        <v>21</v>
      </c>
      <c r="CR587">
        <v>0</v>
      </c>
      <c r="CS587">
        <v>1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2</v>
      </c>
      <c r="DA587">
        <v>0</v>
      </c>
      <c r="DB587">
        <v>0</v>
      </c>
      <c r="DC587">
        <v>0</v>
      </c>
      <c r="DD587">
        <v>0</v>
      </c>
      <c r="DE587">
        <v>2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7</v>
      </c>
      <c r="DM587">
        <v>1</v>
      </c>
      <c r="DN587">
        <v>1</v>
      </c>
      <c r="DO587">
        <v>35</v>
      </c>
      <c r="DP587">
        <v>60</v>
      </c>
      <c r="DQ587">
        <v>58</v>
      </c>
      <c r="DR587">
        <v>0</v>
      </c>
      <c r="DS587">
        <v>1</v>
      </c>
      <c r="DT587">
        <v>1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60</v>
      </c>
      <c r="EP587">
        <v>28</v>
      </c>
      <c r="EQ587">
        <v>13</v>
      </c>
      <c r="ER587">
        <v>3</v>
      </c>
      <c r="ES587">
        <v>2</v>
      </c>
      <c r="ET587">
        <v>0</v>
      </c>
      <c r="EU587">
        <v>2</v>
      </c>
      <c r="EV587">
        <v>0</v>
      </c>
      <c r="EW587">
        <v>0</v>
      </c>
      <c r="EX587">
        <v>2</v>
      </c>
      <c r="EY587">
        <v>0</v>
      </c>
      <c r="EZ587">
        <v>2</v>
      </c>
      <c r="FA587">
        <v>0</v>
      </c>
      <c r="FB587">
        <v>0</v>
      </c>
      <c r="FC587">
        <v>0</v>
      </c>
      <c r="FD587">
        <v>0</v>
      </c>
      <c r="FE587">
        <v>1</v>
      </c>
      <c r="FF587">
        <v>1</v>
      </c>
      <c r="FG587">
        <v>0</v>
      </c>
      <c r="FH587">
        <v>2</v>
      </c>
      <c r="FI587">
        <v>0</v>
      </c>
      <c r="FJ587">
        <v>0</v>
      </c>
      <c r="FK587">
        <v>0</v>
      </c>
      <c r="FL587">
        <v>0</v>
      </c>
      <c r="FM587">
        <v>28</v>
      </c>
      <c r="FN587">
        <v>66</v>
      </c>
      <c r="FO587">
        <v>22</v>
      </c>
      <c r="FP587">
        <v>0</v>
      </c>
      <c r="FQ587">
        <v>3</v>
      </c>
      <c r="FR587">
        <v>1</v>
      </c>
      <c r="FS587">
        <v>0</v>
      </c>
      <c r="FT587">
        <v>0</v>
      </c>
      <c r="FU587">
        <v>0</v>
      </c>
      <c r="FV587">
        <v>2</v>
      </c>
      <c r="FW587">
        <v>0</v>
      </c>
      <c r="FX587">
        <v>0</v>
      </c>
      <c r="FY587">
        <v>1</v>
      </c>
      <c r="FZ587">
        <v>31</v>
      </c>
      <c r="GA587">
        <v>0</v>
      </c>
      <c r="GB587">
        <v>1</v>
      </c>
      <c r="GC587">
        <v>1</v>
      </c>
      <c r="GD587">
        <v>0</v>
      </c>
      <c r="GE587">
        <v>0</v>
      </c>
      <c r="GF587">
        <v>1</v>
      </c>
      <c r="GG587">
        <v>0</v>
      </c>
      <c r="GH587">
        <v>0</v>
      </c>
      <c r="GI587">
        <v>1</v>
      </c>
      <c r="GJ587">
        <v>2</v>
      </c>
      <c r="GK587">
        <v>66</v>
      </c>
      <c r="GL587">
        <v>71</v>
      </c>
      <c r="GM587">
        <v>25</v>
      </c>
      <c r="GN587">
        <v>26</v>
      </c>
      <c r="GO587">
        <v>0</v>
      </c>
      <c r="GP587">
        <v>0</v>
      </c>
      <c r="GQ587">
        <v>0</v>
      </c>
      <c r="GR587">
        <v>0</v>
      </c>
      <c r="GS587">
        <v>1</v>
      </c>
      <c r="GT587">
        <v>0</v>
      </c>
      <c r="GU587">
        <v>0</v>
      </c>
      <c r="GV587">
        <v>1</v>
      </c>
      <c r="GW587">
        <v>0</v>
      </c>
      <c r="GX587">
        <v>1</v>
      </c>
      <c r="GY587">
        <v>0</v>
      </c>
      <c r="GZ587">
        <v>2</v>
      </c>
      <c r="HA587">
        <v>0</v>
      </c>
      <c r="HB587">
        <v>14</v>
      </c>
      <c r="HC587">
        <v>0</v>
      </c>
      <c r="HD587">
        <v>1</v>
      </c>
      <c r="HE587">
        <v>71</v>
      </c>
      <c r="HF587">
        <v>2</v>
      </c>
      <c r="HG587">
        <v>0</v>
      </c>
      <c r="HH587">
        <v>1</v>
      </c>
      <c r="HI587">
        <v>1</v>
      </c>
      <c r="HJ587">
        <v>0</v>
      </c>
      <c r="HK587">
        <v>0</v>
      </c>
      <c r="HL587">
        <v>0</v>
      </c>
      <c r="HM587">
        <v>0</v>
      </c>
      <c r="HN587">
        <v>0</v>
      </c>
      <c r="HO587">
        <v>0</v>
      </c>
      <c r="HP587">
        <v>0</v>
      </c>
      <c r="HQ587">
        <v>0</v>
      </c>
      <c r="HR587">
        <v>0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2</v>
      </c>
      <c r="HZ587">
        <v>2</v>
      </c>
      <c r="IA587">
        <v>1</v>
      </c>
      <c r="IB587">
        <v>0</v>
      </c>
      <c r="IC587">
        <v>0</v>
      </c>
      <c r="ID587">
        <v>0</v>
      </c>
      <c r="IE587">
        <v>0</v>
      </c>
      <c r="IF587">
        <v>0</v>
      </c>
      <c r="IG587">
        <v>0</v>
      </c>
      <c r="IH587">
        <v>0</v>
      </c>
      <c r="II587">
        <v>0</v>
      </c>
      <c r="IJ587">
        <v>0</v>
      </c>
      <c r="IK587">
        <v>0</v>
      </c>
      <c r="IL587">
        <v>0</v>
      </c>
      <c r="IM587">
        <v>1</v>
      </c>
      <c r="IN587">
        <v>0</v>
      </c>
      <c r="IO587">
        <v>0</v>
      </c>
      <c r="IP587">
        <v>0</v>
      </c>
      <c r="IQ587">
        <v>2</v>
      </c>
      <c r="IR587">
        <v>4</v>
      </c>
      <c r="IS587">
        <v>1</v>
      </c>
      <c r="IT587">
        <v>0</v>
      </c>
      <c r="IU587">
        <v>2</v>
      </c>
      <c r="IV587">
        <v>0</v>
      </c>
      <c r="IW587">
        <v>0</v>
      </c>
      <c r="IX587">
        <v>0</v>
      </c>
      <c r="IY587">
        <v>0</v>
      </c>
      <c r="IZ587">
        <v>0</v>
      </c>
      <c r="JA587">
        <v>0</v>
      </c>
      <c r="JB587">
        <v>0</v>
      </c>
      <c r="JC587">
        <v>0</v>
      </c>
      <c r="JD587">
        <v>0</v>
      </c>
      <c r="JE587">
        <v>0</v>
      </c>
      <c r="JF587">
        <v>0</v>
      </c>
      <c r="JG587">
        <v>1</v>
      </c>
      <c r="JH587">
        <v>4</v>
      </c>
    </row>
    <row r="588" spans="1:268">
      <c r="A588" t="s">
        <v>476</v>
      </c>
      <c r="B588" t="s">
        <v>474</v>
      </c>
      <c r="C588" t="str">
        <f>"142901"</f>
        <v>142901</v>
      </c>
      <c r="D588" t="s">
        <v>126</v>
      </c>
      <c r="E588">
        <v>8</v>
      </c>
      <c r="F588">
        <v>1841</v>
      </c>
      <c r="G588">
        <v>1400</v>
      </c>
      <c r="H588">
        <v>373</v>
      </c>
      <c r="I588">
        <v>1027</v>
      </c>
      <c r="J588">
        <v>0</v>
      </c>
      <c r="K588">
        <v>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1027</v>
      </c>
      <c r="T588">
        <v>0</v>
      </c>
      <c r="U588">
        <v>0</v>
      </c>
      <c r="V588">
        <v>1027</v>
      </c>
      <c r="W588">
        <v>16</v>
      </c>
      <c r="X588">
        <v>8</v>
      </c>
      <c r="Y588">
        <v>6</v>
      </c>
      <c r="Z588">
        <v>0</v>
      </c>
      <c r="AA588">
        <v>1011</v>
      </c>
      <c r="AB588">
        <v>446</v>
      </c>
      <c r="AC588">
        <v>46</v>
      </c>
      <c r="AD588">
        <v>195</v>
      </c>
      <c r="AE588">
        <v>9</v>
      </c>
      <c r="AF588">
        <v>4</v>
      </c>
      <c r="AG588">
        <v>68</v>
      </c>
      <c r="AH588">
        <v>4</v>
      </c>
      <c r="AI588">
        <v>3</v>
      </c>
      <c r="AJ588">
        <v>17</v>
      </c>
      <c r="AK588">
        <v>2</v>
      </c>
      <c r="AL588">
        <v>0</v>
      </c>
      <c r="AM588">
        <v>3</v>
      </c>
      <c r="AN588">
        <v>0</v>
      </c>
      <c r="AO588">
        <v>1</v>
      </c>
      <c r="AP588">
        <v>17</v>
      </c>
      <c r="AQ588">
        <v>0</v>
      </c>
      <c r="AR588">
        <v>4</v>
      </c>
      <c r="AS588">
        <v>8</v>
      </c>
      <c r="AT588">
        <v>9</v>
      </c>
      <c r="AU588">
        <v>1</v>
      </c>
      <c r="AV588">
        <v>3</v>
      </c>
      <c r="AW588">
        <v>4</v>
      </c>
      <c r="AX588">
        <v>4</v>
      </c>
      <c r="AY588">
        <v>0</v>
      </c>
      <c r="AZ588">
        <v>44</v>
      </c>
      <c r="BA588">
        <v>446</v>
      </c>
      <c r="BB588">
        <v>152</v>
      </c>
      <c r="BC588">
        <v>33</v>
      </c>
      <c r="BD588">
        <v>3</v>
      </c>
      <c r="BE588">
        <v>7</v>
      </c>
      <c r="BF588">
        <v>0</v>
      </c>
      <c r="BG588">
        <v>30</v>
      </c>
      <c r="BH588">
        <v>2</v>
      </c>
      <c r="BI588">
        <v>0</v>
      </c>
      <c r="BJ588">
        <v>1</v>
      </c>
      <c r="BK588">
        <v>0</v>
      </c>
      <c r="BL588">
        <v>0</v>
      </c>
      <c r="BM588">
        <v>1</v>
      </c>
      <c r="BN588">
        <v>1</v>
      </c>
      <c r="BO588">
        <v>2</v>
      </c>
      <c r="BP588">
        <v>1</v>
      </c>
      <c r="BQ588">
        <v>37</v>
      </c>
      <c r="BR588">
        <v>1</v>
      </c>
      <c r="BS588">
        <v>0</v>
      </c>
      <c r="BT588">
        <v>25</v>
      </c>
      <c r="BU588">
        <v>1</v>
      </c>
      <c r="BV588">
        <v>0</v>
      </c>
      <c r="BW588">
        <v>2</v>
      </c>
      <c r="BX588">
        <v>5</v>
      </c>
      <c r="BY588">
        <v>152</v>
      </c>
      <c r="BZ588">
        <v>32</v>
      </c>
      <c r="CA588">
        <v>13</v>
      </c>
      <c r="CB588">
        <v>3</v>
      </c>
      <c r="CC588">
        <v>4</v>
      </c>
      <c r="CD588">
        <v>0</v>
      </c>
      <c r="CE588">
        <v>2</v>
      </c>
      <c r="CF588">
        <v>0</v>
      </c>
      <c r="CG588">
        <v>2</v>
      </c>
      <c r="CH588">
        <v>0</v>
      </c>
      <c r="CI588">
        <v>3</v>
      </c>
      <c r="CJ588">
        <v>0</v>
      </c>
      <c r="CK588">
        <v>1</v>
      </c>
      <c r="CL588">
        <v>0</v>
      </c>
      <c r="CM588">
        <v>0</v>
      </c>
      <c r="CN588">
        <v>4</v>
      </c>
      <c r="CO588">
        <v>32</v>
      </c>
      <c r="CP588">
        <v>51</v>
      </c>
      <c r="CQ588">
        <v>35</v>
      </c>
      <c r="CR588">
        <v>0</v>
      </c>
      <c r="CS588">
        <v>1</v>
      </c>
      <c r="CT588">
        <v>3</v>
      </c>
      <c r="CU588">
        <v>0</v>
      </c>
      <c r="CV588">
        <v>0</v>
      </c>
      <c r="CW588">
        <v>1</v>
      </c>
      <c r="CX588">
        <v>1</v>
      </c>
      <c r="CY588">
        <v>0</v>
      </c>
      <c r="CZ588">
        <v>1</v>
      </c>
      <c r="DA588">
        <v>2</v>
      </c>
      <c r="DB588">
        <v>1</v>
      </c>
      <c r="DC588">
        <v>1</v>
      </c>
      <c r="DD588">
        <v>0</v>
      </c>
      <c r="DE588">
        <v>0</v>
      </c>
      <c r="DF588">
        <v>2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2</v>
      </c>
      <c r="DM588">
        <v>0</v>
      </c>
      <c r="DN588">
        <v>1</v>
      </c>
      <c r="DO588">
        <v>51</v>
      </c>
      <c r="DP588">
        <v>97</v>
      </c>
      <c r="DQ588">
        <v>82</v>
      </c>
      <c r="DR588">
        <v>1</v>
      </c>
      <c r="DS588">
        <v>8</v>
      </c>
      <c r="DT588">
        <v>0</v>
      </c>
      <c r="DU588">
        <v>0</v>
      </c>
      <c r="DV588">
        <v>2</v>
      </c>
      <c r="DW588">
        <v>0</v>
      </c>
      <c r="DX588">
        <v>0</v>
      </c>
      <c r="DY588">
        <v>1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1</v>
      </c>
      <c r="EI588">
        <v>0</v>
      </c>
      <c r="EJ588">
        <v>1</v>
      </c>
      <c r="EK588">
        <v>1</v>
      </c>
      <c r="EL588">
        <v>0</v>
      </c>
      <c r="EM588">
        <v>0</v>
      </c>
      <c r="EN588">
        <v>0</v>
      </c>
      <c r="EO588">
        <v>97</v>
      </c>
      <c r="EP588">
        <v>70</v>
      </c>
      <c r="EQ588">
        <v>25</v>
      </c>
      <c r="ER588">
        <v>4</v>
      </c>
      <c r="ES588">
        <v>1</v>
      </c>
      <c r="ET588">
        <v>1</v>
      </c>
      <c r="EU588">
        <v>0</v>
      </c>
      <c r="EV588">
        <v>0</v>
      </c>
      <c r="EW588">
        <v>0</v>
      </c>
      <c r="EX588">
        <v>9</v>
      </c>
      <c r="EY588">
        <v>2</v>
      </c>
      <c r="EZ588">
        <v>0</v>
      </c>
      <c r="FA588">
        <v>0</v>
      </c>
      <c r="FB588">
        <v>1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23</v>
      </c>
      <c r="FI588">
        <v>0</v>
      </c>
      <c r="FJ588">
        <v>0</v>
      </c>
      <c r="FK588">
        <v>0</v>
      </c>
      <c r="FL588">
        <v>4</v>
      </c>
      <c r="FM588">
        <v>70</v>
      </c>
      <c r="FN588">
        <v>102</v>
      </c>
      <c r="FO588">
        <v>41</v>
      </c>
      <c r="FP588">
        <v>6</v>
      </c>
      <c r="FQ588">
        <v>7</v>
      </c>
      <c r="FR588">
        <v>4</v>
      </c>
      <c r="FS588">
        <v>3</v>
      </c>
      <c r="FT588">
        <v>7</v>
      </c>
      <c r="FU588">
        <v>1</v>
      </c>
      <c r="FV588">
        <v>4</v>
      </c>
      <c r="FW588">
        <v>3</v>
      </c>
      <c r="FX588">
        <v>0</v>
      </c>
      <c r="FY588">
        <v>3</v>
      </c>
      <c r="FZ588">
        <v>5</v>
      </c>
      <c r="GA588">
        <v>2</v>
      </c>
      <c r="GB588">
        <v>2</v>
      </c>
      <c r="GC588">
        <v>0</v>
      </c>
      <c r="GD588">
        <v>1</v>
      </c>
      <c r="GE588">
        <v>2</v>
      </c>
      <c r="GF588">
        <v>0</v>
      </c>
      <c r="GG588">
        <v>0</v>
      </c>
      <c r="GH588">
        <v>4</v>
      </c>
      <c r="GI588">
        <v>4</v>
      </c>
      <c r="GJ588">
        <v>3</v>
      </c>
      <c r="GK588">
        <v>102</v>
      </c>
      <c r="GL588">
        <v>55</v>
      </c>
      <c r="GM588">
        <v>6</v>
      </c>
      <c r="GN588">
        <v>31</v>
      </c>
      <c r="GO588">
        <v>0</v>
      </c>
      <c r="GP588">
        <v>0</v>
      </c>
      <c r="GQ588">
        <v>3</v>
      </c>
      <c r="GR588">
        <v>0</v>
      </c>
      <c r="GS588">
        <v>1</v>
      </c>
      <c r="GT588">
        <v>0</v>
      </c>
      <c r="GU588">
        <v>0</v>
      </c>
      <c r="GV588">
        <v>4</v>
      </c>
      <c r="GW588">
        <v>0</v>
      </c>
      <c r="GX588">
        <v>3</v>
      </c>
      <c r="GY588">
        <v>0</v>
      </c>
      <c r="GZ588">
        <v>2</v>
      </c>
      <c r="HA588">
        <v>1</v>
      </c>
      <c r="HB588">
        <v>1</v>
      </c>
      <c r="HC588">
        <v>1</v>
      </c>
      <c r="HD588">
        <v>2</v>
      </c>
      <c r="HE588">
        <v>55</v>
      </c>
      <c r="HF588">
        <v>4</v>
      </c>
      <c r="HG588">
        <v>0</v>
      </c>
      <c r="HH588">
        <v>0</v>
      </c>
      <c r="HI588">
        <v>0</v>
      </c>
      <c r="HJ588">
        <v>0</v>
      </c>
      <c r="HK588">
        <v>0</v>
      </c>
      <c r="HL588">
        <v>0</v>
      </c>
      <c r="HM588">
        <v>0</v>
      </c>
      <c r="HN588">
        <v>0</v>
      </c>
      <c r="HO588">
        <v>0</v>
      </c>
      <c r="HP588">
        <v>0</v>
      </c>
      <c r="HQ588">
        <v>0</v>
      </c>
      <c r="HR588">
        <v>0</v>
      </c>
      <c r="HS588">
        <v>0</v>
      </c>
      <c r="HT588">
        <v>1</v>
      </c>
      <c r="HU588">
        <v>1</v>
      </c>
      <c r="HV588">
        <v>0</v>
      </c>
      <c r="HW588">
        <v>0</v>
      </c>
      <c r="HX588">
        <v>2</v>
      </c>
      <c r="HY588">
        <v>4</v>
      </c>
      <c r="HZ588">
        <v>0</v>
      </c>
      <c r="IA588">
        <v>0</v>
      </c>
      <c r="IB588">
        <v>0</v>
      </c>
      <c r="IC588">
        <v>0</v>
      </c>
      <c r="ID588">
        <v>0</v>
      </c>
      <c r="IE588">
        <v>0</v>
      </c>
      <c r="IF588">
        <v>0</v>
      </c>
      <c r="IG588">
        <v>0</v>
      </c>
      <c r="IH588">
        <v>0</v>
      </c>
      <c r="II588">
        <v>0</v>
      </c>
      <c r="IJ588">
        <v>0</v>
      </c>
      <c r="IK588">
        <v>0</v>
      </c>
      <c r="IL588">
        <v>0</v>
      </c>
      <c r="IM588">
        <v>0</v>
      </c>
      <c r="IN588">
        <v>0</v>
      </c>
      <c r="IO588">
        <v>0</v>
      </c>
      <c r="IP588">
        <v>0</v>
      </c>
      <c r="IQ588">
        <v>0</v>
      </c>
      <c r="IR588">
        <v>2</v>
      </c>
      <c r="IS588">
        <v>0</v>
      </c>
      <c r="IT588">
        <v>1</v>
      </c>
      <c r="IU588">
        <v>0</v>
      </c>
      <c r="IV588">
        <v>0</v>
      </c>
      <c r="IW588">
        <v>0</v>
      </c>
      <c r="IX588">
        <v>0</v>
      </c>
      <c r="IY588">
        <v>0</v>
      </c>
      <c r="IZ588">
        <v>0</v>
      </c>
      <c r="JA588">
        <v>0</v>
      </c>
      <c r="JB588">
        <v>0</v>
      </c>
      <c r="JC588">
        <v>0</v>
      </c>
      <c r="JD588">
        <v>1</v>
      </c>
      <c r="JE588">
        <v>0</v>
      </c>
      <c r="JF588">
        <v>0</v>
      </c>
      <c r="JG588">
        <v>0</v>
      </c>
      <c r="JH588">
        <v>2</v>
      </c>
    </row>
    <row r="589" spans="1:268">
      <c r="A589" t="s">
        <v>475</v>
      </c>
      <c r="B589" t="s">
        <v>474</v>
      </c>
      <c r="C589" t="str">
        <f>"142901"</f>
        <v>142901</v>
      </c>
      <c r="D589" t="s">
        <v>473</v>
      </c>
      <c r="E589">
        <v>9</v>
      </c>
      <c r="F589">
        <v>151</v>
      </c>
      <c r="G589">
        <v>200</v>
      </c>
      <c r="H589">
        <v>160</v>
      </c>
      <c r="I589">
        <v>40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40</v>
      </c>
      <c r="T589">
        <v>0</v>
      </c>
      <c r="U589">
        <v>0</v>
      </c>
      <c r="V589">
        <v>40</v>
      </c>
      <c r="W589">
        <v>2</v>
      </c>
      <c r="X589">
        <v>1</v>
      </c>
      <c r="Y589">
        <v>1</v>
      </c>
      <c r="Z589">
        <v>0</v>
      </c>
      <c r="AA589">
        <v>38</v>
      </c>
      <c r="AB589">
        <v>28</v>
      </c>
      <c r="AC589">
        <v>5</v>
      </c>
      <c r="AD589">
        <v>4</v>
      </c>
      <c r="AE589">
        <v>1</v>
      </c>
      <c r="AF589">
        <v>2</v>
      </c>
      <c r="AG589">
        <v>10</v>
      </c>
      <c r="AH589">
        <v>0</v>
      </c>
      <c r="AI589">
        <v>0</v>
      </c>
      <c r="AJ589">
        <v>1</v>
      </c>
      <c r="AK589">
        <v>1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1</v>
      </c>
      <c r="AY589">
        <v>0</v>
      </c>
      <c r="AZ589">
        <v>1</v>
      </c>
      <c r="BA589">
        <v>28</v>
      </c>
      <c r="BB589">
        <v>1</v>
      </c>
      <c r="BC589">
        <v>0</v>
      </c>
      <c r="BD589">
        <v>0</v>
      </c>
      <c r="BE589">
        <v>1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1</v>
      </c>
      <c r="BZ589">
        <v>1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1</v>
      </c>
      <c r="CO589">
        <v>1</v>
      </c>
      <c r="CP589">
        <v>1</v>
      </c>
      <c r="CQ589">
        <v>1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1</v>
      </c>
      <c r="DP589">
        <v>4</v>
      </c>
      <c r="DQ589">
        <v>4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4</v>
      </c>
      <c r="EP589">
        <v>1</v>
      </c>
      <c r="EQ589">
        <v>1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1</v>
      </c>
      <c r="FN589">
        <v>0</v>
      </c>
      <c r="FO589">
        <v>0</v>
      </c>
      <c r="FP589">
        <v>0</v>
      </c>
      <c r="FQ589">
        <v>0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0</v>
      </c>
      <c r="GL589">
        <v>2</v>
      </c>
      <c r="GM589">
        <v>0</v>
      </c>
      <c r="GN589">
        <v>0</v>
      </c>
      <c r="GO589">
        <v>0</v>
      </c>
      <c r="GP589">
        <v>1</v>
      </c>
      <c r="GQ589">
        <v>0</v>
      </c>
      <c r="GR589">
        <v>0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1</v>
      </c>
      <c r="GY589">
        <v>0</v>
      </c>
      <c r="GZ589">
        <v>0</v>
      </c>
      <c r="HA589">
        <v>0</v>
      </c>
      <c r="HB589">
        <v>0</v>
      </c>
      <c r="HC589">
        <v>0</v>
      </c>
      <c r="HD589">
        <v>0</v>
      </c>
      <c r="HE589">
        <v>2</v>
      </c>
      <c r="HF589">
        <v>0</v>
      </c>
      <c r="HG589">
        <v>0</v>
      </c>
      <c r="HH589">
        <v>0</v>
      </c>
      <c r="HI589">
        <v>0</v>
      </c>
      <c r="HJ589">
        <v>0</v>
      </c>
      <c r="HK589">
        <v>0</v>
      </c>
      <c r="HL589">
        <v>0</v>
      </c>
      <c r="HM589">
        <v>0</v>
      </c>
      <c r="HN589">
        <v>0</v>
      </c>
      <c r="HO589">
        <v>0</v>
      </c>
      <c r="HP589">
        <v>0</v>
      </c>
      <c r="HQ589">
        <v>0</v>
      </c>
      <c r="HR589">
        <v>0</v>
      </c>
      <c r="HS589">
        <v>0</v>
      </c>
      <c r="HT589">
        <v>0</v>
      </c>
      <c r="HU589">
        <v>0</v>
      </c>
      <c r="HV589">
        <v>0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0</v>
      </c>
      <c r="IC589">
        <v>0</v>
      </c>
      <c r="ID589">
        <v>0</v>
      </c>
      <c r="IE589">
        <v>0</v>
      </c>
      <c r="IF589">
        <v>0</v>
      </c>
      <c r="IG589">
        <v>0</v>
      </c>
      <c r="IH589">
        <v>0</v>
      </c>
      <c r="II589">
        <v>0</v>
      </c>
      <c r="IJ589">
        <v>0</v>
      </c>
      <c r="IK589">
        <v>0</v>
      </c>
      <c r="IL589">
        <v>0</v>
      </c>
      <c r="IM589">
        <v>0</v>
      </c>
      <c r="IN589">
        <v>0</v>
      </c>
      <c r="IO589">
        <v>0</v>
      </c>
      <c r="IP589">
        <v>0</v>
      </c>
      <c r="IQ589">
        <v>0</v>
      </c>
      <c r="IR589">
        <v>0</v>
      </c>
      <c r="IS589">
        <v>0</v>
      </c>
      <c r="IT589">
        <v>0</v>
      </c>
      <c r="IU589">
        <v>0</v>
      </c>
      <c r="IV589">
        <v>0</v>
      </c>
      <c r="IW589">
        <v>0</v>
      </c>
      <c r="IX589">
        <v>0</v>
      </c>
      <c r="IY589">
        <v>0</v>
      </c>
      <c r="IZ589">
        <v>0</v>
      </c>
      <c r="JA589">
        <v>0</v>
      </c>
      <c r="JB589">
        <v>0</v>
      </c>
      <c r="JC589">
        <v>0</v>
      </c>
      <c r="JD589">
        <v>0</v>
      </c>
      <c r="JE589">
        <v>0</v>
      </c>
      <c r="JF589">
        <v>0</v>
      </c>
      <c r="JG589">
        <v>0</v>
      </c>
      <c r="JH589">
        <v>0</v>
      </c>
    </row>
    <row r="590" spans="1:268">
      <c r="A590" t="s">
        <v>472</v>
      </c>
      <c r="B590" t="s">
        <v>465</v>
      </c>
      <c r="C590" t="str">
        <f>"142902"</f>
        <v>142902</v>
      </c>
      <c r="D590" t="s">
        <v>471</v>
      </c>
      <c r="E590">
        <v>1</v>
      </c>
      <c r="F590">
        <v>1118</v>
      </c>
      <c r="G590">
        <v>840</v>
      </c>
      <c r="H590">
        <v>219</v>
      </c>
      <c r="I590">
        <v>621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621</v>
      </c>
      <c r="T590">
        <v>0</v>
      </c>
      <c r="U590">
        <v>0</v>
      </c>
      <c r="V590">
        <v>621</v>
      </c>
      <c r="W590">
        <v>6</v>
      </c>
      <c r="X590">
        <v>4</v>
      </c>
      <c r="Y590">
        <v>2</v>
      </c>
      <c r="Z590">
        <v>0</v>
      </c>
      <c r="AA590">
        <v>615</v>
      </c>
      <c r="AB590">
        <v>386</v>
      </c>
      <c r="AC590">
        <v>35</v>
      </c>
      <c r="AD590">
        <v>167</v>
      </c>
      <c r="AE590">
        <v>3</v>
      </c>
      <c r="AF590">
        <v>16</v>
      </c>
      <c r="AG590">
        <v>53</v>
      </c>
      <c r="AH590">
        <v>10</v>
      </c>
      <c r="AI590">
        <v>2</v>
      </c>
      <c r="AJ590">
        <v>6</v>
      </c>
      <c r="AK590">
        <v>0</v>
      </c>
      <c r="AL590">
        <v>2</v>
      </c>
      <c r="AM590">
        <v>3</v>
      </c>
      <c r="AN590">
        <v>1</v>
      </c>
      <c r="AO590">
        <v>2</v>
      </c>
      <c r="AP590">
        <v>8</v>
      </c>
      <c r="AQ590">
        <v>0</v>
      </c>
      <c r="AR590">
        <v>3</v>
      </c>
      <c r="AS590">
        <v>24</v>
      </c>
      <c r="AT590">
        <v>5</v>
      </c>
      <c r="AU590">
        <v>4</v>
      </c>
      <c r="AV590">
        <v>6</v>
      </c>
      <c r="AW590">
        <v>8</v>
      </c>
      <c r="AX590">
        <v>6</v>
      </c>
      <c r="AY590">
        <v>0</v>
      </c>
      <c r="AZ590">
        <v>22</v>
      </c>
      <c r="BA590">
        <v>386</v>
      </c>
      <c r="BB590">
        <v>31</v>
      </c>
      <c r="BC590">
        <v>3</v>
      </c>
      <c r="BD590">
        <v>2</v>
      </c>
      <c r="BE590">
        <v>3</v>
      </c>
      <c r="BF590">
        <v>0</v>
      </c>
      <c r="BG590">
        <v>6</v>
      </c>
      <c r="BH590">
        <v>0</v>
      </c>
      <c r="BI590">
        <v>0</v>
      </c>
      <c r="BJ590">
        <v>2</v>
      </c>
      <c r="BK590">
        <v>3</v>
      </c>
      <c r="BL590">
        <v>0</v>
      </c>
      <c r="BM590">
        <v>1</v>
      </c>
      <c r="BN590">
        <v>0</v>
      </c>
      <c r="BO590">
        <v>0</v>
      </c>
      <c r="BP590">
        <v>2</v>
      </c>
      <c r="BQ590">
        <v>7</v>
      </c>
      <c r="BR590">
        <v>0</v>
      </c>
      <c r="BS590">
        <v>0</v>
      </c>
      <c r="BT590">
        <v>1</v>
      </c>
      <c r="BU590">
        <v>0</v>
      </c>
      <c r="BV590">
        <v>0</v>
      </c>
      <c r="BW590">
        <v>0</v>
      </c>
      <c r="BX590">
        <v>1</v>
      </c>
      <c r="BY590">
        <v>31</v>
      </c>
      <c r="BZ590">
        <v>16</v>
      </c>
      <c r="CA590">
        <v>6</v>
      </c>
      <c r="CB590">
        <v>1</v>
      </c>
      <c r="CC590">
        <v>1</v>
      </c>
      <c r="CD590">
        <v>0</v>
      </c>
      <c r="CE590">
        <v>1</v>
      </c>
      <c r="CF590">
        <v>0</v>
      </c>
      <c r="CG590">
        <v>0</v>
      </c>
      <c r="CH590">
        <v>0</v>
      </c>
      <c r="CI590">
        <v>1</v>
      </c>
      <c r="CJ590">
        <v>0</v>
      </c>
      <c r="CK590">
        <v>1</v>
      </c>
      <c r="CL590">
        <v>5</v>
      </c>
      <c r="CM590">
        <v>0</v>
      </c>
      <c r="CN590">
        <v>0</v>
      </c>
      <c r="CO590">
        <v>16</v>
      </c>
      <c r="CP590">
        <v>18</v>
      </c>
      <c r="CQ590">
        <v>12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1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5</v>
      </c>
      <c r="DM590">
        <v>0</v>
      </c>
      <c r="DN590">
        <v>0</v>
      </c>
      <c r="DO590">
        <v>18</v>
      </c>
      <c r="DP590">
        <v>90</v>
      </c>
      <c r="DQ590">
        <v>45</v>
      </c>
      <c r="DR590">
        <v>1</v>
      </c>
      <c r="DS590">
        <v>40</v>
      </c>
      <c r="DT590">
        <v>1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2</v>
      </c>
      <c r="EH590">
        <v>0</v>
      </c>
      <c r="EI590">
        <v>0</v>
      </c>
      <c r="EJ590">
        <v>0</v>
      </c>
      <c r="EK590">
        <v>1</v>
      </c>
      <c r="EL590">
        <v>0</v>
      </c>
      <c r="EM590">
        <v>0</v>
      </c>
      <c r="EN590">
        <v>0</v>
      </c>
      <c r="EO590">
        <v>90</v>
      </c>
      <c r="EP590">
        <v>7</v>
      </c>
      <c r="EQ590">
        <v>4</v>
      </c>
      <c r="ER590">
        <v>0</v>
      </c>
      <c r="ES590">
        <v>1</v>
      </c>
      <c r="ET590">
        <v>0</v>
      </c>
      <c r="EU590">
        <v>1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1</v>
      </c>
      <c r="FL590">
        <v>0</v>
      </c>
      <c r="FM590">
        <v>7</v>
      </c>
      <c r="FN590">
        <v>43</v>
      </c>
      <c r="FO590">
        <v>22</v>
      </c>
      <c r="FP590">
        <v>1</v>
      </c>
      <c r="FQ590">
        <v>1</v>
      </c>
      <c r="FR590">
        <v>1</v>
      </c>
      <c r="FS590">
        <v>1</v>
      </c>
      <c r="FT590">
        <v>2</v>
      </c>
      <c r="FU590">
        <v>1</v>
      </c>
      <c r="FV590">
        <v>0</v>
      </c>
      <c r="FW590">
        <v>1</v>
      </c>
      <c r="FX590">
        <v>0</v>
      </c>
      <c r="FY590">
        <v>2</v>
      </c>
      <c r="FZ590">
        <v>2</v>
      </c>
      <c r="GA590">
        <v>0</v>
      </c>
      <c r="GB590">
        <v>3</v>
      </c>
      <c r="GC590">
        <v>2</v>
      </c>
      <c r="GD590">
        <v>0</v>
      </c>
      <c r="GE590">
        <v>1</v>
      </c>
      <c r="GF590">
        <v>0</v>
      </c>
      <c r="GG590">
        <v>0</v>
      </c>
      <c r="GH590">
        <v>1</v>
      </c>
      <c r="GI590">
        <v>2</v>
      </c>
      <c r="GJ590">
        <v>0</v>
      </c>
      <c r="GK590">
        <v>43</v>
      </c>
      <c r="GL590">
        <v>22</v>
      </c>
      <c r="GM590">
        <v>9</v>
      </c>
      <c r="GN590">
        <v>7</v>
      </c>
      <c r="GO590">
        <v>0</v>
      </c>
      <c r="GP590">
        <v>1</v>
      </c>
      <c r="GQ590">
        <v>0</v>
      </c>
      <c r="GR590">
        <v>0</v>
      </c>
      <c r="GS590">
        <v>0</v>
      </c>
      <c r="GT590">
        <v>1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0</v>
      </c>
      <c r="HA590">
        <v>0</v>
      </c>
      <c r="HB590">
        <v>4</v>
      </c>
      <c r="HC590">
        <v>0</v>
      </c>
      <c r="HD590">
        <v>0</v>
      </c>
      <c r="HE590">
        <v>22</v>
      </c>
      <c r="HF590">
        <v>1</v>
      </c>
      <c r="HG590">
        <v>0</v>
      </c>
      <c r="HH590">
        <v>0</v>
      </c>
      <c r="HI590">
        <v>0</v>
      </c>
      <c r="HJ590">
        <v>0</v>
      </c>
      <c r="HK590">
        <v>0</v>
      </c>
      <c r="HL590">
        <v>0</v>
      </c>
      <c r="HM590">
        <v>0</v>
      </c>
      <c r="HN590">
        <v>0</v>
      </c>
      <c r="HO590">
        <v>0</v>
      </c>
      <c r="HP590">
        <v>0</v>
      </c>
      <c r="HQ590">
        <v>0</v>
      </c>
      <c r="HR590">
        <v>0</v>
      </c>
      <c r="HS590">
        <v>1</v>
      </c>
      <c r="HT590">
        <v>0</v>
      </c>
      <c r="HU590">
        <v>0</v>
      </c>
      <c r="HV590">
        <v>0</v>
      </c>
      <c r="HW590">
        <v>0</v>
      </c>
      <c r="HX590">
        <v>0</v>
      </c>
      <c r="HY590">
        <v>1</v>
      </c>
      <c r="HZ590">
        <v>0</v>
      </c>
      <c r="IA590">
        <v>0</v>
      </c>
      <c r="IB590">
        <v>0</v>
      </c>
      <c r="IC590">
        <v>0</v>
      </c>
      <c r="ID590">
        <v>0</v>
      </c>
      <c r="IE590">
        <v>0</v>
      </c>
      <c r="IF590">
        <v>0</v>
      </c>
      <c r="IG590">
        <v>0</v>
      </c>
      <c r="IH590">
        <v>0</v>
      </c>
      <c r="II590">
        <v>0</v>
      </c>
      <c r="IJ590">
        <v>0</v>
      </c>
      <c r="IK590">
        <v>0</v>
      </c>
      <c r="IL590">
        <v>0</v>
      </c>
      <c r="IM590">
        <v>0</v>
      </c>
      <c r="IN590">
        <v>0</v>
      </c>
      <c r="IO590">
        <v>0</v>
      </c>
      <c r="IP590">
        <v>0</v>
      </c>
      <c r="IQ590">
        <v>0</v>
      </c>
      <c r="IR590">
        <v>1</v>
      </c>
      <c r="IS590">
        <v>0</v>
      </c>
      <c r="IT590">
        <v>0</v>
      </c>
      <c r="IU590">
        <v>1</v>
      </c>
      <c r="IV590">
        <v>0</v>
      </c>
      <c r="IW590">
        <v>0</v>
      </c>
      <c r="IX590">
        <v>0</v>
      </c>
      <c r="IY590">
        <v>0</v>
      </c>
      <c r="IZ590">
        <v>0</v>
      </c>
      <c r="JA590">
        <v>0</v>
      </c>
      <c r="JB590">
        <v>0</v>
      </c>
      <c r="JC590">
        <v>0</v>
      </c>
      <c r="JD590">
        <v>0</v>
      </c>
      <c r="JE590">
        <v>0</v>
      </c>
      <c r="JF590">
        <v>0</v>
      </c>
      <c r="JG590">
        <v>0</v>
      </c>
      <c r="JH590">
        <v>1</v>
      </c>
    </row>
    <row r="591" spans="1:268">
      <c r="A591" t="s">
        <v>470</v>
      </c>
      <c r="B591" t="s">
        <v>465</v>
      </c>
      <c r="C591" t="str">
        <f>"142902"</f>
        <v>142902</v>
      </c>
      <c r="D591" t="s">
        <v>469</v>
      </c>
      <c r="E591">
        <v>2</v>
      </c>
      <c r="F591">
        <v>487</v>
      </c>
      <c r="G591">
        <v>370</v>
      </c>
      <c r="H591">
        <v>56</v>
      </c>
      <c r="I591">
        <v>314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314</v>
      </c>
      <c r="T591">
        <v>0</v>
      </c>
      <c r="U591">
        <v>0</v>
      </c>
      <c r="V591">
        <v>314</v>
      </c>
      <c r="W591">
        <v>4</v>
      </c>
      <c r="X591">
        <v>0</v>
      </c>
      <c r="Y591">
        <v>4</v>
      </c>
      <c r="Z591">
        <v>0</v>
      </c>
      <c r="AA591">
        <v>310</v>
      </c>
      <c r="AB591">
        <v>222</v>
      </c>
      <c r="AC591">
        <v>66</v>
      </c>
      <c r="AD591">
        <v>72</v>
      </c>
      <c r="AE591">
        <v>1</v>
      </c>
      <c r="AF591">
        <v>4</v>
      </c>
      <c r="AG591">
        <v>6</v>
      </c>
      <c r="AH591">
        <v>3</v>
      </c>
      <c r="AI591">
        <v>2</v>
      </c>
      <c r="AJ591">
        <v>6</v>
      </c>
      <c r="AK591">
        <v>0</v>
      </c>
      <c r="AL591">
        <v>0</v>
      </c>
      <c r="AM591">
        <v>0</v>
      </c>
      <c r="AN591">
        <v>1</v>
      </c>
      <c r="AO591">
        <v>0</v>
      </c>
      <c r="AP591">
        <v>11</v>
      </c>
      <c r="AQ591">
        <v>1</v>
      </c>
      <c r="AR591">
        <v>0</v>
      </c>
      <c r="AS591">
        <v>42</v>
      </c>
      <c r="AT591">
        <v>0</v>
      </c>
      <c r="AU591">
        <v>0</v>
      </c>
      <c r="AV591">
        <v>0</v>
      </c>
      <c r="AW591">
        <v>4</v>
      </c>
      <c r="AX591">
        <v>0</v>
      </c>
      <c r="AY591">
        <v>0</v>
      </c>
      <c r="AZ591">
        <v>3</v>
      </c>
      <c r="BA591">
        <v>222</v>
      </c>
      <c r="BB591">
        <v>3</v>
      </c>
      <c r="BC591">
        <v>1</v>
      </c>
      <c r="BD591">
        <v>0</v>
      </c>
      <c r="BE591">
        <v>1</v>
      </c>
      <c r="BF591">
        <v>0</v>
      </c>
      <c r="BG591">
        <v>0</v>
      </c>
      <c r="BH591">
        <v>0</v>
      </c>
      <c r="BI591">
        <v>0</v>
      </c>
      <c r="BJ591">
        <v>1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3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4</v>
      </c>
      <c r="CQ591">
        <v>2</v>
      </c>
      <c r="CR591">
        <v>0</v>
      </c>
      <c r="CS591">
        <v>1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1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4</v>
      </c>
      <c r="DP591">
        <v>42</v>
      </c>
      <c r="DQ591">
        <v>30</v>
      </c>
      <c r="DR591">
        <v>1</v>
      </c>
      <c r="DS591">
        <v>9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1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1</v>
      </c>
      <c r="EL591">
        <v>0</v>
      </c>
      <c r="EM591">
        <v>0</v>
      </c>
      <c r="EN591">
        <v>0</v>
      </c>
      <c r="EO591">
        <v>42</v>
      </c>
      <c r="EP591">
        <v>6</v>
      </c>
      <c r="EQ591">
        <v>1</v>
      </c>
      <c r="ER591">
        <v>0</v>
      </c>
      <c r="ES591">
        <v>4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1</v>
      </c>
      <c r="FI591">
        <v>0</v>
      </c>
      <c r="FJ591">
        <v>0</v>
      </c>
      <c r="FK591">
        <v>0</v>
      </c>
      <c r="FL591">
        <v>0</v>
      </c>
      <c r="FM591">
        <v>6</v>
      </c>
      <c r="FN591">
        <v>22</v>
      </c>
      <c r="FO591">
        <v>13</v>
      </c>
      <c r="FP591">
        <v>0</v>
      </c>
      <c r="FQ591">
        <v>0</v>
      </c>
      <c r="FR591">
        <v>0</v>
      </c>
      <c r="FS591">
        <v>0</v>
      </c>
      <c r="FT591">
        <v>1</v>
      </c>
      <c r="FU591">
        <v>0</v>
      </c>
      <c r="FV591">
        <v>0</v>
      </c>
      <c r="FW591">
        <v>1</v>
      </c>
      <c r="FX591">
        <v>0</v>
      </c>
      <c r="FY591">
        <v>0</v>
      </c>
      <c r="FZ591">
        <v>3</v>
      </c>
      <c r="GA591">
        <v>0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2</v>
      </c>
      <c r="GH591">
        <v>0</v>
      </c>
      <c r="GI591">
        <v>1</v>
      </c>
      <c r="GJ591">
        <v>1</v>
      </c>
      <c r="GK591">
        <v>22</v>
      </c>
      <c r="GL591">
        <v>9</v>
      </c>
      <c r="GM591">
        <v>0</v>
      </c>
      <c r="GN591">
        <v>5</v>
      </c>
      <c r="GO591">
        <v>0</v>
      </c>
      <c r="GP591">
        <v>0</v>
      </c>
      <c r="GQ591">
        <v>1</v>
      </c>
      <c r="GR591">
        <v>0</v>
      </c>
      <c r="GS591">
        <v>0</v>
      </c>
      <c r="GT591">
        <v>0</v>
      </c>
      <c r="GU591">
        <v>0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0</v>
      </c>
      <c r="HB591">
        <v>3</v>
      </c>
      <c r="HC591">
        <v>0</v>
      </c>
      <c r="HD591">
        <v>0</v>
      </c>
      <c r="HE591">
        <v>9</v>
      </c>
      <c r="HF591">
        <v>0</v>
      </c>
      <c r="HG591">
        <v>0</v>
      </c>
      <c r="HH591">
        <v>0</v>
      </c>
      <c r="HI591">
        <v>0</v>
      </c>
      <c r="HJ591">
        <v>0</v>
      </c>
      <c r="HK591">
        <v>0</v>
      </c>
      <c r="HL591">
        <v>0</v>
      </c>
      <c r="HM591">
        <v>0</v>
      </c>
      <c r="HN591">
        <v>0</v>
      </c>
      <c r="HO591">
        <v>0</v>
      </c>
      <c r="HP591">
        <v>0</v>
      </c>
      <c r="HQ591">
        <v>0</v>
      </c>
      <c r="HR591">
        <v>0</v>
      </c>
      <c r="HS591">
        <v>0</v>
      </c>
      <c r="HT591">
        <v>0</v>
      </c>
      <c r="HU591">
        <v>0</v>
      </c>
      <c r="HV591">
        <v>0</v>
      </c>
      <c r="HW591">
        <v>0</v>
      </c>
      <c r="HX591">
        <v>0</v>
      </c>
      <c r="HY591">
        <v>0</v>
      </c>
      <c r="HZ591">
        <v>0</v>
      </c>
      <c r="IA591">
        <v>0</v>
      </c>
      <c r="IB591">
        <v>0</v>
      </c>
      <c r="IC591">
        <v>0</v>
      </c>
      <c r="ID591">
        <v>0</v>
      </c>
      <c r="IE591">
        <v>0</v>
      </c>
      <c r="IF591">
        <v>0</v>
      </c>
      <c r="IG591">
        <v>0</v>
      </c>
      <c r="IH591">
        <v>0</v>
      </c>
      <c r="II591">
        <v>0</v>
      </c>
      <c r="IJ591">
        <v>0</v>
      </c>
      <c r="IK591">
        <v>0</v>
      </c>
      <c r="IL591">
        <v>0</v>
      </c>
      <c r="IM591">
        <v>0</v>
      </c>
      <c r="IN591">
        <v>0</v>
      </c>
      <c r="IO591">
        <v>0</v>
      </c>
      <c r="IP591">
        <v>0</v>
      </c>
      <c r="IQ591">
        <v>0</v>
      </c>
      <c r="IR591">
        <v>2</v>
      </c>
      <c r="IS591">
        <v>0</v>
      </c>
      <c r="IT591">
        <v>0</v>
      </c>
      <c r="IU591">
        <v>0</v>
      </c>
      <c r="IV591">
        <v>0</v>
      </c>
      <c r="IW591">
        <v>0</v>
      </c>
      <c r="IX591">
        <v>0</v>
      </c>
      <c r="IY591">
        <v>0</v>
      </c>
      <c r="IZ591">
        <v>1</v>
      </c>
      <c r="JA591">
        <v>0</v>
      </c>
      <c r="JB591">
        <v>0</v>
      </c>
      <c r="JC591">
        <v>0</v>
      </c>
      <c r="JD591">
        <v>0</v>
      </c>
      <c r="JE591">
        <v>0</v>
      </c>
      <c r="JF591">
        <v>1</v>
      </c>
      <c r="JG591">
        <v>0</v>
      </c>
      <c r="JH591">
        <v>2</v>
      </c>
    </row>
    <row r="592" spans="1:268">
      <c r="A592" t="s">
        <v>468</v>
      </c>
      <c r="B592" t="s">
        <v>465</v>
      </c>
      <c r="C592" t="str">
        <f>"142902"</f>
        <v>142902</v>
      </c>
      <c r="D592" t="s">
        <v>467</v>
      </c>
      <c r="E592">
        <v>3</v>
      </c>
      <c r="F592">
        <v>391</v>
      </c>
      <c r="G592">
        <v>300</v>
      </c>
      <c r="H592">
        <v>103</v>
      </c>
      <c r="I592">
        <v>197</v>
      </c>
      <c r="J592">
        <v>0</v>
      </c>
      <c r="K592">
        <v>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197</v>
      </c>
      <c r="T592">
        <v>0</v>
      </c>
      <c r="U592">
        <v>0</v>
      </c>
      <c r="V592">
        <v>197</v>
      </c>
      <c r="W592">
        <v>7</v>
      </c>
      <c r="X592">
        <v>2</v>
      </c>
      <c r="Y592">
        <v>5</v>
      </c>
      <c r="Z592">
        <v>0</v>
      </c>
      <c r="AA592">
        <v>190</v>
      </c>
      <c r="AB592">
        <v>110</v>
      </c>
      <c r="AC592">
        <v>19</v>
      </c>
      <c r="AD592">
        <v>51</v>
      </c>
      <c r="AE592">
        <v>2</v>
      </c>
      <c r="AF592">
        <v>5</v>
      </c>
      <c r="AG592">
        <v>9</v>
      </c>
      <c r="AH592">
        <v>3</v>
      </c>
      <c r="AI592">
        <v>0</v>
      </c>
      <c r="AJ592">
        <v>5</v>
      </c>
      <c r="AK592">
        <v>0</v>
      </c>
      <c r="AL592">
        <v>1</v>
      </c>
      <c r="AM592">
        <v>2</v>
      </c>
      <c r="AN592">
        <v>0</v>
      </c>
      <c r="AO592">
        <v>2</v>
      </c>
      <c r="AP592">
        <v>1</v>
      </c>
      <c r="AQ592">
        <v>0</v>
      </c>
      <c r="AR592">
        <v>1</v>
      </c>
      <c r="AS592">
        <v>4</v>
      </c>
      <c r="AT592">
        <v>1</v>
      </c>
      <c r="AU592">
        <v>0</v>
      </c>
      <c r="AV592">
        <v>1</v>
      </c>
      <c r="AW592">
        <v>2</v>
      </c>
      <c r="AX592">
        <v>0</v>
      </c>
      <c r="AY592">
        <v>0</v>
      </c>
      <c r="AZ592">
        <v>1</v>
      </c>
      <c r="BA592">
        <v>110</v>
      </c>
      <c r="BB592">
        <v>10</v>
      </c>
      <c r="BC592">
        <v>4</v>
      </c>
      <c r="BD592">
        <v>2</v>
      </c>
      <c r="BE592">
        <v>0</v>
      </c>
      <c r="BF592">
        <v>0</v>
      </c>
      <c r="BG592">
        <v>2</v>
      </c>
      <c r="BH592">
        <v>0</v>
      </c>
      <c r="BI592">
        <v>1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1</v>
      </c>
      <c r="BU592">
        <v>0</v>
      </c>
      <c r="BV592">
        <v>0</v>
      </c>
      <c r="BW592">
        <v>0</v>
      </c>
      <c r="BX592">
        <v>0</v>
      </c>
      <c r="BY592">
        <v>10</v>
      </c>
      <c r="BZ592">
        <v>5</v>
      </c>
      <c r="CA592">
        <v>4</v>
      </c>
      <c r="CB592">
        <v>1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5</v>
      </c>
      <c r="CP592">
        <v>6</v>
      </c>
      <c r="CQ592">
        <v>3</v>
      </c>
      <c r="CR592">
        <v>1</v>
      </c>
      <c r="CS592">
        <v>1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1</v>
      </c>
      <c r="DM592">
        <v>0</v>
      </c>
      <c r="DN592">
        <v>0</v>
      </c>
      <c r="DO592">
        <v>6</v>
      </c>
      <c r="DP592">
        <v>41</v>
      </c>
      <c r="DQ592">
        <v>35</v>
      </c>
      <c r="DR592">
        <v>0</v>
      </c>
      <c r="DS592">
        <v>5</v>
      </c>
      <c r="DT592">
        <v>0</v>
      </c>
      <c r="DU592">
        <v>0</v>
      </c>
      <c r="DV592">
        <v>1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41</v>
      </c>
      <c r="EP592">
        <v>6</v>
      </c>
      <c r="EQ592">
        <v>2</v>
      </c>
      <c r="ER592">
        <v>1</v>
      </c>
      <c r="ES592">
        <v>1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1</v>
      </c>
      <c r="EZ592">
        <v>1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6</v>
      </c>
      <c r="FN592">
        <v>6</v>
      </c>
      <c r="FO592">
        <v>6</v>
      </c>
      <c r="FP592">
        <v>0</v>
      </c>
      <c r="FQ592">
        <v>0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0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  <c r="GK592">
        <v>6</v>
      </c>
      <c r="GL592">
        <v>2</v>
      </c>
      <c r="GM592">
        <v>1</v>
      </c>
      <c r="GN592">
        <v>0</v>
      </c>
      <c r="GO592">
        <v>0</v>
      </c>
      <c r="GP592">
        <v>0</v>
      </c>
      <c r="GQ592">
        <v>1</v>
      </c>
      <c r="GR592">
        <v>0</v>
      </c>
      <c r="GS592">
        <v>0</v>
      </c>
      <c r="GT592">
        <v>0</v>
      </c>
      <c r="GU592">
        <v>0</v>
      </c>
      <c r="GV592">
        <v>0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2</v>
      </c>
      <c r="HF592">
        <v>0</v>
      </c>
      <c r="HG592">
        <v>0</v>
      </c>
      <c r="HH592">
        <v>0</v>
      </c>
      <c r="HI592">
        <v>0</v>
      </c>
      <c r="HJ592">
        <v>0</v>
      </c>
      <c r="HK592">
        <v>0</v>
      </c>
      <c r="HL592">
        <v>0</v>
      </c>
      <c r="HM592">
        <v>0</v>
      </c>
      <c r="HN592">
        <v>0</v>
      </c>
      <c r="HO592">
        <v>0</v>
      </c>
      <c r="HP592">
        <v>0</v>
      </c>
      <c r="HQ592">
        <v>0</v>
      </c>
      <c r="HR592">
        <v>0</v>
      </c>
      <c r="HS592">
        <v>0</v>
      </c>
      <c r="HT592">
        <v>0</v>
      </c>
      <c r="HU592">
        <v>0</v>
      </c>
      <c r="HV592">
        <v>0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0</v>
      </c>
      <c r="IC592">
        <v>0</v>
      </c>
      <c r="ID592">
        <v>0</v>
      </c>
      <c r="IE592">
        <v>0</v>
      </c>
      <c r="IF592">
        <v>0</v>
      </c>
      <c r="IG592">
        <v>0</v>
      </c>
      <c r="IH592">
        <v>0</v>
      </c>
      <c r="II592">
        <v>0</v>
      </c>
      <c r="IJ592">
        <v>0</v>
      </c>
      <c r="IK592">
        <v>0</v>
      </c>
      <c r="IL592">
        <v>0</v>
      </c>
      <c r="IM592">
        <v>0</v>
      </c>
      <c r="IN592">
        <v>0</v>
      </c>
      <c r="IO592">
        <v>0</v>
      </c>
      <c r="IP592">
        <v>0</v>
      </c>
      <c r="IQ592">
        <v>0</v>
      </c>
      <c r="IR592">
        <v>4</v>
      </c>
      <c r="IS592">
        <v>0</v>
      </c>
      <c r="IT592">
        <v>0</v>
      </c>
      <c r="IU592">
        <v>4</v>
      </c>
      <c r="IV592">
        <v>0</v>
      </c>
      <c r="IW592">
        <v>0</v>
      </c>
      <c r="IX592">
        <v>0</v>
      </c>
      <c r="IY592">
        <v>0</v>
      </c>
      <c r="IZ592">
        <v>0</v>
      </c>
      <c r="JA592">
        <v>0</v>
      </c>
      <c r="JB592">
        <v>0</v>
      </c>
      <c r="JC592">
        <v>0</v>
      </c>
      <c r="JD592">
        <v>0</v>
      </c>
      <c r="JE592">
        <v>0</v>
      </c>
      <c r="JF592">
        <v>0</v>
      </c>
      <c r="JG592">
        <v>0</v>
      </c>
      <c r="JH592">
        <v>4</v>
      </c>
    </row>
    <row r="593" spans="1:268">
      <c r="A593" t="s">
        <v>466</v>
      </c>
      <c r="B593" t="s">
        <v>465</v>
      </c>
      <c r="C593" t="str">
        <f>"142902"</f>
        <v>142902</v>
      </c>
      <c r="D593" t="s">
        <v>464</v>
      </c>
      <c r="E593">
        <v>4</v>
      </c>
      <c r="F593">
        <v>1035</v>
      </c>
      <c r="G593">
        <v>800</v>
      </c>
      <c r="H593">
        <v>279</v>
      </c>
      <c r="I593">
        <v>521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521</v>
      </c>
      <c r="T593">
        <v>0</v>
      </c>
      <c r="U593">
        <v>0</v>
      </c>
      <c r="V593">
        <v>521</v>
      </c>
      <c r="W593">
        <v>18</v>
      </c>
      <c r="X593">
        <v>12</v>
      </c>
      <c r="Y593">
        <v>6</v>
      </c>
      <c r="Z593">
        <v>0</v>
      </c>
      <c r="AA593">
        <v>503</v>
      </c>
      <c r="AB593">
        <v>316</v>
      </c>
      <c r="AC593">
        <v>44</v>
      </c>
      <c r="AD593">
        <v>146</v>
      </c>
      <c r="AE593">
        <v>3</v>
      </c>
      <c r="AF593">
        <v>17</v>
      </c>
      <c r="AG593">
        <v>34</v>
      </c>
      <c r="AH593">
        <v>7</v>
      </c>
      <c r="AI593">
        <v>0</v>
      </c>
      <c r="AJ593">
        <v>7</v>
      </c>
      <c r="AK593">
        <v>0</v>
      </c>
      <c r="AL593">
        <v>1</v>
      </c>
      <c r="AM593">
        <v>3</v>
      </c>
      <c r="AN593">
        <v>4</v>
      </c>
      <c r="AO593">
        <v>0</v>
      </c>
      <c r="AP593">
        <v>6</v>
      </c>
      <c r="AQ593">
        <v>0</v>
      </c>
      <c r="AR593">
        <v>0</v>
      </c>
      <c r="AS593">
        <v>4</v>
      </c>
      <c r="AT593">
        <v>6</v>
      </c>
      <c r="AU593">
        <v>2</v>
      </c>
      <c r="AV593">
        <v>1</v>
      </c>
      <c r="AW593">
        <v>10</v>
      </c>
      <c r="AX593">
        <v>2</v>
      </c>
      <c r="AY593">
        <v>0</v>
      </c>
      <c r="AZ593">
        <v>19</v>
      </c>
      <c r="BA593">
        <v>316</v>
      </c>
      <c r="BB593">
        <v>24</v>
      </c>
      <c r="BC593">
        <v>3</v>
      </c>
      <c r="BD593">
        <v>5</v>
      </c>
      <c r="BE593">
        <v>0</v>
      </c>
      <c r="BF593">
        <v>0</v>
      </c>
      <c r="BG593">
        <v>10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2</v>
      </c>
      <c r="BO593">
        <v>0</v>
      </c>
      <c r="BP593">
        <v>1</v>
      </c>
      <c r="BQ593">
        <v>0</v>
      </c>
      <c r="BR593">
        <v>0</v>
      </c>
      <c r="BS593">
        <v>0</v>
      </c>
      <c r="BT593">
        <v>1</v>
      </c>
      <c r="BU593">
        <v>0</v>
      </c>
      <c r="BV593">
        <v>0</v>
      </c>
      <c r="BW593">
        <v>1</v>
      </c>
      <c r="BX593">
        <v>1</v>
      </c>
      <c r="BY593">
        <v>24</v>
      </c>
      <c r="BZ593">
        <v>7</v>
      </c>
      <c r="CA593">
        <v>2</v>
      </c>
      <c r="CB593">
        <v>2</v>
      </c>
      <c r="CC593">
        <v>2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1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7</v>
      </c>
      <c r="CP593">
        <v>10</v>
      </c>
      <c r="CQ593">
        <v>5</v>
      </c>
      <c r="CR593">
        <v>1</v>
      </c>
      <c r="CS593">
        <v>1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3</v>
      </c>
      <c r="DM593">
        <v>0</v>
      </c>
      <c r="DN593">
        <v>0</v>
      </c>
      <c r="DO593">
        <v>10</v>
      </c>
      <c r="DP593">
        <v>97</v>
      </c>
      <c r="DQ593">
        <v>68</v>
      </c>
      <c r="DR593">
        <v>2</v>
      </c>
      <c r="DS593">
        <v>22</v>
      </c>
      <c r="DT593">
        <v>0</v>
      </c>
      <c r="DU593">
        <v>0</v>
      </c>
      <c r="DV593">
        <v>1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2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2</v>
      </c>
      <c r="EO593">
        <v>97</v>
      </c>
      <c r="EP593">
        <v>2</v>
      </c>
      <c r="EQ593">
        <v>2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2</v>
      </c>
      <c r="FN593">
        <v>40</v>
      </c>
      <c r="FO593">
        <v>23</v>
      </c>
      <c r="FP593">
        <v>7</v>
      </c>
      <c r="FQ593">
        <v>2</v>
      </c>
      <c r="FR593">
        <v>2</v>
      </c>
      <c r="FS593">
        <v>2</v>
      </c>
      <c r="FT593">
        <v>1</v>
      </c>
      <c r="FU593">
        <v>1</v>
      </c>
      <c r="FV593">
        <v>0</v>
      </c>
      <c r="FW593">
        <v>0</v>
      </c>
      <c r="FX593">
        <v>0</v>
      </c>
      <c r="FY593">
        <v>0</v>
      </c>
      <c r="FZ593">
        <v>1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1</v>
      </c>
      <c r="GK593">
        <v>40</v>
      </c>
      <c r="GL593">
        <v>5</v>
      </c>
      <c r="GM593">
        <v>4</v>
      </c>
      <c r="GN593">
        <v>1</v>
      </c>
      <c r="GO593">
        <v>0</v>
      </c>
      <c r="GP593">
        <v>0</v>
      </c>
      <c r="GQ593">
        <v>0</v>
      </c>
      <c r="GR593">
        <v>0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0</v>
      </c>
      <c r="GZ593">
        <v>0</v>
      </c>
      <c r="HA593">
        <v>0</v>
      </c>
      <c r="HB593">
        <v>0</v>
      </c>
      <c r="HC593">
        <v>0</v>
      </c>
      <c r="HD593">
        <v>0</v>
      </c>
      <c r="HE593">
        <v>5</v>
      </c>
      <c r="HF593">
        <v>0</v>
      </c>
      <c r="HG593">
        <v>0</v>
      </c>
      <c r="HH593">
        <v>0</v>
      </c>
      <c r="HI593">
        <v>0</v>
      </c>
      <c r="HJ593">
        <v>0</v>
      </c>
      <c r="HK593">
        <v>0</v>
      </c>
      <c r="HL593">
        <v>0</v>
      </c>
      <c r="HM593">
        <v>0</v>
      </c>
      <c r="HN593">
        <v>0</v>
      </c>
      <c r="HO593">
        <v>0</v>
      </c>
      <c r="HP593">
        <v>0</v>
      </c>
      <c r="HQ593">
        <v>0</v>
      </c>
      <c r="HR593">
        <v>0</v>
      </c>
      <c r="HS593">
        <v>0</v>
      </c>
      <c r="HT593">
        <v>0</v>
      </c>
      <c r="HU593">
        <v>0</v>
      </c>
      <c r="HV593">
        <v>0</v>
      </c>
      <c r="HW593">
        <v>0</v>
      </c>
      <c r="HX593">
        <v>0</v>
      </c>
      <c r="HY593">
        <v>0</v>
      </c>
      <c r="HZ593">
        <v>2</v>
      </c>
      <c r="IA593">
        <v>1</v>
      </c>
      <c r="IB593">
        <v>0</v>
      </c>
      <c r="IC593">
        <v>0</v>
      </c>
      <c r="ID593">
        <v>0</v>
      </c>
      <c r="IE593">
        <v>0</v>
      </c>
      <c r="IF593">
        <v>0</v>
      </c>
      <c r="IG593">
        <v>0</v>
      </c>
      <c r="IH593">
        <v>0</v>
      </c>
      <c r="II593">
        <v>1</v>
      </c>
      <c r="IJ593">
        <v>0</v>
      </c>
      <c r="IK593">
        <v>0</v>
      </c>
      <c r="IL593">
        <v>0</v>
      </c>
      <c r="IM593">
        <v>0</v>
      </c>
      <c r="IN593">
        <v>0</v>
      </c>
      <c r="IO593">
        <v>0</v>
      </c>
      <c r="IP593">
        <v>0</v>
      </c>
      <c r="IQ593">
        <v>2</v>
      </c>
      <c r="IR593">
        <v>0</v>
      </c>
      <c r="IS593">
        <v>0</v>
      </c>
      <c r="IT593">
        <v>0</v>
      </c>
      <c r="IU593">
        <v>0</v>
      </c>
      <c r="IV593">
        <v>0</v>
      </c>
      <c r="IW593">
        <v>0</v>
      </c>
      <c r="IX593">
        <v>0</v>
      </c>
      <c r="IY593">
        <v>0</v>
      </c>
      <c r="IZ593">
        <v>0</v>
      </c>
      <c r="JA593">
        <v>0</v>
      </c>
      <c r="JB593">
        <v>0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0</v>
      </c>
    </row>
    <row r="594" spans="1:268">
      <c r="A594" t="s">
        <v>463</v>
      </c>
      <c r="B594" t="s">
        <v>458</v>
      </c>
      <c r="C594" t="str">
        <f>"142903"</f>
        <v>142903</v>
      </c>
      <c r="D594" t="s">
        <v>462</v>
      </c>
      <c r="E594">
        <v>1</v>
      </c>
      <c r="F594">
        <v>896</v>
      </c>
      <c r="G594">
        <v>690</v>
      </c>
      <c r="H594">
        <v>278</v>
      </c>
      <c r="I594">
        <v>412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412</v>
      </c>
      <c r="T594">
        <v>0</v>
      </c>
      <c r="U594">
        <v>0</v>
      </c>
      <c r="V594">
        <v>412</v>
      </c>
      <c r="W594">
        <v>15</v>
      </c>
      <c r="X594">
        <v>11</v>
      </c>
      <c r="Y594">
        <v>4</v>
      </c>
      <c r="Z594">
        <v>0</v>
      </c>
      <c r="AA594">
        <v>397</v>
      </c>
      <c r="AB594">
        <v>224</v>
      </c>
      <c r="AC594">
        <v>23</v>
      </c>
      <c r="AD594">
        <v>45</v>
      </c>
      <c r="AE594">
        <v>1</v>
      </c>
      <c r="AF594">
        <v>9</v>
      </c>
      <c r="AG594">
        <v>28</v>
      </c>
      <c r="AH594">
        <v>1</v>
      </c>
      <c r="AI594">
        <v>5</v>
      </c>
      <c r="AJ594">
        <v>8</v>
      </c>
      <c r="AK594">
        <v>2</v>
      </c>
      <c r="AL594">
        <v>1</v>
      </c>
      <c r="AM594">
        <v>7</v>
      </c>
      <c r="AN594">
        <v>1</v>
      </c>
      <c r="AO594">
        <v>1</v>
      </c>
      <c r="AP594">
        <v>1</v>
      </c>
      <c r="AQ594">
        <v>1</v>
      </c>
      <c r="AR594">
        <v>0</v>
      </c>
      <c r="AS594">
        <v>51</v>
      </c>
      <c r="AT594">
        <v>0</v>
      </c>
      <c r="AU594">
        <v>0</v>
      </c>
      <c r="AV594">
        <v>0</v>
      </c>
      <c r="AW594">
        <v>6</v>
      </c>
      <c r="AX594">
        <v>1</v>
      </c>
      <c r="AY594">
        <v>6</v>
      </c>
      <c r="AZ594">
        <v>26</v>
      </c>
      <c r="BA594">
        <v>224</v>
      </c>
      <c r="BB594">
        <v>22</v>
      </c>
      <c r="BC594">
        <v>4</v>
      </c>
      <c r="BD594">
        <v>0</v>
      </c>
      <c r="BE594">
        <v>3</v>
      </c>
      <c r="BF594">
        <v>1</v>
      </c>
      <c r="BG594">
        <v>5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3</v>
      </c>
      <c r="BR594">
        <v>0</v>
      </c>
      <c r="BS594">
        <v>1</v>
      </c>
      <c r="BT594">
        <v>4</v>
      </c>
      <c r="BU594">
        <v>0</v>
      </c>
      <c r="BV594">
        <v>0</v>
      </c>
      <c r="BW594">
        <v>1</v>
      </c>
      <c r="BX594">
        <v>0</v>
      </c>
      <c r="BY594">
        <v>22</v>
      </c>
      <c r="BZ594">
        <v>10</v>
      </c>
      <c r="CA594">
        <v>5</v>
      </c>
      <c r="CB594">
        <v>0</v>
      </c>
      <c r="CC594">
        <v>2</v>
      </c>
      <c r="CD594">
        <v>0</v>
      </c>
      <c r="CE594">
        <v>0</v>
      </c>
      <c r="CF594">
        <v>0</v>
      </c>
      <c r="CG594">
        <v>0</v>
      </c>
      <c r="CH594">
        <v>1</v>
      </c>
      <c r="CI594">
        <v>2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10</v>
      </c>
      <c r="CP594">
        <v>11</v>
      </c>
      <c r="CQ594">
        <v>3</v>
      </c>
      <c r="CR594">
        <v>0</v>
      </c>
      <c r="CS594">
        <v>0</v>
      </c>
      <c r="CT594">
        <v>1</v>
      </c>
      <c r="CU594">
        <v>1</v>
      </c>
      <c r="CV594">
        <v>0</v>
      </c>
      <c r="CW594">
        <v>1</v>
      </c>
      <c r="CX594">
        <v>0</v>
      </c>
      <c r="CY594">
        <v>0</v>
      </c>
      <c r="CZ594">
        <v>0</v>
      </c>
      <c r="DA594">
        <v>1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4</v>
      </c>
      <c r="DM594">
        <v>0</v>
      </c>
      <c r="DN594">
        <v>0</v>
      </c>
      <c r="DO594">
        <v>11</v>
      </c>
      <c r="DP594">
        <v>63</v>
      </c>
      <c r="DQ594">
        <v>48</v>
      </c>
      <c r="DR594">
        <v>3</v>
      </c>
      <c r="DS594">
        <v>5</v>
      </c>
      <c r="DT594">
        <v>1</v>
      </c>
      <c r="DU594">
        <v>1</v>
      </c>
      <c r="DV594">
        <v>2</v>
      </c>
      <c r="DW594">
        <v>1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2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63</v>
      </c>
      <c r="EP594">
        <v>16</v>
      </c>
      <c r="EQ594">
        <v>11</v>
      </c>
      <c r="ER594">
        <v>2</v>
      </c>
      <c r="ES594">
        <v>1</v>
      </c>
      <c r="ET594">
        <v>0</v>
      </c>
      <c r="EU594">
        <v>1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1</v>
      </c>
      <c r="FM594">
        <v>16</v>
      </c>
      <c r="FN594">
        <v>33</v>
      </c>
      <c r="FO594">
        <v>5</v>
      </c>
      <c r="FP594">
        <v>5</v>
      </c>
      <c r="FQ594">
        <v>1</v>
      </c>
      <c r="FR594">
        <v>1</v>
      </c>
      <c r="FS594">
        <v>1</v>
      </c>
      <c r="FT594">
        <v>2</v>
      </c>
      <c r="FU594">
        <v>4</v>
      </c>
      <c r="FV594">
        <v>1</v>
      </c>
      <c r="FW594">
        <v>0</v>
      </c>
      <c r="FX594">
        <v>1</v>
      </c>
      <c r="FY594">
        <v>0</v>
      </c>
      <c r="FZ594">
        <v>0</v>
      </c>
      <c r="GA594">
        <v>0</v>
      </c>
      <c r="GB594">
        <v>1</v>
      </c>
      <c r="GC594">
        <v>0</v>
      </c>
      <c r="GD594">
        <v>0</v>
      </c>
      <c r="GE594">
        <v>1</v>
      </c>
      <c r="GF594">
        <v>2</v>
      </c>
      <c r="GG594">
        <v>3</v>
      </c>
      <c r="GH594">
        <v>2</v>
      </c>
      <c r="GI594">
        <v>1</v>
      </c>
      <c r="GJ594">
        <v>2</v>
      </c>
      <c r="GK594">
        <v>33</v>
      </c>
      <c r="GL594">
        <v>10</v>
      </c>
      <c r="GM594">
        <v>5</v>
      </c>
      <c r="GN594">
        <v>1</v>
      </c>
      <c r="GO594">
        <v>1</v>
      </c>
      <c r="GP594">
        <v>0</v>
      </c>
      <c r="GQ594">
        <v>2</v>
      </c>
      <c r="GR594">
        <v>0</v>
      </c>
      <c r="GS594">
        <v>0</v>
      </c>
      <c r="GT594">
        <v>0</v>
      </c>
      <c r="GU594">
        <v>0</v>
      </c>
      <c r="GV594">
        <v>0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1</v>
      </c>
      <c r="HC594">
        <v>0</v>
      </c>
      <c r="HD594">
        <v>0</v>
      </c>
      <c r="HE594">
        <v>10</v>
      </c>
      <c r="HF594">
        <v>0</v>
      </c>
      <c r="HG594">
        <v>0</v>
      </c>
      <c r="HH594">
        <v>0</v>
      </c>
      <c r="HI594">
        <v>0</v>
      </c>
      <c r="HJ594">
        <v>0</v>
      </c>
      <c r="HK594">
        <v>0</v>
      </c>
      <c r="HL594">
        <v>0</v>
      </c>
      <c r="HM594">
        <v>0</v>
      </c>
      <c r="HN594">
        <v>0</v>
      </c>
      <c r="HO594">
        <v>0</v>
      </c>
      <c r="HP594">
        <v>0</v>
      </c>
      <c r="HQ594">
        <v>0</v>
      </c>
      <c r="HR594">
        <v>0</v>
      </c>
      <c r="HS594">
        <v>0</v>
      </c>
      <c r="HT594">
        <v>0</v>
      </c>
      <c r="HU594">
        <v>0</v>
      </c>
      <c r="HV594">
        <v>0</v>
      </c>
      <c r="HW594">
        <v>0</v>
      </c>
      <c r="HX594">
        <v>0</v>
      </c>
      <c r="HY594">
        <v>0</v>
      </c>
      <c r="HZ594">
        <v>4</v>
      </c>
      <c r="IA594">
        <v>3</v>
      </c>
      <c r="IB594">
        <v>0</v>
      </c>
      <c r="IC594">
        <v>0</v>
      </c>
      <c r="ID594">
        <v>0</v>
      </c>
      <c r="IE594">
        <v>0</v>
      </c>
      <c r="IF594">
        <v>0</v>
      </c>
      <c r="IG594">
        <v>0</v>
      </c>
      <c r="IH594">
        <v>0</v>
      </c>
      <c r="II594">
        <v>0</v>
      </c>
      <c r="IJ594">
        <v>0</v>
      </c>
      <c r="IK594">
        <v>1</v>
      </c>
      <c r="IL594">
        <v>0</v>
      </c>
      <c r="IM594">
        <v>0</v>
      </c>
      <c r="IN594">
        <v>0</v>
      </c>
      <c r="IO594">
        <v>0</v>
      </c>
      <c r="IP594">
        <v>0</v>
      </c>
      <c r="IQ594">
        <v>4</v>
      </c>
      <c r="IR594">
        <v>4</v>
      </c>
      <c r="IS594">
        <v>3</v>
      </c>
      <c r="IT594">
        <v>0</v>
      </c>
      <c r="IU594">
        <v>0</v>
      </c>
      <c r="IV594">
        <v>0</v>
      </c>
      <c r="IW594">
        <v>0</v>
      </c>
      <c r="IX594">
        <v>0</v>
      </c>
      <c r="IY594">
        <v>0</v>
      </c>
      <c r="IZ594">
        <v>0</v>
      </c>
      <c r="JA594">
        <v>0</v>
      </c>
      <c r="JB594">
        <v>0</v>
      </c>
      <c r="JC594">
        <v>0</v>
      </c>
      <c r="JD594">
        <v>0</v>
      </c>
      <c r="JE594">
        <v>0</v>
      </c>
      <c r="JF594">
        <v>0</v>
      </c>
      <c r="JG594">
        <v>1</v>
      </c>
      <c r="JH594">
        <v>4</v>
      </c>
    </row>
    <row r="595" spans="1:268">
      <c r="A595" t="s">
        <v>461</v>
      </c>
      <c r="B595" t="s">
        <v>458</v>
      </c>
      <c r="C595" t="str">
        <f>"142903"</f>
        <v>142903</v>
      </c>
      <c r="D595" t="s">
        <v>460</v>
      </c>
      <c r="E595">
        <v>2</v>
      </c>
      <c r="F595">
        <v>550</v>
      </c>
      <c r="G595">
        <v>420</v>
      </c>
      <c r="H595">
        <v>174</v>
      </c>
      <c r="I595">
        <v>246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246</v>
      </c>
      <c r="T595">
        <v>0</v>
      </c>
      <c r="U595">
        <v>0</v>
      </c>
      <c r="V595">
        <v>246</v>
      </c>
      <c r="W595">
        <v>5</v>
      </c>
      <c r="X595">
        <v>5</v>
      </c>
      <c r="Y595">
        <v>0</v>
      </c>
      <c r="Z595">
        <v>0</v>
      </c>
      <c r="AA595">
        <v>241</v>
      </c>
      <c r="AB595">
        <v>185</v>
      </c>
      <c r="AC595">
        <v>26</v>
      </c>
      <c r="AD595">
        <v>38</v>
      </c>
      <c r="AE595">
        <v>4</v>
      </c>
      <c r="AF595">
        <v>9</v>
      </c>
      <c r="AG595">
        <v>17</v>
      </c>
      <c r="AH595">
        <v>1</v>
      </c>
      <c r="AI595">
        <v>0</v>
      </c>
      <c r="AJ595">
        <v>8</v>
      </c>
      <c r="AK595">
        <v>0</v>
      </c>
      <c r="AL595">
        <v>1</v>
      </c>
      <c r="AM595">
        <v>11</v>
      </c>
      <c r="AN595">
        <v>3</v>
      </c>
      <c r="AO595">
        <v>0</v>
      </c>
      <c r="AP595">
        <v>4</v>
      </c>
      <c r="AQ595">
        <v>0</v>
      </c>
      <c r="AR595">
        <v>0</v>
      </c>
      <c r="AS595">
        <v>35</v>
      </c>
      <c r="AT595">
        <v>0</v>
      </c>
      <c r="AU595">
        <v>0</v>
      </c>
      <c r="AV595">
        <v>0</v>
      </c>
      <c r="AW595">
        <v>3</v>
      </c>
      <c r="AX595">
        <v>1</v>
      </c>
      <c r="AY595">
        <v>2</v>
      </c>
      <c r="AZ595">
        <v>22</v>
      </c>
      <c r="BA595">
        <v>185</v>
      </c>
      <c r="BB595">
        <v>7</v>
      </c>
      <c r="BC595">
        <v>0</v>
      </c>
      <c r="BD595">
        <v>0</v>
      </c>
      <c r="BE595">
        <v>1</v>
      </c>
      <c r="BF595">
        <v>0</v>
      </c>
      <c r="BG595">
        <v>2</v>
      </c>
      <c r="BH595">
        <v>0</v>
      </c>
      <c r="BI595">
        <v>1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2</v>
      </c>
      <c r="BQ595">
        <v>0</v>
      </c>
      <c r="BR595">
        <v>0</v>
      </c>
      <c r="BS595">
        <v>1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7</v>
      </c>
      <c r="BZ595">
        <v>3</v>
      </c>
      <c r="CA595">
        <v>1</v>
      </c>
      <c r="CB595">
        <v>0</v>
      </c>
      <c r="CC595">
        <v>0</v>
      </c>
      <c r="CD595">
        <v>0</v>
      </c>
      <c r="CE595">
        <v>1</v>
      </c>
      <c r="CF595">
        <v>0</v>
      </c>
      <c r="CG595">
        <v>0</v>
      </c>
      <c r="CH595">
        <v>0</v>
      </c>
      <c r="CI595">
        <v>1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3</v>
      </c>
      <c r="CP595">
        <v>1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1</v>
      </c>
      <c r="DM595">
        <v>0</v>
      </c>
      <c r="DN595">
        <v>0</v>
      </c>
      <c r="DO595">
        <v>1</v>
      </c>
      <c r="DP595">
        <v>22</v>
      </c>
      <c r="DQ595">
        <v>17</v>
      </c>
      <c r="DR595">
        <v>0</v>
      </c>
      <c r="DS595">
        <v>1</v>
      </c>
      <c r="DT595">
        <v>1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3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22</v>
      </c>
      <c r="EP595">
        <v>2</v>
      </c>
      <c r="EQ595">
        <v>1</v>
      </c>
      <c r="ER595">
        <v>0</v>
      </c>
      <c r="ES595">
        <v>0</v>
      </c>
      <c r="ET595">
        <v>0</v>
      </c>
      <c r="EU595">
        <v>0</v>
      </c>
      <c r="EV595">
        <v>1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2</v>
      </c>
      <c r="FN595">
        <v>16</v>
      </c>
      <c r="FO595">
        <v>5</v>
      </c>
      <c r="FP595">
        <v>1</v>
      </c>
      <c r="FQ595">
        <v>1</v>
      </c>
      <c r="FR595">
        <v>0</v>
      </c>
      <c r="FS595">
        <v>1</v>
      </c>
      <c r="FT595">
        <v>2</v>
      </c>
      <c r="FU595">
        <v>2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0</v>
      </c>
      <c r="GE595">
        <v>1</v>
      </c>
      <c r="GF595">
        <v>0</v>
      </c>
      <c r="GG595">
        <v>0</v>
      </c>
      <c r="GH595">
        <v>0</v>
      </c>
      <c r="GI595">
        <v>2</v>
      </c>
      <c r="GJ595">
        <v>1</v>
      </c>
      <c r="GK595">
        <v>16</v>
      </c>
      <c r="GL595">
        <v>5</v>
      </c>
      <c r="GM595">
        <v>1</v>
      </c>
      <c r="GN595">
        <v>2</v>
      </c>
      <c r="GO595">
        <v>0</v>
      </c>
      <c r="GP595">
        <v>0</v>
      </c>
      <c r="GQ595">
        <v>1</v>
      </c>
      <c r="GR595">
        <v>0</v>
      </c>
      <c r="GS595">
        <v>0</v>
      </c>
      <c r="GT595">
        <v>0</v>
      </c>
      <c r="GU595">
        <v>0</v>
      </c>
      <c r="GV595">
        <v>0</v>
      </c>
      <c r="GW595">
        <v>0</v>
      </c>
      <c r="GX595">
        <v>0</v>
      </c>
      <c r="GY595">
        <v>0</v>
      </c>
      <c r="GZ595">
        <v>1</v>
      </c>
      <c r="HA595">
        <v>0</v>
      </c>
      <c r="HB595">
        <v>0</v>
      </c>
      <c r="HC595">
        <v>0</v>
      </c>
      <c r="HD595">
        <v>0</v>
      </c>
      <c r="HE595">
        <v>5</v>
      </c>
      <c r="HF595">
        <v>0</v>
      </c>
      <c r="HG595">
        <v>0</v>
      </c>
      <c r="HH595">
        <v>0</v>
      </c>
      <c r="HI595">
        <v>0</v>
      </c>
      <c r="HJ595">
        <v>0</v>
      </c>
      <c r="HK595">
        <v>0</v>
      </c>
      <c r="HL595">
        <v>0</v>
      </c>
      <c r="HM595">
        <v>0</v>
      </c>
      <c r="HN595">
        <v>0</v>
      </c>
      <c r="HO595">
        <v>0</v>
      </c>
      <c r="HP595">
        <v>0</v>
      </c>
      <c r="HQ595">
        <v>0</v>
      </c>
      <c r="HR595">
        <v>0</v>
      </c>
      <c r="HS595">
        <v>0</v>
      </c>
      <c r="HT595">
        <v>0</v>
      </c>
      <c r="HU595">
        <v>0</v>
      </c>
      <c r="HV595">
        <v>0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0</v>
      </c>
      <c r="IC595">
        <v>0</v>
      </c>
      <c r="ID595">
        <v>0</v>
      </c>
      <c r="IE595">
        <v>0</v>
      </c>
      <c r="IF595">
        <v>0</v>
      </c>
      <c r="IG595">
        <v>0</v>
      </c>
      <c r="IH595">
        <v>0</v>
      </c>
      <c r="II595">
        <v>0</v>
      </c>
      <c r="IJ595">
        <v>0</v>
      </c>
      <c r="IK595">
        <v>0</v>
      </c>
      <c r="IL595">
        <v>0</v>
      </c>
      <c r="IM595">
        <v>0</v>
      </c>
      <c r="IN595">
        <v>0</v>
      </c>
      <c r="IO595">
        <v>0</v>
      </c>
      <c r="IP595">
        <v>0</v>
      </c>
      <c r="IQ595">
        <v>0</v>
      </c>
      <c r="IR595">
        <v>0</v>
      </c>
      <c r="IS595">
        <v>0</v>
      </c>
      <c r="IT595">
        <v>0</v>
      </c>
      <c r="IU595">
        <v>0</v>
      </c>
      <c r="IV595">
        <v>0</v>
      </c>
      <c r="IW595">
        <v>0</v>
      </c>
      <c r="IX595">
        <v>0</v>
      </c>
      <c r="IY595">
        <v>0</v>
      </c>
      <c r="IZ595">
        <v>0</v>
      </c>
      <c r="JA595">
        <v>0</v>
      </c>
      <c r="JB595">
        <v>0</v>
      </c>
      <c r="JC595">
        <v>0</v>
      </c>
      <c r="JD595">
        <v>0</v>
      </c>
      <c r="JE595">
        <v>0</v>
      </c>
      <c r="JF595">
        <v>0</v>
      </c>
      <c r="JG595">
        <v>0</v>
      </c>
      <c r="JH595">
        <v>0</v>
      </c>
    </row>
    <row r="596" spans="1:268">
      <c r="A596" t="s">
        <v>459</v>
      </c>
      <c r="B596" t="s">
        <v>458</v>
      </c>
      <c r="C596" t="str">
        <f>"142903"</f>
        <v>142903</v>
      </c>
      <c r="D596" t="s">
        <v>457</v>
      </c>
      <c r="E596">
        <v>3</v>
      </c>
      <c r="F596">
        <v>514</v>
      </c>
      <c r="G596">
        <v>390</v>
      </c>
      <c r="H596">
        <v>146</v>
      </c>
      <c r="I596">
        <v>244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244</v>
      </c>
      <c r="T596">
        <v>0</v>
      </c>
      <c r="U596">
        <v>0</v>
      </c>
      <c r="V596">
        <v>244</v>
      </c>
      <c r="W596">
        <v>6</v>
      </c>
      <c r="X596">
        <v>6</v>
      </c>
      <c r="Y596">
        <v>0</v>
      </c>
      <c r="Z596">
        <v>0</v>
      </c>
      <c r="AA596">
        <v>238</v>
      </c>
      <c r="AB596">
        <v>164</v>
      </c>
      <c r="AC596">
        <v>37</v>
      </c>
      <c r="AD596">
        <v>29</v>
      </c>
      <c r="AE596">
        <v>5</v>
      </c>
      <c r="AF596">
        <v>9</v>
      </c>
      <c r="AG596">
        <v>8</v>
      </c>
      <c r="AH596">
        <v>1</v>
      </c>
      <c r="AI596">
        <v>1</v>
      </c>
      <c r="AJ596">
        <v>4</v>
      </c>
      <c r="AK596">
        <v>1</v>
      </c>
      <c r="AL596">
        <v>0</v>
      </c>
      <c r="AM596">
        <v>4</v>
      </c>
      <c r="AN596">
        <v>0</v>
      </c>
      <c r="AO596">
        <v>0</v>
      </c>
      <c r="AP596">
        <v>3</v>
      </c>
      <c r="AQ596">
        <v>0</v>
      </c>
      <c r="AR596">
        <v>1</v>
      </c>
      <c r="AS596">
        <v>41</v>
      </c>
      <c r="AT596">
        <v>1</v>
      </c>
      <c r="AU596">
        <v>0</v>
      </c>
      <c r="AV596">
        <v>0</v>
      </c>
      <c r="AW596">
        <v>8</v>
      </c>
      <c r="AX596">
        <v>0</v>
      </c>
      <c r="AY596">
        <v>0</v>
      </c>
      <c r="AZ596">
        <v>11</v>
      </c>
      <c r="BA596">
        <v>164</v>
      </c>
      <c r="BB596">
        <v>8</v>
      </c>
      <c r="BC596">
        <v>1</v>
      </c>
      <c r="BD596">
        <v>0</v>
      </c>
      <c r="BE596">
        <v>2</v>
      </c>
      <c r="BF596">
        <v>0</v>
      </c>
      <c r="BG596">
        <v>2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2</v>
      </c>
      <c r="BY596">
        <v>8</v>
      </c>
      <c r="BZ596">
        <v>3</v>
      </c>
      <c r="CA596">
        <v>0</v>
      </c>
      <c r="CB596">
        <v>1</v>
      </c>
      <c r="CC596">
        <v>0</v>
      </c>
      <c r="CD596">
        <v>0</v>
      </c>
      <c r="CE596">
        <v>2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3</v>
      </c>
      <c r="CP596">
        <v>8</v>
      </c>
      <c r="CQ596">
        <v>5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1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2</v>
      </c>
      <c r="DM596">
        <v>0</v>
      </c>
      <c r="DN596">
        <v>0</v>
      </c>
      <c r="DO596">
        <v>8</v>
      </c>
      <c r="DP596">
        <v>46</v>
      </c>
      <c r="DQ596">
        <v>37</v>
      </c>
      <c r="DR596">
        <v>2</v>
      </c>
      <c r="DS596">
        <v>6</v>
      </c>
      <c r="DT596">
        <v>0</v>
      </c>
      <c r="DU596">
        <v>0</v>
      </c>
      <c r="DV596">
        <v>0</v>
      </c>
      <c r="DW596">
        <v>0</v>
      </c>
      <c r="DX596">
        <v>1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46</v>
      </c>
      <c r="EP596">
        <v>3</v>
      </c>
      <c r="EQ596">
        <v>2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1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3</v>
      </c>
      <c r="FN596">
        <v>5</v>
      </c>
      <c r="FO596">
        <v>2</v>
      </c>
      <c r="FP596">
        <v>0</v>
      </c>
      <c r="FQ596">
        <v>0</v>
      </c>
      <c r="FR596">
        <v>1</v>
      </c>
      <c r="FS596">
        <v>0</v>
      </c>
      <c r="FT596">
        <v>0</v>
      </c>
      <c r="FU596">
        <v>0</v>
      </c>
      <c r="FV596">
        <v>0</v>
      </c>
      <c r="FW596">
        <v>1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0</v>
      </c>
      <c r="GE596">
        <v>0</v>
      </c>
      <c r="GF596">
        <v>1</v>
      </c>
      <c r="GG596">
        <v>0</v>
      </c>
      <c r="GH596">
        <v>0</v>
      </c>
      <c r="GI596">
        <v>0</v>
      </c>
      <c r="GJ596">
        <v>0</v>
      </c>
      <c r="GK596">
        <v>5</v>
      </c>
      <c r="GL596">
        <v>0</v>
      </c>
      <c r="GM596">
        <v>0</v>
      </c>
      <c r="GN596">
        <v>0</v>
      </c>
      <c r="GO596">
        <v>0</v>
      </c>
      <c r="GP596">
        <v>0</v>
      </c>
      <c r="GQ596">
        <v>0</v>
      </c>
      <c r="GR596">
        <v>0</v>
      </c>
      <c r="GS596">
        <v>0</v>
      </c>
      <c r="GT596">
        <v>0</v>
      </c>
      <c r="GU596">
        <v>0</v>
      </c>
      <c r="GV596">
        <v>0</v>
      </c>
      <c r="GW596">
        <v>0</v>
      </c>
      <c r="GX596">
        <v>0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1</v>
      </c>
      <c r="HG596">
        <v>0</v>
      </c>
      <c r="HH596">
        <v>0</v>
      </c>
      <c r="HI596">
        <v>1</v>
      </c>
      <c r="HJ596">
        <v>0</v>
      </c>
      <c r="HK596">
        <v>0</v>
      </c>
      <c r="HL596">
        <v>0</v>
      </c>
      <c r="HM596">
        <v>0</v>
      </c>
      <c r="HN596">
        <v>0</v>
      </c>
      <c r="HO596">
        <v>0</v>
      </c>
      <c r="HP596">
        <v>0</v>
      </c>
      <c r="HQ596">
        <v>0</v>
      </c>
      <c r="HR596">
        <v>0</v>
      </c>
      <c r="HS596">
        <v>0</v>
      </c>
      <c r="HT596">
        <v>0</v>
      </c>
      <c r="HU596">
        <v>0</v>
      </c>
      <c r="HV596">
        <v>0</v>
      </c>
      <c r="HW596">
        <v>0</v>
      </c>
      <c r="HX596">
        <v>0</v>
      </c>
      <c r="HY596">
        <v>1</v>
      </c>
      <c r="HZ596">
        <v>0</v>
      </c>
      <c r="IA596">
        <v>0</v>
      </c>
      <c r="IB596">
        <v>0</v>
      </c>
      <c r="IC596">
        <v>0</v>
      </c>
      <c r="ID596">
        <v>0</v>
      </c>
      <c r="IE596">
        <v>0</v>
      </c>
      <c r="IF596">
        <v>0</v>
      </c>
      <c r="IG596">
        <v>0</v>
      </c>
      <c r="IH596">
        <v>0</v>
      </c>
      <c r="II596">
        <v>0</v>
      </c>
      <c r="IJ596">
        <v>0</v>
      </c>
      <c r="IK596">
        <v>0</v>
      </c>
      <c r="IL596">
        <v>0</v>
      </c>
      <c r="IM596">
        <v>0</v>
      </c>
      <c r="IN596">
        <v>0</v>
      </c>
      <c r="IO596">
        <v>0</v>
      </c>
      <c r="IP596">
        <v>0</v>
      </c>
      <c r="IQ596">
        <v>0</v>
      </c>
      <c r="IR596">
        <v>0</v>
      </c>
      <c r="IS596">
        <v>0</v>
      </c>
      <c r="IT596">
        <v>0</v>
      </c>
      <c r="IU596">
        <v>0</v>
      </c>
      <c r="IV596">
        <v>0</v>
      </c>
      <c r="IW596">
        <v>0</v>
      </c>
      <c r="IX596">
        <v>0</v>
      </c>
      <c r="IY596">
        <v>0</v>
      </c>
      <c r="IZ596">
        <v>0</v>
      </c>
      <c r="JA596">
        <v>0</v>
      </c>
      <c r="JB596">
        <v>0</v>
      </c>
      <c r="JC596">
        <v>0</v>
      </c>
      <c r="JD596">
        <v>0</v>
      </c>
      <c r="JE596">
        <v>0</v>
      </c>
      <c r="JF596">
        <v>0</v>
      </c>
      <c r="JG596">
        <v>0</v>
      </c>
      <c r="JH596">
        <v>0</v>
      </c>
    </row>
    <row r="597" spans="1:268">
      <c r="A597" t="s">
        <v>456</v>
      </c>
      <c r="B597" t="s">
        <v>447</v>
      </c>
      <c r="C597" t="str">
        <f>"142904"</f>
        <v>142904</v>
      </c>
      <c r="D597" t="s">
        <v>455</v>
      </c>
      <c r="E597">
        <v>1</v>
      </c>
      <c r="F597">
        <v>450</v>
      </c>
      <c r="G597">
        <v>350</v>
      </c>
      <c r="H597">
        <v>65</v>
      </c>
      <c r="I597">
        <v>285</v>
      </c>
      <c r="J597">
        <v>0</v>
      </c>
      <c r="K597">
        <v>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285</v>
      </c>
      <c r="T597">
        <v>0</v>
      </c>
      <c r="U597">
        <v>0</v>
      </c>
      <c r="V597">
        <v>285</v>
      </c>
      <c r="W597">
        <v>6</v>
      </c>
      <c r="X597">
        <v>4</v>
      </c>
      <c r="Y597">
        <v>1</v>
      </c>
      <c r="Z597">
        <v>0</v>
      </c>
      <c r="AA597">
        <v>279</v>
      </c>
      <c r="AB597">
        <v>184</v>
      </c>
      <c r="AC597">
        <v>29</v>
      </c>
      <c r="AD597">
        <v>71</v>
      </c>
      <c r="AE597">
        <v>1</v>
      </c>
      <c r="AF597">
        <v>11</v>
      </c>
      <c r="AG597">
        <v>17</v>
      </c>
      <c r="AH597">
        <v>0</v>
      </c>
      <c r="AI597">
        <v>1</v>
      </c>
      <c r="AJ597">
        <v>7</v>
      </c>
      <c r="AK597">
        <v>1</v>
      </c>
      <c r="AL597">
        <v>0</v>
      </c>
      <c r="AM597">
        <v>1</v>
      </c>
      <c r="AN597">
        <v>1</v>
      </c>
      <c r="AO597">
        <v>0</v>
      </c>
      <c r="AP597">
        <v>5</v>
      </c>
      <c r="AQ597">
        <v>0</v>
      </c>
      <c r="AR597">
        <v>0</v>
      </c>
      <c r="AS597">
        <v>28</v>
      </c>
      <c r="AT597">
        <v>0</v>
      </c>
      <c r="AU597">
        <v>0</v>
      </c>
      <c r="AV597">
        <v>0</v>
      </c>
      <c r="AW597">
        <v>1</v>
      </c>
      <c r="AX597">
        <v>1</v>
      </c>
      <c r="AY597">
        <v>0</v>
      </c>
      <c r="AZ597">
        <v>9</v>
      </c>
      <c r="BA597">
        <v>184</v>
      </c>
      <c r="BB597">
        <v>6</v>
      </c>
      <c r="BC597">
        <v>2</v>
      </c>
      <c r="BD597">
        <v>0</v>
      </c>
      <c r="BE597">
        <v>0</v>
      </c>
      <c r="BF597">
        <v>0</v>
      </c>
      <c r="BG597">
        <v>2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1</v>
      </c>
      <c r="BR597">
        <v>0</v>
      </c>
      <c r="BS597">
        <v>0</v>
      </c>
      <c r="BT597">
        <v>0</v>
      </c>
      <c r="BU597">
        <v>0</v>
      </c>
      <c r="BV597">
        <v>1</v>
      </c>
      <c r="BW597">
        <v>0</v>
      </c>
      <c r="BX597">
        <v>0</v>
      </c>
      <c r="BY597">
        <v>6</v>
      </c>
      <c r="BZ597">
        <v>2</v>
      </c>
      <c r="CA597">
        <v>1</v>
      </c>
      <c r="CB597">
        <v>0</v>
      </c>
      <c r="CC597">
        <v>0</v>
      </c>
      <c r="CD597">
        <v>0</v>
      </c>
      <c r="CE597">
        <v>1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2</v>
      </c>
      <c r="CP597">
        <v>17</v>
      </c>
      <c r="CQ597">
        <v>12</v>
      </c>
      <c r="CR597">
        <v>0</v>
      </c>
      <c r="CS597">
        <v>0</v>
      </c>
      <c r="CT597">
        <v>0</v>
      </c>
      <c r="CU597">
        <v>1</v>
      </c>
      <c r="CV597">
        <v>0</v>
      </c>
      <c r="CW597">
        <v>0</v>
      </c>
      <c r="CX597">
        <v>0</v>
      </c>
      <c r="CY597">
        <v>0</v>
      </c>
      <c r="CZ597">
        <v>1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3</v>
      </c>
      <c r="DM597">
        <v>0</v>
      </c>
      <c r="DN597">
        <v>0</v>
      </c>
      <c r="DO597">
        <v>17</v>
      </c>
      <c r="DP597">
        <v>43</v>
      </c>
      <c r="DQ597">
        <v>40</v>
      </c>
      <c r="DR597">
        <v>0</v>
      </c>
      <c r="DS597">
        <v>3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43</v>
      </c>
      <c r="EP597">
        <v>7</v>
      </c>
      <c r="EQ597">
        <v>2</v>
      </c>
      <c r="ER597">
        <v>0</v>
      </c>
      <c r="ES597">
        <v>1</v>
      </c>
      <c r="ET597">
        <v>0</v>
      </c>
      <c r="EU597">
        <v>1</v>
      </c>
      <c r="EV597">
        <v>2</v>
      </c>
      <c r="EW597">
        <v>0</v>
      </c>
      <c r="EX597">
        <v>0</v>
      </c>
      <c r="EY597">
        <v>1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7</v>
      </c>
      <c r="FN597">
        <v>12</v>
      </c>
      <c r="FO597">
        <v>9</v>
      </c>
      <c r="FP597">
        <v>1</v>
      </c>
      <c r="FQ597">
        <v>0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1</v>
      </c>
      <c r="FX597">
        <v>0</v>
      </c>
      <c r="FY597">
        <v>0</v>
      </c>
      <c r="FZ597">
        <v>1</v>
      </c>
      <c r="GA597">
        <v>0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12</v>
      </c>
      <c r="GL597">
        <v>2</v>
      </c>
      <c r="GM597">
        <v>0</v>
      </c>
      <c r="GN597">
        <v>1</v>
      </c>
      <c r="GO597">
        <v>0</v>
      </c>
      <c r="GP597">
        <v>0</v>
      </c>
      <c r="GQ597">
        <v>0</v>
      </c>
      <c r="GR597">
        <v>1</v>
      </c>
      <c r="GS597">
        <v>0</v>
      </c>
      <c r="GT597">
        <v>0</v>
      </c>
      <c r="GU597">
        <v>0</v>
      </c>
      <c r="GV597">
        <v>0</v>
      </c>
      <c r="GW597">
        <v>0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2</v>
      </c>
      <c r="HF597">
        <v>5</v>
      </c>
      <c r="HG597">
        <v>0</v>
      </c>
      <c r="HH597">
        <v>1</v>
      </c>
      <c r="HI597">
        <v>0</v>
      </c>
      <c r="HJ597">
        <v>0</v>
      </c>
      <c r="HK597">
        <v>0</v>
      </c>
      <c r="HL597">
        <v>0</v>
      </c>
      <c r="HM597">
        <v>0</v>
      </c>
      <c r="HN597">
        <v>0</v>
      </c>
      <c r="HO597">
        <v>0</v>
      </c>
      <c r="HP597">
        <v>0</v>
      </c>
      <c r="HQ597">
        <v>0</v>
      </c>
      <c r="HR597">
        <v>4</v>
      </c>
      <c r="HS597">
        <v>0</v>
      </c>
      <c r="HT597">
        <v>0</v>
      </c>
      <c r="HU597">
        <v>0</v>
      </c>
      <c r="HV597">
        <v>0</v>
      </c>
      <c r="HW597">
        <v>0</v>
      </c>
      <c r="HX597">
        <v>0</v>
      </c>
      <c r="HY597">
        <v>5</v>
      </c>
      <c r="HZ597">
        <v>0</v>
      </c>
      <c r="IA597">
        <v>0</v>
      </c>
      <c r="IB597">
        <v>0</v>
      </c>
      <c r="IC597">
        <v>0</v>
      </c>
      <c r="ID597">
        <v>0</v>
      </c>
      <c r="IE597">
        <v>0</v>
      </c>
      <c r="IF597">
        <v>0</v>
      </c>
      <c r="IG597">
        <v>0</v>
      </c>
      <c r="IH597">
        <v>0</v>
      </c>
      <c r="II597">
        <v>0</v>
      </c>
      <c r="IJ597">
        <v>0</v>
      </c>
      <c r="IK597">
        <v>0</v>
      </c>
      <c r="IL597">
        <v>0</v>
      </c>
      <c r="IM597">
        <v>0</v>
      </c>
      <c r="IN597">
        <v>0</v>
      </c>
      <c r="IO597">
        <v>0</v>
      </c>
      <c r="IP597">
        <v>0</v>
      </c>
      <c r="IQ597">
        <v>0</v>
      </c>
      <c r="IR597">
        <v>1</v>
      </c>
      <c r="IS597">
        <v>1</v>
      </c>
      <c r="IT597">
        <v>0</v>
      </c>
      <c r="IU597">
        <v>0</v>
      </c>
      <c r="IV597">
        <v>0</v>
      </c>
      <c r="IW597">
        <v>0</v>
      </c>
      <c r="IX597">
        <v>0</v>
      </c>
      <c r="IY597">
        <v>0</v>
      </c>
      <c r="IZ597">
        <v>0</v>
      </c>
      <c r="JA597">
        <v>0</v>
      </c>
      <c r="JB597">
        <v>0</v>
      </c>
      <c r="JC597">
        <v>0</v>
      </c>
      <c r="JD597">
        <v>0</v>
      </c>
      <c r="JE597">
        <v>0</v>
      </c>
      <c r="JF597">
        <v>0</v>
      </c>
      <c r="JG597">
        <v>0</v>
      </c>
      <c r="JH597">
        <v>1</v>
      </c>
    </row>
    <row r="598" spans="1:268">
      <c r="A598" t="s">
        <v>454</v>
      </c>
      <c r="B598" t="s">
        <v>447</v>
      </c>
      <c r="C598" t="str">
        <f>"142904"</f>
        <v>142904</v>
      </c>
      <c r="D598" t="s">
        <v>453</v>
      </c>
      <c r="E598">
        <v>2</v>
      </c>
      <c r="F598">
        <v>484</v>
      </c>
      <c r="G598">
        <v>370</v>
      </c>
      <c r="H598">
        <v>142</v>
      </c>
      <c r="I598">
        <v>228</v>
      </c>
      <c r="J598">
        <v>0</v>
      </c>
      <c r="K598">
        <v>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228</v>
      </c>
      <c r="T598">
        <v>0</v>
      </c>
      <c r="U598">
        <v>0</v>
      </c>
      <c r="V598">
        <v>228</v>
      </c>
      <c r="W598">
        <v>16</v>
      </c>
      <c r="X598">
        <v>6</v>
      </c>
      <c r="Y598">
        <v>5</v>
      </c>
      <c r="Z598">
        <v>0</v>
      </c>
      <c r="AA598">
        <v>212</v>
      </c>
      <c r="AB598">
        <v>104</v>
      </c>
      <c r="AC598">
        <v>13</v>
      </c>
      <c r="AD598">
        <v>28</v>
      </c>
      <c r="AE598">
        <v>8</v>
      </c>
      <c r="AF598">
        <v>7</v>
      </c>
      <c r="AG598">
        <v>11</v>
      </c>
      <c r="AH598">
        <v>1</v>
      </c>
      <c r="AI598">
        <v>1</v>
      </c>
      <c r="AJ598">
        <v>2</v>
      </c>
      <c r="AK598">
        <v>0</v>
      </c>
      <c r="AL598">
        <v>0</v>
      </c>
      <c r="AM598">
        <v>4</v>
      </c>
      <c r="AN598">
        <v>1</v>
      </c>
      <c r="AO598">
        <v>0</v>
      </c>
      <c r="AP598">
        <v>0</v>
      </c>
      <c r="AQ598">
        <v>0</v>
      </c>
      <c r="AR598">
        <v>2</v>
      </c>
      <c r="AS598">
        <v>12</v>
      </c>
      <c r="AT598">
        <v>0</v>
      </c>
      <c r="AU598">
        <v>0</v>
      </c>
      <c r="AV598">
        <v>0</v>
      </c>
      <c r="AW598">
        <v>4</v>
      </c>
      <c r="AX598">
        <v>1</v>
      </c>
      <c r="AY598">
        <v>0</v>
      </c>
      <c r="AZ598">
        <v>9</v>
      </c>
      <c r="BA598">
        <v>104</v>
      </c>
      <c r="BB598">
        <v>12</v>
      </c>
      <c r="BC598">
        <v>5</v>
      </c>
      <c r="BD598">
        <v>1</v>
      </c>
      <c r="BE598">
        <v>0</v>
      </c>
      <c r="BF598">
        <v>1</v>
      </c>
      <c r="BG598">
        <v>0</v>
      </c>
      <c r="BH598">
        <v>1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1</v>
      </c>
      <c r="BT598">
        <v>3</v>
      </c>
      <c r="BU598">
        <v>0</v>
      </c>
      <c r="BV598">
        <v>0</v>
      </c>
      <c r="BW598">
        <v>0</v>
      </c>
      <c r="BX598">
        <v>0</v>
      </c>
      <c r="BY598">
        <v>12</v>
      </c>
      <c r="BZ598">
        <v>10</v>
      </c>
      <c r="CA598">
        <v>5</v>
      </c>
      <c r="CB598">
        <v>1</v>
      </c>
      <c r="CC598">
        <v>1</v>
      </c>
      <c r="CD598">
        <v>0</v>
      </c>
      <c r="CE598">
        <v>1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1</v>
      </c>
      <c r="CN598">
        <v>1</v>
      </c>
      <c r="CO598">
        <v>10</v>
      </c>
      <c r="CP598">
        <v>4</v>
      </c>
      <c r="CQ598">
        <v>1</v>
      </c>
      <c r="CR598">
        <v>0</v>
      </c>
      <c r="CS598">
        <v>0</v>
      </c>
      <c r="CT598">
        <v>1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2</v>
      </c>
      <c r="DM598">
        <v>0</v>
      </c>
      <c r="DN598">
        <v>0</v>
      </c>
      <c r="DO598">
        <v>4</v>
      </c>
      <c r="DP598">
        <v>55</v>
      </c>
      <c r="DQ598">
        <v>51</v>
      </c>
      <c r="DR598">
        <v>1</v>
      </c>
      <c r="DS598">
        <v>1</v>
      </c>
      <c r="DT598">
        <v>0</v>
      </c>
      <c r="DU598">
        <v>0</v>
      </c>
      <c r="DV598">
        <v>0</v>
      </c>
      <c r="DW598">
        <v>1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1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55</v>
      </c>
      <c r="EP598">
        <v>6</v>
      </c>
      <c r="EQ598">
        <v>4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1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1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6</v>
      </c>
      <c r="FN598">
        <v>15</v>
      </c>
      <c r="FO598">
        <v>3</v>
      </c>
      <c r="FP598">
        <v>0</v>
      </c>
      <c r="FQ598">
        <v>1</v>
      </c>
      <c r="FR598">
        <v>0</v>
      </c>
      <c r="FS598">
        <v>0</v>
      </c>
      <c r="FT598">
        <v>1</v>
      </c>
      <c r="FU598">
        <v>3</v>
      </c>
      <c r="FV598">
        <v>0</v>
      </c>
      <c r="FW598">
        <v>1</v>
      </c>
      <c r="FX598">
        <v>0</v>
      </c>
      <c r="FY598">
        <v>0</v>
      </c>
      <c r="FZ598">
        <v>0</v>
      </c>
      <c r="GA598">
        <v>0</v>
      </c>
      <c r="GB598">
        <v>1</v>
      </c>
      <c r="GC598">
        <v>0</v>
      </c>
      <c r="GD598">
        <v>0</v>
      </c>
      <c r="GE598">
        <v>0</v>
      </c>
      <c r="GF598">
        <v>0</v>
      </c>
      <c r="GG598">
        <v>2</v>
      </c>
      <c r="GH598">
        <v>0</v>
      </c>
      <c r="GI598">
        <v>2</v>
      </c>
      <c r="GJ598">
        <v>1</v>
      </c>
      <c r="GK598">
        <v>15</v>
      </c>
      <c r="GL598">
        <v>5</v>
      </c>
      <c r="GM598">
        <v>2</v>
      </c>
      <c r="GN598">
        <v>0</v>
      </c>
      <c r="GO598">
        <v>0</v>
      </c>
      <c r="GP598">
        <v>0</v>
      </c>
      <c r="GQ598">
        <v>1</v>
      </c>
      <c r="GR598">
        <v>0</v>
      </c>
      <c r="GS598">
        <v>1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0</v>
      </c>
      <c r="HB598">
        <v>1</v>
      </c>
      <c r="HC598">
        <v>0</v>
      </c>
      <c r="HD598">
        <v>0</v>
      </c>
      <c r="HE598">
        <v>5</v>
      </c>
      <c r="HF598">
        <v>1</v>
      </c>
      <c r="HG598">
        <v>0</v>
      </c>
      <c r="HH598">
        <v>0</v>
      </c>
      <c r="HI598">
        <v>0</v>
      </c>
      <c r="HJ598">
        <v>0</v>
      </c>
      <c r="HK598">
        <v>0</v>
      </c>
      <c r="HL598">
        <v>0</v>
      </c>
      <c r="HM598">
        <v>0</v>
      </c>
      <c r="HN598">
        <v>0</v>
      </c>
      <c r="HO598">
        <v>0</v>
      </c>
      <c r="HP598">
        <v>0</v>
      </c>
      <c r="HQ598">
        <v>0</v>
      </c>
      <c r="HR598">
        <v>0</v>
      </c>
      <c r="HS598">
        <v>0</v>
      </c>
      <c r="HT598">
        <v>0</v>
      </c>
      <c r="HU598">
        <v>0</v>
      </c>
      <c r="HV598">
        <v>0</v>
      </c>
      <c r="HW598">
        <v>0</v>
      </c>
      <c r="HX598">
        <v>1</v>
      </c>
      <c r="HY598">
        <v>1</v>
      </c>
      <c r="HZ598">
        <v>0</v>
      </c>
      <c r="IA598">
        <v>0</v>
      </c>
      <c r="IB598">
        <v>0</v>
      </c>
      <c r="IC598">
        <v>0</v>
      </c>
      <c r="ID598">
        <v>0</v>
      </c>
      <c r="IE598">
        <v>0</v>
      </c>
      <c r="IF598">
        <v>0</v>
      </c>
      <c r="IG598">
        <v>0</v>
      </c>
      <c r="IH598">
        <v>0</v>
      </c>
      <c r="II598">
        <v>0</v>
      </c>
      <c r="IJ598">
        <v>0</v>
      </c>
      <c r="IK598">
        <v>0</v>
      </c>
      <c r="IL598">
        <v>0</v>
      </c>
      <c r="IM598">
        <v>0</v>
      </c>
      <c r="IN598">
        <v>0</v>
      </c>
      <c r="IO598">
        <v>0</v>
      </c>
      <c r="IP598">
        <v>0</v>
      </c>
      <c r="IQ598">
        <v>0</v>
      </c>
      <c r="IR598">
        <v>0</v>
      </c>
      <c r="IS598">
        <v>0</v>
      </c>
      <c r="IT598">
        <v>0</v>
      </c>
      <c r="IU598">
        <v>0</v>
      </c>
      <c r="IV598">
        <v>0</v>
      </c>
      <c r="IW598">
        <v>0</v>
      </c>
      <c r="IX598">
        <v>0</v>
      </c>
      <c r="IY598">
        <v>0</v>
      </c>
      <c r="IZ598">
        <v>0</v>
      </c>
      <c r="JA598">
        <v>0</v>
      </c>
      <c r="JB598">
        <v>0</v>
      </c>
      <c r="JC598">
        <v>0</v>
      </c>
      <c r="JD598">
        <v>0</v>
      </c>
      <c r="JE598">
        <v>0</v>
      </c>
      <c r="JF598">
        <v>0</v>
      </c>
      <c r="JG598">
        <v>0</v>
      </c>
      <c r="JH598">
        <v>0</v>
      </c>
    </row>
    <row r="599" spans="1:268">
      <c r="A599" t="s">
        <v>452</v>
      </c>
      <c r="B599" t="s">
        <v>447</v>
      </c>
      <c r="C599" t="str">
        <f>"142904"</f>
        <v>142904</v>
      </c>
      <c r="D599" t="s">
        <v>451</v>
      </c>
      <c r="E599">
        <v>3</v>
      </c>
      <c r="F599">
        <v>740</v>
      </c>
      <c r="G599">
        <v>560</v>
      </c>
      <c r="H599">
        <v>206</v>
      </c>
      <c r="I599">
        <v>354</v>
      </c>
      <c r="J599">
        <v>1</v>
      </c>
      <c r="K599">
        <v>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354</v>
      </c>
      <c r="T599">
        <v>0</v>
      </c>
      <c r="U599">
        <v>0</v>
      </c>
      <c r="V599">
        <v>354</v>
      </c>
      <c r="W599">
        <v>4</v>
      </c>
      <c r="X599">
        <v>2</v>
      </c>
      <c r="Y599">
        <v>2</v>
      </c>
      <c r="Z599">
        <v>0</v>
      </c>
      <c r="AA599">
        <v>350</v>
      </c>
      <c r="AB599">
        <v>226</v>
      </c>
      <c r="AC599">
        <v>25</v>
      </c>
      <c r="AD599">
        <v>87</v>
      </c>
      <c r="AE599">
        <v>3</v>
      </c>
      <c r="AF599">
        <v>7</v>
      </c>
      <c r="AG599">
        <v>19</v>
      </c>
      <c r="AH599">
        <v>4</v>
      </c>
      <c r="AI599">
        <v>2</v>
      </c>
      <c r="AJ599">
        <v>12</v>
      </c>
      <c r="AK599">
        <v>1</v>
      </c>
      <c r="AL599">
        <v>1</v>
      </c>
      <c r="AM599">
        <v>1</v>
      </c>
      <c r="AN599">
        <v>0</v>
      </c>
      <c r="AO599">
        <v>0</v>
      </c>
      <c r="AP599">
        <v>7</v>
      </c>
      <c r="AQ599">
        <v>0</v>
      </c>
      <c r="AR599">
        <v>0</v>
      </c>
      <c r="AS599">
        <v>7</v>
      </c>
      <c r="AT599">
        <v>3</v>
      </c>
      <c r="AU599">
        <v>0</v>
      </c>
      <c r="AV599">
        <v>2</v>
      </c>
      <c r="AW599">
        <v>6</v>
      </c>
      <c r="AX599">
        <v>4</v>
      </c>
      <c r="AY599">
        <v>1</v>
      </c>
      <c r="AZ599">
        <v>34</v>
      </c>
      <c r="BA599">
        <v>226</v>
      </c>
      <c r="BB599">
        <v>23</v>
      </c>
      <c r="BC599">
        <v>10</v>
      </c>
      <c r="BD599">
        <v>0</v>
      </c>
      <c r="BE599">
        <v>0</v>
      </c>
      <c r="BF599">
        <v>1</v>
      </c>
      <c r="BG599">
        <v>9</v>
      </c>
      <c r="BH599">
        <v>2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1</v>
      </c>
      <c r="BY599">
        <v>23</v>
      </c>
      <c r="BZ599">
        <v>12</v>
      </c>
      <c r="CA599">
        <v>1</v>
      </c>
      <c r="CB599">
        <v>2</v>
      </c>
      <c r="CC599">
        <v>2</v>
      </c>
      <c r="CD599">
        <v>0</v>
      </c>
      <c r="CE599">
        <v>3</v>
      </c>
      <c r="CF599">
        <v>0</v>
      </c>
      <c r="CG599">
        <v>0</v>
      </c>
      <c r="CH599">
        <v>2</v>
      </c>
      <c r="CI599">
        <v>1</v>
      </c>
      <c r="CJ599">
        <v>0</v>
      </c>
      <c r="CK599">
        <v>0</v>
      </c>
      <c r="CL599">
        <v>0</v>
      </c>
      <c r="CM599">
        <v>0</v>
      </c>
      <c r="CN599">
        <v>1</v>
      </c>
      <c r="CO599">
        <v>12</v>
      </c>
      <c r="CP599">
        <v>6</v>
      </c>
      <c r="CQ599">
        <v>6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6</v>
      </c>
      <c r="DP599">
        <v>59</v>
      </c>
      <c r="DQ599">
        <v>53</v>
      </c>
      <c r="DR599">
        <v>2</v>
      </c>
      <c r="DS599">
        <v>2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2</v>
      </c>
      <c r="EO599">
        <v>59</v>
      </c>
      <c r="EP599">
        <v>5</v>
      </c>
      <c r="EQ599">
        <v>2</v>
      </c>
      <c r="ER599">
        <v>1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1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1</v>
      </c>
      <c r="FM599">
        <v>5</v>
      </c>
      <c r="FN599">
        <v>17</v>
      </c>
      <c r="FO599">
        <v>6</v>
      </c>
      <c r="FP599">
        <v>2</v>
      </c>
      <c r="FQ599">
        <v>0</v>
      </c>
      <c r="FR599">
        <v>1</v>
      </c>
      <c r="FS599">
        <v>0</v>
      </c>
      <c r="FT599">
        <v>4</v>
      </c>
      <c r="FU599">
        <v>1</v>
      </c>
      <c r="FV599">
        <v>1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2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17</v>
      </c>
      <c r="GL599">
        <v>2</v>
      </c>
      <c r="GM599">
        <v>1</v>
      </c>
      <c r="GN599">
        <v>0</v>
      </c>
      <c r="GO599">
        <v>0</v>
      </c>
      <c r="GP599">
        <v>0</v>
      </c>
      <c r="GQ599">
        <v>0</v>
      </c>
      <c r="GR599">
        <v>0</v>
      </c>
      <c r="GS599">
        <v>0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1</v>
      </c>
      <c r="HA599">
        <v>0</v>
      </c>
      <c r="HB599">
        <v>0</v>
      </c>
      <c r="HC599">
        <v>0</v>
      </c>
      <c r="HD599">
        <v>0</v>
      </c>
      <c r="HE599">
        <v>2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0</v>
      </c>
      <c r="HL599">
        <v>0</v>
      </c>
      <c r="HM599">
        <v>0</v>
      </c>
      <c r="HN599">
        <v>0</v>
      </c>
      <c r="HO599">
        <v>0</v>
      </c>
      <c r="HP599">
        <v>0</v>
      </c>
      <c r="HQ599">
        <v>0</v>
      </c>
      <c r="HR599">
        <v>0</v>
      </c>
      <c r="HS599">
        <v>0</v>
      </c>
      <c r="HT599">
        <v>0</v>
      </c>
      <c r="HU599">
        <v>0</v>
      </c>
      <c r="HV599">
        <v>0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0</v>
      </c>
      <c r="IC599">
        <v>0</v>
      </c>
      <c r="ID599">
        <v>0</v>
      </c>
      <c r="IE599">
        <v>0</v>
      </c>
      <c r="IF599">
        <v>0</v>
      </c>
      <c r="IG599">
        <v>0</v>
      </c>
      <c r="IH599">
        <v>0</v>
      </c>
      <c r="II599">
        <v>0</v>
      </c>
      <c r="IJ599">
        <v>0</v>
      </c>
      <c r="IK599">
        <v>0</v>
      </c>
      <c r="IL599">
        <v>0</v>
      </c>
      <c r="IM599">
        <v>0</v>
      </c>
      <c r="IN599">
        <v>0</v>
      </c>
      <c r="IO599">
        <v>0</v>
      </c>
      <c r="IP599">
        <v>0</v>
      </c>
      <c r="IQ599">
        <v>0</v>
      </c>
      <c r="IR599">
        <v>0</v>
      </c>
      <c r="IS599">
        <v>0</v>
      </c>
      <c r="IT599">
        <v>0</v>
      </c>
      <c r="IU599">
        <v>0</v>
      </c>
      <c r="IV599">
        <v>0</v>
      </c>
      <c r="IW599">
        <v>0</v>
      </c>
      <c r="IX599">
        <v>0</v>
      </c>
      <c r="IY599">
        <v>0</v>
      </c>
      <c r="IZ599">
        <v>0</v>
      </c>
      <c r="JA599">
        <v>0</v>
      </c>
      <c r="JB599">
        <v>0</v>
      </c>
      <c r="JC599">
        <v>0</v>
      </c>
      <c r="JD599">
        <v>0</v>
      </c>
      <c r="JE599">
        <v>0</v>
      </c>
      <c r="JF599">
        <v>0</v>
      </c>
      <c r="JG599">
        <v>0</v>
      </c>
      <c r="JH599">
        <v>0</v>
      </c>
    </row>
    <row r="600" spans="1:268">
      <c r="A600" t="s">
        <v>450</v>
      </c>
      <c r="B600" t="s">
        <v>447</v>
      </c>
      <c r="C600" t="str">
        <f>"142904"</f>
        <v>142904</v>
      </c>
      <c r="D600" t="s">
        <v>449</v>
      </c>
      <c r="E600">
        <v>4</v>
      </c>
      <c r="F600">
        <v>776</v>
      </c>
      <c r="G600">
        <v>590</v>
      </c>
      <c r="H600">
        <v>237</v>
      </c>
      <c r="I600">
        <v>353</v>
      </c>
      <c r="J600">
        <v>0</v>
      </c>
      <c r="K600">
        <v>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353</v>
      </c>
      <c r="T600">
        <v>0</v>
      </c>
      <c r="U600">
        <v>0</v>
      </c>
      <c r="V600">
        <v>353</v>
      </c>
      <c r="W600">
        <v>15</v>
      </c>
      <c r="X600">
        <v>10</v>
      </c>
      <c r="Y600">
        <v>5</v>
      </c>
      <c r="Z600">
        <v>0</v>
      </c>
      <c r="AA600">
        <v>338</v>
      </c>
      <c r="AB600">
        <v>184</v>
      </c>
      <c r="AC600">
        <v>20</v>
      </c>
      <c r="AD600">
        <v>69</v>
      </c>
      <c r="AE600">
        <v>4</v>
      </c>
      <c r="AF600">
        <v>14</v>
      </c>
      <c r="AG600">
        <v>7</v>
      </c>
      <c r="AH600">
        <v>9</v>
      </c>
      <c r="AI600">
        <v>0</v>
      </c>
      <c r="AJ600">
        <v>3</v>
      </c>
      <c r="AK600">
        <v>1</v>
      </c>
      <c r="AL600">
        <v>2</v>
      </c>
      <c r="AM600">
        <v>0</v>
      </c>
      <c r="AN600">
        <v>0</v>
      </c>
      <c r="AO600">
        <v>0</v>
      </c>
      <c r="AP600">
        <v>4</v>
      </c>
      <c r="AQ600">
        <v>1</v>
      </c>
      <c r="AR600">
        <v>0</v>
      </c>
      <c r="AS600">
        <v>11</v>
      </c>
      <c r="AT600">
        <v>13</v>
      </c>
      <c r="AU600">
        <v>0</v>
      </c>
      <c r="AV600">
        <v>0</v>
      </c>
      <c r="AW600">
        <v>1</v>
      </c>
      <c r="AX600">
        <v>1</v>
      </c>
      <c r="AY600">
        <v>1</v>
      </c>
      <c r="AZ600">
        <v>23</v>
      </c>
      <c r="BA600">
        <v>184</v>
      </c>
      <c r="BB600">
        <v>26</v>
      </c>
      <c r="BC600">
        <v>8</v>
      </c>
      <c r="BD600">
        <v>5</v>
      </c>
      <c r="BE600">
        <v>0</v>
      </c>
      <c r="BF600">
        <v>1</v>
      </c>
      <c r="BG600">
        <v>5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1</v>
      </c>
      <c r="BP600">
        <v>3</v>
      </c>
      <c r="BQ600">
        <v>1</v>
      </c>
      <c r="BR600">
        <v>0</v>
      </c>
      <c r="BS600">
        <v>0</v>
      </c>
      <c r="BT600">
        <v>1</v>
      </c>
      <c r="BU600">
        <v>1</v>
      </c>
      <c r="BV600">
        <v>0</v>
      </c>
      <c r="BW600">
        <v>0</v>
      </c>
      <c r="BX600">
        <v>0</v>
      </c>
      <c r="BY600">
        <v>26</v>
      </c>
      <c r="BZ600">
        <v>16</v>
      </c>
      <c r="CA600">
        <v>13</v>
      </c>
      <c r="CB600">
        <v>1</v>
      </c>
      <c r="CC600">
        <v>0</v>
      </c>
      <c r="CD600">
        <v>0</v>
      </c>
      <c r="CE600">
        <v>0</v>
      </c>
      <c r="CF600">
        <v>0</v>
      </c>
      <c r="CG600">
        <v>1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1</v>
      </c>
      <c r="CN600">
        <v>0</v>
      </c>
      <c r="CO600">
        <v>16</v>
      </c>
      <c r="CP600">
        <v>8</v>
      </c>
      <c r="CQ600">
        <v>7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1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8</v>
      </c>
      <c r="DP600">
        <v>62</v>
      </c>
      <c r="DQ600">
        <v>57</v>
      </c>
      <c r="DR600">
        <v>0</v>
      </c>
      <c r="DS600">
        <v>4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1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62</v>
      </c>
      <c r="EP600">
        <v>8</v>
      </c>
      <c r="EQ600">
        <v>0</v>
      </c>
      <c r="ER600">
        <v>0</v>
      </c>
      <c r="ES600">
        <v>1</v>
      </c>
      <c r="ET600">
        <v>1</v>
      </c>
      <c r="EU600">
        <v>0</v>
      </c>
      <c r="EV600">
        <v>1</v>
      </c>
      <c r="EW600">
        <v>0</v>
      </c>
      <c r="EX600">
        <v>0</v>
      </c>
      <c r="EY600">
        <v>0</v>
      </c>
      <c r="EZ600">
        <v>0</v>
      </c>
      <c r="FA600">
        <v>1</v>
      </c>
      <c r="FB600">
        <v>0</v>
      </c>
      <c r="FC600">
        <v>0</v>
      </c>
      <c r="FD600">
        <v>0</v>
      </c>
      <c r="FE600">
        <v>1</v>
      </c>
      <c r="FF600">
        <v>1</v>
      </c>
      <c r="FG600">
        <v>1</v>
      </c>
      <c r="FH600">
        <v>1</v>
      </c>
      <c r="FI600">
        <v>0</v>
      </c>
      <c r="FJ600">
        <v>0</v>
      </c>
      <c r="FK600">
        <v>0</v>
      </c>
      <c r="FL600">
        <v>0</v>
      </c>
      <c r="FM600">
        <v>8</v>
      </c>
      <c r="FN600">
        <v>22</v>
      </c>
      <c r="FO600">
        <v>10</v>
      </c>
      <c r="FP600">
        <v>3</v>
      </c>
      <c r="FQ600">
        <v>0</v>
      </c>
      <c r="FR600">
        <v>0</v>
      </c>
      <c r="FS600">
        <v>0</v>
      </c>
      <c r="FT600">
        <v>1</v>
      </c>
      <c r="FU600">
        <v>0</v>
      </c>
      <c r="FV600">
        <v>1</v>
      </c>
      <c r="FW600">
        <v>1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1</v>
      </c>
      <c r="GE600">
        <v>2</v>
      </c>
      <c r="GF600">
        <v>0</v>
      </c>
      <c r="GG600">
        <v>0</v>
      </c>
      <c r="GH600">
        <v>0</v>
      </c>
      <c r="GI600">
        <v>2</v>
      </c>
      <c r="GJ600">
        <v>1</v>
      </c>
      <c r="GK600">
        <v>22</v>
      </c>
      <c r="GL600">
        <v>6</v>
      </c>
      <c r="GM600">
        <v>2</v>
      </c>
      <c r="GN600">
        <v>0</v>
      </c>
      <c r="GO600">
        <v>0</v>
      </c>
      <c r="GP600">
        <v>0</v>
      </c>
      <c r="GQ600">
        <v>4</v>
      </c>
      <c r="GR600">
        <v>0</v>
      </c>
      <c r="GS600">
        <v>0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6</v>
      </c>
      <c r="HF600">
        <v>1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0</v>
      </c>
      <c r="HM600">
        <v>0</v>
      </c>
      <c r="HN600">
        <v>0</v>
      </c>
      <c r="HO600">
        <v>0</v>
      </c>
      <c r="HP600">
        <v>0</v>
      </c>
      <c r="HQ600">
        <v>1</v>
      </c>
      <c r="HR600">
        <v>0</v>
      </c>
      <c r="HS600">
        <v>0</v>
      </c>
      <c r="HT600">
        <v>0</v>
      </c>
      <c r="HU600">
        <v>0</v>
      </c>
      <c r="HV600">
        <v>0</v>
      </c>
      <c r="HW600">
        <v>0</v>
      </c>
      <c r="HX600">
        <v>0</v>
      </c>
      <c r="HY600">
        <v>1</v>
      </c>
      <c r="HZ600">
        <v>3</v>
      </c>
      <c r="IA600">
        <v>2</v>
      </c>
      <c r="IB600">
        <v>1</v>
      </c>
      <c r="IC600">
        <v>0</v>
      </c>
      <c r="ID600">
        <v>0</v>
      </c>
      <c r="IE600">
        <v>0</v>
      </c>
      <c r="IF600">
        <v>0</v>
      </c>
      <c r="IG600">
        <v>0</v>
      </c>
      <c r="IH600">
        <v>0</v>
      </c>
      <c r="II600">
        <v>0</v>
      </c>
      <c r="IJ600">
        <v>0</v>
      </c>
      <c r="IK600">
        <v>0</v>
      </c>
      <c r="IL600">
        <v>0</v>
      </c>
      <c r="IM600">
        <v>0</v>
      </c>
      <c r="IN600">
        <v>0</v>
      </c>
      <c r="IO600">
        <v>0</v>
      </c>
      <c r="IP600">
        <v>0</v>
      </c>
      <c r="IQ600">
        <v>3</v>
      </c>
      <c r="IR600">
        <v>2</v>
      </c>
      <c r="IS600">
        <v>0</v>
      </c>
      <c r="IT600">
        <v>1</v>
      </c>
      <c r="IU600">
        <v>0</v>
      </c>
      <c r="IV600">
        <v>0</v>
      </c>
      <c r="IW600">
        <v>0</v>
      </c>
      <c r="IX600">
        <v>1</v>
      </c>
      <c r="IY600">
        <v>0</v>
      </c>
      <c r="IZ600">
        <v>0</v>
      </c>
      <c r="JA600">
        <v>0</v>
      </c>
      <c r="JB600">
        <v>0</v>
      </c>
      <c r="JC600">
        <v>0</v>
      </c>
      <c r="JD600">
        <v>0</v>
      </c>
      <c r="JE600">
        <v>0</v>
      </c>
      <c r="JF600">
        <v>0</v>
      </c>
      <c r="JG600">
        <v>0</v>
      </c>
      <c r="JH600">
        <v>2</v>
      </c>
    </row>
    <row r="601" spans="1:268">
      <c r="A601" t="s">
        <v>448</v>
      </c>
      <c r="B601" t="s">
        <v>447</v>
      </c>
      <c r="C601" t="str">
        <f>"142904"</f>
        <v>142904</v>
      </c>
      <c r="D601" t="s">
        <v>446</v>
      </c>
      <c r="E601">
        <v>5</v>
      </c>
      <c r="F601">
        <v>1509</v>
      </c>
      <c r="G601">
        <v>1131</v>
      </c>
      <c r="H601">
        <v>347</v>
      </c>
      <c r="I601">
        <v>784</v>
      </c>
      <c r="J601">
        <v>1</v>
      </c>
      <c r="K601">
        <v>17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784</v>
      </c>
      <c r="T601">
        <v>0</v>
      </c>
      <c r="U601">
        <v>0</v>
      </c>
      <c r="V601">
        <v>784</v>
      </c>
      <c r="W601">
        <v>12</v>
      </c>
      <c r="X601">
        <v>10</v>
      </c>
      <c r="Y601">
        <v>2</v>
      </c>
      <c r="Z601">
        <v>0</v>
      </c>
      <c r="AA601">
        <v>772</v>
      </c>
      <c r="AB601">
        <v>390</v>
      </c>
      <c r="AC601">
        <v>60</v>
      </c>
      <c r="AD601">
        <v>126</v>
      </c>
      <c r="AE601">
        <v>9</v>
      </c>
      <c r="AF601">
        <v>10</v>
      </c>
      <c r="AG601">
        <v>59</v>
      </c>
      <c r="AH601">
        <v>4</v>
      </c>
      <c r="AI601">
        <v>1</v>
      </c>
      <c r="AJ601">
        <v>8</v>
      </c>
      <c r="AK601">
        <v>3</v>
      </c>
      <c r="AL601">
        <v>2</v>
      </c>
      <c r="AM601">
        <v>4</v>
      </c>
      <c r="AN601">
        <v>0</v>
      </c>
      <c r="AO601">
        <v>3</v>
      </c>
      <c r="AP601">
        <v>15</v>
      </c>
      <c r="AQ601">
        <v>2</v>
      </c>
      <c r="AR601">
        <v>1</v>
      </c>
      <c r="AS601">
        <v>15</v>
      </c>
      <c r="AT601">
        <v>6</v>
      </c>
      <c r="AU601">
        <v>1</v>
      </c>
      <c r="AV601">
        <v>0</v>
      </c>
      <c r="AW601">
        <v>5</v>
      </c>
      <c r="AX601">
        <v>4</v>
      </c>
      <c r="AY601">
        <v>1</v>
      </c>
      <c r="AZ601">
        <v>51</v>
      </c>
      <c r="BA601">
        <v>390</v>
      </c>
      <c r="BB601">
        <v>68</v>
      </c>
      <c r="BC601">
        <v>16</v>
      </c>
      <c r="BD601">
        <v>3</v>
      </c>
      <c r="BE601">
        <v>1</v>
      </c>
      <c r="BF601">
        <v>0</v>
      </c>
      <c r="BG601">
        <v>21</v>
      </c>
      <c r="BH601">
        <v>2</v>
      </c>
      <c r="BI601">
        <v>1</v>
      </c>
      <c r="BJ601">
        <v>0</v>
      </c>
      <c r="BK601">
        <v>1</v>
      </c>
      <c r="BL601">
        <v>1</v>
      </c>
      <c r="BM601">
        <v>1</v>
      </c>
      <c r="BN601">
        <v>0</v>
      </c>
      <c r="BO601">
        <v>0</v>
      </c>
      <c r="BP601">
        <v>3</v>
      </c>
      <c r="BQ601">
        <v>3</v>
      </c>
      <c r="BR601">
        <v>0</v>
      </c>
      <c r="BS601">
        <v>1</v>
      </c>
      <c r="BT601">
        <v>9</v>
      </c>
      <c r="BU601">
        <v>0</v>
      </c>
      <c r="BV601">
        <v>0</v>
      </c>
      <c r="BW601">
        <v>5</v>
      </c>
      <c r="BX601">
        <v>0</v>
      </c>
      <c r="BY601">
        <v>68</v>
      </c>
      <c r="BZ601">
        <v>18</v>
      </c>
      <c r="CA601">
        <v>13</v>
      </c>
      <c r="CB601">
        <v>2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1</v>
      </c>
      <c r="CJ601">
        <v>0</v>
      </c>
      <c r="CK601">
        <v>1</v>
      </c>
      <c r="CL601">
        <v>0</v>
      </c>
      <c r="CM601">
        <v>0</v>
      </c>
      <c r="CN601">
        <v>1</v>
      </c>
      <c r="CO601">
        <v>18</v>
      </c>
      <c r="CP601">
        <v>37</v>
      </c>
      <c r="CQ601">
        <v>18</v>
      </c>
      <c r="CR601">
        <v>1</v>
      </c>
      <c r="CS601">
        <v>0</v>
      </c>
      <c r="CT601">
        <v>1</v>
      </c>
      <c r="CU601">
        <v>1</v>
      </c>
      <c r="CV601">
        <v>0</v>
      </c>
      <c r="CW601">
        <v>0</v>
      </c>
      <c r="CX601">
        <v>1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2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2</v>
      </c>
      <c r="DL601">
        <v>10</v>
      </c>
      <c r="DM601">
        <v>1</v>
      </c>
      <c r="DN601">
        <v>0</v>
      </c>
      <c r="DO601">
        <v>37</v>
      </c>
      <c r="DP601">
        <v>119</v>
      </c>
      <c r="DQ601">
        <v>91</v>
      </c>
      <c r="DR601">
        <v>1</v>
      </c>
      <c r="DS601">
        <v>20</v>
      </c>
      <c r="DT601">
        <v>0</v>
      </c>
      <c r="DU601">
        <v>0</v>
      </c>
      <c r="DV601">
        <v>1</v>
      </c>
      <c r="DW601">
        <v>1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1</v>
      </c>
      <c r="EG601">
        <v>2</v>
      </c>
      <c r="EH601">
        <v>1</v>
      </c>
      <c r="EI601">
        <v>0</v>
      </c>
      <c r="EJ601">
        <v>0</v>
      </c>
      <c r="EK601">
        <v>1</v>
      </c>
      <c r="EL601">
        <v>0</v>
      </c>
      <c r="EM601">
        <v>0</v>
      </c>
      <c r="EN601">
        <v>0</v>
      </c>
      <c r="EO601">
        <v>119</v>
      </c>
      <c r="EP601">
        <v>40</v>
      </c>
      <c r="EQ601">
        <v>17</v>
      </c>
      <c r="ER601">
        <v>5</v>
      </c>
      <c r="ES601">
        <v>3</v>
      </c>
      <c r="ET601">
        <v>0</v>
      </c>
      <c r="EU601">
        <v>0</v>
      </c>
      <c r="EV601">
        <v>1</v>
      </c>
      <c r="EW601">
        <v>0</v>
      </c>
      <c r="EX601">
        <v>2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5</v>
      </c>
      <c r="FG601">
        <v>0</v>
      </c>
      <c r="FH601">
        <v>3</v>
      </c>
      <c r="FI601">
        <v>0</v>
      </c>
      <c r="FJ601">
        <v>1</v>
      </c>
      <c r="FK601">
        <v>2</v>
      </c>
      <c r="FL601">
        <v>1</v>
      </c>
      <c r="FM601">
        <v>40</v>
      </c>
      <c r="FN601">
        <v>78</v>
      </c>
      <c r="FO601">
        <v>44</v>
      </c>
      <c r="FP601">
        <v>6</v>
      </c>
      <c r="FQ601">
        <v>2</v>
      </c>
      <c r="FR601">
        <v>1</v>
      </c>
      <c r="FS601">
        <v>2</v>
      </c>
      <c r="FT601">
        <v>1</v>
      </c>
      <c r="FU601">
        <v>1</v>
      </c>
      <c r="FV601">
        <v>0</v>
      </c>
      <c r="FW601">
        <v>2</v>
      </c>
      <c r="FX601">
        <v>1</v>
      </c>
      <c r="FY601">
        <v>1</v>
      </c>
      <c r="FZ601">
        <v>5</v>
      </c>
      <c r="GA601">
        <v>2</v>
      </c>
      <c r="GB601">
        <v>1</v>
      </c>
      <c r="GC601">
        <v>2</v>
      </c>
      <c r="GD601">
        <v>0</v>
      </c>
      <c r="GE601">
        <v>0</v>
      </c>
      <c r="GF601">
        <v>2</v>
      </c>
      <c r="GG601">
        <v>0</v>
      </c>
      <c r="GH601">
        <v>2</v>
      </c>
      <c r="GI601">
        <v>1</v>
      </c>
      <c r="GJ601">
        <v>2</v>
      </c>
      <c r="GK601">
        <v>78</v>
      </c>
      <c r="GL601">
        <v>18</v>
      </c>
      <c r="GM601">
        <v>2</v>
      </c>
      <c r="GN601">
        <v>12</v>
      </c>
      <c r="GO601">
        <v>1</v>
      </c>
      <c r="GP601">
        <v>0</v>
      </c>
      <c r="GQ601">
        <v>0</v>
      </c>
      <c r="GR601">
        <v>1</v>
      </c>
      <c r="GS601">
        <v>0</v>
      </c>
      <c r="GT601">
        <v>0</v>
      </c>
      <c r="GU601">
        <v>1</v>
      </c>
      <c r="GV601">
        <v>0</v>
      </c>
      <c r="GW601">
        <v>0</v>
      </c>
      <c r="GX601">
        <v>1</v>
      </c>
      <c r="GY601">
        <v>0</v>
      </c>
      <c r="GZ601">
        <v>0</v>
      </c>
      <c r="HA601">
        <v>0</v>
      </c>
      <c r="HB601">
        <v>0</v>
      </c>
      <c r="HC601">
        <v>0</v>
      </c>
      <c r="HD601">
        <v>0</v>
      </c>
      <c r="HE601">
        <v>18</v>
      </c>
      <c r="HF601">
        <v>2</v>
      </c>
      <c r="HG601">
        <v>1</v>
      </c>
      <c r="HH601">
        <v>0</v>
      </c>
      <c r="HI601">
        <v>0</v>
      </c>
      <c r="HJ601">
        <v>0</v>
      </c>
      <c r="HK601">
        <v>0</v>
      </c>
      <c r="HL601">
        <v>0</v>
      </c>
      <c r="HM601">
        <v>0</v>
      </c>
      <c r="HN601">
        <v>0</v>
      </c>
      <c r="HO601">
        <v>0</v>
      </c>
      <c r="HP601">
        <v>0</v>
      </c>
      <c r="HQ601">
        <v>0</v>
      </c>
      <c r="HR601">
        <v>1</v>
      </c>
      <c r="HS601">
        <v>0</v>
      </c>
      <c r="HT601">
        <v>0</v>
      </c>
      <c r="HU601">
        <v>0</v>
      </c>
      <c r="HV601">
        <v>0</v>
      </c>
      <c r="HW601">
        <v>0</v>
      </c>
      <c r="HX601">
        <v>0</v>
      </c>
      <c r="HY601">
        <v>2</v>
      </c>
      <c r="HZ601">
        <v>1</v>
      </c>
      <c r="IA601">
        <v>1</v>
      </c>
      <c r="IB601">
        <v>0</v>
      </c>
      <c r="IC601">
        <v>0</v>
      </c>
      <c r="ID601">
        <v>0</v>
      </c>
      <c r="IE601">
        <v>0</v>
      </c>
      <c r="IF601">
        <v>0</v>
      </c>
      <c r="IG601">
        <v>0</v>
      </c>
      <c r="IH601">
        <v>0</v>
      </c>
      <c r="II601">
        <v>0</v>
      </c>
      <c r="IJ601">
        <v>0</v>
      </c>
      <c r="IK601">
        <v>0</v>
      </c>
      <c r="IL601">
        <v>0</v>
      </c>
      <c r="IM601">
        <v>0</v>
      </c>
      <c r="IN601">
        <v>0</v>
      </c>
      <c r="IO601">
        <v>0</v>
      </c>
      <c r="IP601">
        <v>0</v>
      </c>
      <c r="IQ601">
        <v>1</v>
      </c>
      <c r="IR601">
        <v>1</v>
      </c>
      <c r="IS601">
        <v>0</v>
      </c>
      <c r="IT601">
        <v>1</v>
      </c>
      <c r="IU601">
        <v>0</v>
      </c>
      <c r="IV601">
        <v>0</v>
      </c>
      <c r="IW601">
        <v>0</v>
      </c>
      <c r="IX601">
        <v>0</v>
      </c>
      <c r="IY601">
        <v>0</v>
      </c>
      <c r="IZ601">
        <v>0</v>
      </c>
      <c r="JA601">
        <v>0</v>
      </c>
      <c r="JB601">
        <v>0</v>
      </c>
      <c r="JC601">
        <v>0</v>
      </c>
      <c r="JD601">
        <v>0</v>
      </c>
      <c r="JE601">
        <v>0</v>
      </c>
      <c r="JF601">
        <v>0</v>
      </c>
      <c r="JG601">
        <v>0</v>
      </c>
      <c r="JH601">
        <v>1</v>
      </c>
    </row>
    <row r="602" spans="1:268">
      <c r="A602" t="s">
        <v>445</v>
      </c>
      <c r="B602" t="s">
        <v>432</v>
      </c>
      <c r="C602" t="str">
        <f>"142905"</f>
        <v>142905</v>
      </c>
      <c r="D602" t="s">
        <v>444</v>
      </c>
      <c r="E602">
        <v>1</v>
      </c>
      <c r="F602">
        <v>1271</v>
      </c>
      <c r="G602">
        <v>970</v>
      </c>
      <c r="H602">
        <v>333</v>
      </c>
      <c r="I602">
        <v>637</v>
      </c>
      <c r="J602">
        <v>0</v>
      </c>
      <c r="K602">
        <v>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637</v>
      </c>
      <c r="T602">
        <v>0</v>
      </c>
      <c r="U602">
        <v>0</v>
      </c>
      <c r="V602">
        <v>637</v>
      </c>
      <c r="W602">
        <v>14</v>
      </c>
      <c r="X602">
        <v>11</v>
      </c>
      <c r="Y602">
        <v>3</v>
      </c>
      <c r="Z602">
        <v>0</v>
      </c>
      <c r="AA602">
        <v>623</v>
      </c>
      <c r="AB602">
        <v>297</v>
      </c>
      <c r="AC602">
        <v>35</v>
      </c>
      <c r="AD602">
        <v>49</v>
      </c>
      <c r="AE602">
        <v>7</v>
      </c>
      <c r="AF602">
        <v>3</v>
      </c>
      <c r="AG602">
        <v>41</v>
      </c>
      <c r="AH602">
        <v>2</v>
      </c>
      <c r="AI602">
        <v>1</v>
      </c>
      <c r="AJ602">
        <v>11</v>
      </c>
      <c r="AK602">
        <v>3</v>
      </c>
      <c r="AL602">
        <v>3</v>
      </c>
      <c r="AM602">
        <v>5</v>
      </c>
      <c r="AN602">
        <v>0</v>
      </c>
      <c r="AO602">
        <v>2</v>
      </c>
      <c r="AP602">
        <v>1</v>
      </c>
      <c r="AQ602">
        <v>2</v>
      </c>
      <c r="AR602">
        <v>3</v>
      </c>
      <c r="AS602">
        <v>79</v>
      </c>
      <c r="AT602">
        <v>0</v>
      </c>
      <c r="AU602">
        <v>0</v>
      </c>
      <c r="AV602">
        <v>0</v>
      </c>
      <c r="AW602">
        <v>10</v>
      </c>
      <c r="AX602">
        <v>1</v>
      </c>
      <c r="AY602">
        <v>0</v>
      </c>
      <c r="AZ602">
        <v>39</v>
      </c>
      <c r="BA602">
        <v>297</v>
      </c>
      <c r="BB602">
        <v>75</v>
      </c>
      <c r="BC602">
        <v>13</v>
      </c>
      <c r="BD602">
        <v>2</v>
      </c>
      <c r="BE602">
        <v>17</v>
      </c>
      <c r="BF602">
        <v>4</v>
      </c>
      <c r="BG602">
        <v>25</v>
      </c>
      <c r="BH602">
        <v>2</v>
      </c>
      <c r="BI602">
        <v>1</v>
      </c>
      <c r="BJ602">
        <v>0</v>
      </c>
      <c r="BK602">
        <v>0</v>
      </c>
      <c r="BL602">
        <v>1</v>
      </c>
      <c r="BM602">
        <v>1</v>
      </c>
      <c r="BN602">
        <v>0</v>
      </c>
      <c r="BO602">
        <v>1</v>
      </c>
      <c r="BP602">
        <v>0</v>
      </c>
      <c r="BQ602">
        <v>3</v>
      </c>
      <c r="BR602">
        <v>0</v>
      </c>
      <c r="BS602">
        <v>2</v>
      </c>
      <c r="BT602">
        <v>2</v>
      </c>
      <c r="BU602">
        <v>0</v>
      </c>
      <c r="BV602">
        <v>0</v>
      </c>
      <c r="BW602">
        <v>1</v>
      </c>
      <c r="BX602">
        <v>0</v>
      </c>
      <c r="BY602">
        <v>75</v>
      </c>
      <c r="BZ602">
        <v>20</v>
      </c>
      <c r="CA602">
        <v>12</v>
      </c>
      <c r="CB602">
        <v>2</v>
      </c>
      <c r="CC602">
        <v>4</v>
      </c>
      <c r="CD602">
        <v>0</v>
      </c>
      <c r="CE602">
        <v>1</v>
      </c>
      <c r="CF602">
        <v>0</v>
      </c>
      <c r="CG602">
        <v>1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20</v>
      </c>
      <c r="CP602">
        <v>32</v>
      </c>
      <c r="CQ602">
        <v>19</v>
      </c>
      <c r="CR602">
        <v>1</v>
      </c>
      <c r="CS602">
        <v>0</v>
      </c>
      <c r="CT602">
        <v>2</v>
      </c>
      <c r="CU602">
        <v>0</v>
      </c>
      <c r="CV602">
        <v>1</v>
      </c>
      <c r="CW602">
        <v>0</v>
      </c>
      <c r="CX602">
        <v>1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3</v>
      </c>
      <c r="DE602">
        <v>1</v>
      </c>
      <c r="DF602">
        <v>1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3</v>
      </c>
      <c r="DM602">
        <v>0</v>
      </c>
      <c r="DN602">
        <v>0</v>
      </c>
      <c r="DO602">
        <v>32</v>
      </c>
      <c r="DP602">
        <v>86</v>
      </c>
      <c r="DQ602">
        <v>65</v>
      </c>
      <c r="DR602">
        <v>1</v>
      </c>
      <c r="DS602">
        <v>15</v>
      </c>
      <c r="DT602">
        <v>0</v>
      </c>
      <c r="DU602">
        <v>1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1</v>
      </c>
      <c r="EH602">
        <v>0</v>
      </c>
      <c r="EI602">
        <v>0</v>
      </c>
      <c r="EJ602">
        <v>0</v>
      </c>
      <c r="EK602">
        <v>0</v>
      </c>
      <c r="EL602">
        <v>1</v>
      </c>
      <c r="EM602">
        <v>0</v>
      </c>
      <c r="EN602">
        <v>2</v>
      </c>
      <c r="EO602">
        <v>86</v>
      </c>
      <c r="EP602">
        <v>18</v>
      </c>
      <c r="EQ602">
        <v>12</v>
      </c>
      <c r="ER602">
        <v>1</v>
      </c>
      <c r="ES602">
        <v>0</v>
      </c>
      <c r="ET602">
        <v>0</v>
      </c>
      <c r="EU602">
        <v>0</v>
      </c>
      <c r="EV602">
        <v>1</v>
      </c>
      <c r="EW602">
        <v>0</v>
      </c>
      <c r="EX602">
        <v>1</v>
      </c>
      <c r="EY602">
        <v>1</v>
      </c>
      <c r="EZ602">
        <v>1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1</v>
      </c>
      <c r="FL602">
        <v>0</v>
      </c>
      <c r="FM602">
        <v>18</v>
      </c>
      <c r="FN602">
        <v>56</v>
      </c>
      <c r="FO602">
        <v>20</v>
      </c>
      <c r="FP602">
        <v>0</v>
      </c>
      <c r="FQ602">
        <v>3</v>
      </c>
      <c r="FR602">
        <v>1</v>
      </c>
      <c r="FS602">
        <v>1</v>
      </c>
      <c r="FT602">
        <v>2</v>
      </c>
      <c r="FU602">
        <v>0</v>
      </c>
      <c r="FV602">
        <v>3</v>
      </c>
      <c r="FW602">
        <v>3</v>
      </c>
      <c r="FX602">
        <v>0</v>
      </c>
      <c r="FY602">
        <v>0</v>
      </c>
      <c r="FZ602">
        <v>10</v>
      </c>
      <c r="GA602">
        <v>0</v>
      </c>
      <c r="GB602">
        <v>0</v>
      </c>
      <c r="GC602">
        <v>1</v>
      </c>
      <c r="GD602">
        <v>0</v>
      </c>
      <c r="GE602">
        <v>3</v>
      </c>
      <c r="GF602">
        <v>3</v>
      </c>
      <c r="GG602">
        <v>3</v>
      </c>
      <c r="GH602">
        <v>0</v>
      </c>
      <c r="GI602">
        <v>1</v>
      </c>
      <c r="GJ602">
        <v>2</v>
      </c>
      <c r="GK602">
        <v>56</v>
      </c>
      <c r="GL602">
        <v>31</v>
      </c>
      <c r="GM602">
        <v>9</v>
      </c>
      <c r="GN602">
        <v>11</v>
      </c>
      <c r="GO602">
        <v>0</v>
      </c>
      <c r="GP602">
        <v>0</v>
      </c>
      <c r="GQ602">
        <v>2</v>
      </c>
      <c r="GR602">
        <v>0</v>
      </c>
      <c r="GS602">
        <v>1</v>
      </c>
      <c r="GT602">
        <v>1</v>
      </c>
      <c r="GU602">
        <v>1</v>
      </c>
      <c r="GV602">
        <v>0</v>
      </c>
      <c r="GW602">
        <v>1</v>
      </c>
      <c r="GX602">
        <v>4</v>
      </c>
      <c r="GY602">
        <v>0</v>
      </c>
      <c r="GZ602">
        <v>0</v>
      </c>
      <c r="HA602">
        <v>0</v>
      </c>
      <c r="HB602">
        <v>0</v>
      </c>
      <c r="HC602">
        <v>0</v>
      </c>
      <c r="HD602">
        <v>1</v>
      </c>
      <c r="HE602">
        <v>31</v>
      </c>
      <c r="HF602">
        <v>3</v>
      </c>
      <c r="HG602">
        <v>1</v>
      </c>
      <c r="HH602">
        <v>1</v>
      </c>
      <c r="HI602">
        <v>0</v>
      </c>
      <c r="HJ602">
        <v>0</v>
      </c>
      <c r="HK602">
        <v>0</v>
      </c>
      <c r="HL602">
        <v>0</v>
      </c>
      <c r="HM602">
        <v>0</v>
      </c>
      <c r="HN602">
        <v>0</v>
      </c>
      <c r="HO602">
        <v>1</v>
      </c>
      <c r="HP602">
        <v>0</v>
      </c>
      <c r="HQ602">
        <v>0</v>
      </c>
      <c r="HR602">
        <v>0</v>
      </c>
      <c r="HS602">
        <v>0</v>
      </c>
      <c r="HT602">
        <v>0</v>
      </c>
      <c r="HU602">
        <v>0</v>
      </c>
      <c r="HV602">
        <v>0</v>
      </c>
      <c r="HW602">
        <v>0</v>
      </c>
      <c r="HX602">
        <v>0</v>
      </c>
      <c r="HY602">
        <v>3</v>
      </c>
      <c r="HZ602">
        <v>2</v>
      </c>
      <c r="IA602">
        <v>1</v>
      </c>
      <c r="IB602">
        <v>0</v>
      </c>
      <c r="IC602">
        <v>0</v>
      </c>
      <c r="ID602">
        <v>0</v>
      </c>
      <c r="IE602">
        <v>0</v>
      </c>
      <c r="IF602">
        <v>0</v>
      </c>
      <c r="IG602">
        <v>0</v>
      </c>
      <c r="IH602">
        <v>0</v>
      </c>
      <c r="II602">
        <v>0</v>
      </c>
      <c r="IJ602">
        <v>0</v>
      </c>
      <c r="IK602">
        <v>0</v>
      </c>
      <c r="IL602">
        <v>0</v>
      </c>
      <c r="IM602">
        <v>0</v>
      </c>
      <c r="IN602">
        <v>0</v>
      </c>
      <c r="IO602">
        <v>1</v>
      </c>
      <c r="IP602">
        <v>0</v>
      </c>
      <c r="IQ602">
        <v>2</v>
      </c>
      <c r="IR602">
        <v>3</v>
      </c>
      <c r="IS602">
        <v>0</v>
      </c>
      <c r="IT602">
        <v>0</v>
      </c>
      <c r="IU602">
        <v>2</v>
      </c>
      <c r="IV602">
        <v>0</v>
      </c>
      <c r="IW602">
        <v>0</v>
      </c>
      <c r="IX602">
        <v>0</v>
      </c>
      <c r="IY602">
        <v>0</v>
      </c>
      <c r="IZ602">
        <v>0</v>
      </c>
      <c r="JA602">
        <v>0</v>
      </c>
      <c r="JB602">
        <v>0</v>
      </c>
      <c r="JC602">
        <v>0</v>
      </c>
      <c r="JD602">
        <v>0</v>
      </c>
      <c r="JE602">
        <v>1</v>
      </c>
      <c r="JF602">
        <v>0</v>
      </c>
      <c r="JG602">
        <v>0</v>
      </c>
      <c r="JH602">
        <v>3</v>
      </c>
    </row>
    <row r="603" spans="1:268">
      <c r="A603" t="s">
        <v>443</v>
      </c>
      <c r="B603" t="s">
        <v>432</v>
      </c>
      <c r="C603" t="str">
        <f>"142905"</f>
        <v>142905</v>
      </c>
      <c r="D603" t="s">
        <v>442</v>
      </c>
      <c r="E603">
        <v>2</v>
      </c>
      <c r="F603">
        <v>1057</v>
      </c>
      <c r="G603">
        <v>810</v>
      </c>
      <c r="H603">
        <v>230</v>
      </c>
      <c r="I603">
        <v>580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580</v>
      </c>
      <c r="T603">
        <v>0</v>
      </c>
      <c r="U603">
        <v>0</v>
      </c>
      <c r="V603">
        <v>580</v>
      </c>
      <c r="W603">
        <v>10</v>
      </c>
      <c r="X603">
        <v>10</v>
      </c>
      <c r="Y603">
        <v>0</v>
      </c>
      <c r="Z603">
        <v>0</v>
      </c>
      <c r="AA603">
        <v>570</v>
      </c>
      <c r="AB603">
        <v>269</v>
      </c>
      <c r="AC603">
        <v>26</v>
      </c>
      <c r="AD603">
        <v>86</v>
      </c>
      <c r="AE603">
        <v>5</v>
      </c>
      <c r="AF603">
        <v>2</v>
      </c>
      <c r="AG603">
        <v>34</v>
      </c>
      <c r="AH603">
        <v>1</v>
      </c>
      <c r="AI603">
        <v>1</v>
      </c>
      <c r="AJ603">
        <v>7</v>
      </c>
      <c r="AK603">
        <v>3</v>
      </c>
      <c r="AL603">
        <v>1</v>
      </c>
      <c r="AM603">
        <v>9</v>
      </c>
      <c r="AN603">
        <v>0</v>
      </c>
      <c r="AO603">
        <v>0</v>
      </c>
      <c r="AP603">
        <v>1</v>
      </c>
      <c r="AQ603">
        <v>0</v>
      </c>
      <c r="AR603">
        <v>1</v>
      </c>
      <c r="AS603">
        <v>55</v>
      </c>
      <c r="AT603">
        <v>1</v>
      </c>
      <c r="AU603">
        <v>0</v>
      </c>
      <c r="AV603">
        <v>2</v>
      </c>
      <c r="AW603">
        <v>2</v>
      </c>
      <c r="AX603">
        <v>4</v>
      </c>
      <c r="AY603">
        <v>3</v>
      </c>
      <c r="AZ603">
        <v>25</v>
      </c>
      <c r="BA603">
        <v>269</v>
      </c>
      <c r="BB603">
        <v>95</v>
      </c>
      <c r="BC603">
        <v>21</v>
      </c>
      <c r="BD603">
        <v>7</v>
      </c>
      <c r="BE603">
        <v>19</v>
      </c>
      <c r="BF603">
        <v>1</v>
      </c>
      <c r="BG603">
        <v>29</v>
      </c>
      <c r="BH603">
        <v>1</v>
      </c>
      <c r="BI603">
        <v>0</v>
      </c>
      <c r="BJ603">
        <v>1</v>
      </c>
      <c r="BK603">
        <v>0</v>
      </c>
      <c r="BL603">
        <v>1</v>
      </c>
      <c r="BM603">
        <v>1</v>
      </c>
      <c r="BN603">
        <v>0</v>
      </c>
      <c r="BO603">
        <v>3</v>
      </c>
      <c r="BP603">
        <v>0</v>
      </c>
      <c r="BQ603">
        <v>4</v>
      </c>
      <c r="BR603">
        <v>1</v>
      </c>
      <c r="BS603">
        <v>1</v>
      </c>
      <c r="BT603">
        <v>3</v>
      </c>
      <c r="BU603">
        <v>0</v>
      </c>
      <c r="BV603">
        <v>0</v>
      </c>
      <c r="BW603">
        <v>1</v>
      </c>
      <c r="BX603">
        <v>1</v>
      </c>
      <c r="BY603">
        <v>95</v>
      </c>
      <c r="BZ603">
        <v>24</v>
      </c>
      <c r="CA603">
        <v>11</v>
      </c>
      <c r="CB603">
        <v>4</v>
      </c>
      <c r="CC603">
        <v>2</v>
      </c>
      <c r="CD603">
        <v>0</v>
      </c>
      <c r="CE603">
        <v>3</v>
      </c>
      <c r="CF603">
        <v>1</v>
      </c>
      <c r="CG603">
        <v>1</v>
      </c>
      <c r="CH603">
        <v>0</v>
      </c>
      <c r="CI603">
        <v>0</v>
      </c>
      <c r="CJ603">
        <v>0</v>
      </c>
      <c r="CK603">
        <v>1</v>
      </c>
      <c r="CL603">
        <v>0</v>
      </c>
      <c r="CM603">
        <v>0</v>
      </c>
      <c r="CN603">
        <v>1</v>
      </c>
      <c r="CO603">
        <v>24</v>
      </c>
      <c r="CP603">
        <v>23</v>
      </c>
      <c r="CQ603">
        <v>9</v>
      </c>
      <c r="CR603">
        <v>1</v>
      </c>
      <c r="CS603">
        <v>0</v>
      </c>
      <c r="CT603">
        <v>2</v>
      </c>
      <c r="CU603">
        <v>0</v>
      </c>
      <c r="CV603">
        <v>1</v>
      </c>
      <c r="CW603">
        <v>1</v>
      </c>
      <c r="CX603">
        <v>0</v>
      </c>
      <c r="CY603">
        <v>0</v>
      </c>
      <c r="CZ603">
        <v>1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3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5</v>
      </c>
      <c r="DM603">
        <v>0</v>
      </c>
      <c r="DN603">
        <v>0</v>
      </c>
      <c r="DO603">
        <v>23</v>
      </c>
      <c r="DP603">
        <v>55</v>
      </c>
      <c r="DQ603">
        <v>38</v>
      </c>
      <c r="DR603">
        <v>0</v>
      </c>
      <c r="DS603">
        <v>16</v>
      </c>
      <c r="DT603">
        <v>0</v>
      </c>
      <c r="DU603">
        <v>0</v>
      </c>
      <c r="DV603">
        <v>1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55</v>
      </c>
      <c r="EP603">
        <v>21</v>
      </c>
      <c r="EQ603">
        <v>15</v>
      </c>
      <c r="ER603">
        <v>0</v>
      </c>
      <c r="ES603">
        <v>0</v>
      </c>
      <c r="ET603">
        <v>0</v>
      </c>
      <c r="EU603">
        <v>1</v>
      </c>
      <c r="EV603">
        <v>0</v>
      </c>
      <c r="EW603">
        <v>0</v>
      </c>
      <c r="EX603">
        <v>1</v>
      </c>
      <c r="EY603">
        <v>0</v>
      </c>
      <c r="EZ603">
        <v>0</v>
      </c>
      <c r="FA603">
        <v>0</v>
      </c>
      <c r="FB603">
        <v>0</v>
      </c>
      <c r="FC603">
        <v>1</v>
      </c>
      <c r="FD603">
        <v>0</v>
      </c>
      <c r="FE603">
        <v>0</v>
      </c>
      <c r="FF603">
        <v>0</v>
      </c>
      <c r="FG603">
        <v>2</v>
      </c>
      <c r="FH603">
        <v>0</v>
      </c>
      <c r="FI603">
        <v>1</v>
      </c>
      <c r="FJ603">
        <v>0</v>
      </c>
      <c r="FK603">
        <v>0</v>
      </c>
      <c r="FL603">
        <v>0</v>
      </c>
      <c r="FM603">
        <v>21</v>
      </c>
      <c r="FN603">
        <v>54</v>
      </c>
      <c r="FO603">
        <v>24</v>
      </c>
      <c r="FP603">
        <v>1</v>
      </c>
      <c r="FQ603">
        <v>3</v>
      </c>
      <c r="FR603">
        <v>0</v>
      </c>
      <c r="FS603">
        <v>2</v>
      </c>
      <c r="FT603">
        <v>3</v>
      </c>
      <c r="FU603">
        <v>6</v>
      </c>
      <c r="FV603">
        <v>0</v>
      </c>
      <c r="FW603">
        <v>0</v>
      </c>
      <c r="FX603">
        <v>0</v>
      </c>
      <c r="FY603">
        <v>0</v>
      </c>
      <c r="FZ603">
        <v>3</v>
      </c>
      <c r="GA603">
        <v>0</v>
      </c>
      <c r="GB603">
        <v>4</v>
      </c>
      <c r="GC603">
        <v>0</v>
      </c>
      <c r="GD603">
        <v>1</v>
      </c>
      <c r="GE603">
        <v>2</v>
      </c>
      <c r="GF603">
        <v>1</v>
      </c>
      <c r="GG603">
        <v>1</v>
      </c>
      <c r="GH603">
        <v>1</v>
      </c>
      <c r="GI603">
        <v>0</v>
      </c>
      <c r="GJ603">
        <v>2</v>
      </c>
      <c r="GK603">
        <v>54</v>
      </c>
      <c r="GL603">
        <v>21</v>
      </c>
      <c r="GM603">
        <v>7</v>
      </c>
      <c r="GN603">
        <v>11</v>
      </c>
      <c r="GO603">
        <v>0</v>
      </c>
      <c r="GP603">
        <v>1</v>
      </c>
      <c r="GQ603">
        <v>0</v>
      </c>
      <c r="GR603">
        <v>0</v>
      </c>
      <c r="GS603">
        <v>0</v>
      </c>
      <c r="GT603">
        <v>1</v>
      </c>
      <c r="GU603">
        <v>0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0</v>
      </c>
      <c r="HB603">
        <v>0</v>
      </c>
      <c r="HC603">
        <v>0</v>
      </c>
      <c r="HD603">
        <v>1</v>
      </c>
      <c r="HE603">
        <v>21</v>
      </c>
      <c r="HF603">
        <v>3</v>
      </c>
      <c r="HG603">
        <v>0</v>
      </c>
      <c r="HH603">
        <v>2</v>
      </c>
      <c r="HI603">
        <v>0</v>
      </c>
      <c r="HJ603">
        <v>0</v>
      </c>
      <c r="HK603">
        <v>0</v>
      </c>
      <c r="HL603">
        <v>0</v>
      </c>
      <c r="HM603">
        <v>0</v>
      </c>
      <c r="HN603">
        <v>0</v>
      </c>
      <c r="HO603">
        <v>0</v>
      </c>
      <c r="HP603">
        <v>0</v>
      </c>
      <c r="HQ603">
        <v>0</v>
      </c>
      <c r="HR603">
        <v>0</v>
      </c>
      <c r="HS603">
        <v>0</v>
      </c>
      <c r="HT603">
        <v>0</v>
      </c>
      <c r="HU603">
        <v>0</v>
      </c>
      <c r="HV603">
        <v>0</v>
      </c>
      <c r="HW603">
        <v>0</v>
      </c>
      <c r="HX603">
        <v>1</v>
      </c>
      <c r="HY603">
        <v>3</v>
      </c>
      <c r="HZ603">
        <v>1</v>
      </c>
      <c r="IA603">
        <v>0</v>
      </c>
      <c r="IB603">
        <v>0</v>
      </c>
      <c r="IC603">
        <v>1</v>
      </c>
      <c r="ID603">
        <v>0</v>
      </c>
      <c r="IE603">
        <v>0</v>
      </c>
      <c r="IF603">
        <v>0</v>
      </c>
      <c r="IG603">
        <v>0</v>
      </c>
      <c r="IH603">
        <v>0</v>
      </c>
      <c r="II603">
        <v>0</v>
      </c>
      <c r="IJ603">
        <v>0</v>
      </c>
      <c r="IK603">
        <v>0</v>
      </c>
      <c r="IL603">
        <v>0</v>
      </c>
      <c r="IM603">
        <v>0</v>
      </c>
      <c r="IN603">
        <v>0</v>
      </c>
      <c r="IO603">
        <v>0</v>
      </c>
      <c r="IP603">
        <v>0</v>
      </c>
      <c r="IQ603">
        <v>1</v>
      </c>
      <c r="IR603">
        <v>4</v>
      </c>
      <c r="IS603">
        <v>1</v>
      </c>
      <c r="IT603">
        <v>0</v>
      </c>
      <c r="IU603">
        <v>3</v>
      </c>
      <c r="IV603">
        <v>0</v>
      </c>
      <c r="IW603">
        <v>0</v>
      </c>
      <c r="IX603">
        <v>0</v>
      </c>
      <c r="IY603">
        <v>0</v>
      </c>
      <c r="IZ603">
        <v>0</v>
      </c>
      <c r="JA603">
        <v>0</v>
      </c>
      <c r="JB603">
        <v>0</v>
      </c>
      <c r="JC603">
        <v>0</v>
      </c>
      <c r="JD603">
        <v>0</v>
      </c>
      <c r="JE603">
        <v>0</v>
      </c>
      <c r="JF603">
        <v>0</v>
      </c>
      <c r="JG603">
        <v>0</v>
      </c>
      <c r="JH603">
        <v>4</v>
      </c>
    </row>
    <row r="604" spans="1:268">
      <c r="A604" t="s">
        <v>441</v>
      </c>
      <c r="B604" t="s">
        <v>432</v>
      </c>
      <c r="C604" t="str">
        <f>"142905"</f>
        <v>142905</v>
      </c>
      <c r="D604" t="s">
        <v>440</v>
      </c>
      <c r="E604">
        <v>3</v>
      </c>
      <c r="F604">
        <v>848</v>
      </c>
      <c r="G604">
        <v>660</v>
      </c>
      <c r="H604">
        <v>315</v>
      </c>
      <c r="I604">
        <v>345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345</v>
      </c>
      <c r="T604">
        <v>0</v>
      </c>
      <c r="U604">
        <v>0</v>
      </c>
      <c r="V604">
        <v>345</v>
      </c>
      <c r="W604">
        <v>13</v>
      </c>
      <c r="X604">
        <v>9</v>
      </c>
      <c r="Y604">
        <v>4</v>
      </c>
      <c r="Z604">
        <v>0</v>
      </c>
      <c r="AA604">
        <v>332</v>
      </c>
      <c r="AB604">
        <v>218</v>
      </c>
      <c r="AC604">
        <v>21</v>
      </c>
      <c r="AD604">
        <v>74</v>
      </c>
      <c r="AE604">
        <v>5</v>
      </c>
      <c r="AF604">
        <v>6</v>
      </c>
      <c r="AG604">
        <v>16</v>
      </c>
      <c r="AH604">
        <v>0</v>
      </c>
      <c r="AI604">
        <v>0</v>
      </c>
      <c r="AJ604">
        <v>7</v>
      </c>
      <c r="AK604">
        <v>1</v>
      </c>
      <c r="AL604">
        <v>2</v>
      </c>
      <c r="AM604">
        <v>7</v>
      </c>
      <c r="AN604">
        <v>0</v>
      </c>
      <c r="AO604">
        <v>1</v>
      </c>
      <c r="AP604">
        <v>2</v>
      </c>
      <c r="AQ604">
        <v>0</v>
      </c>
      <c r="AR604">
        <v>3</v>
      </c>
      <c r="AS604">
        <v>41</v>
      </c>
      <c r="AT604">
        <v>0</v>
      </c>
      <c r="AU604">
        <v>0</v>
      </c>
      <c r="AV604">
        <v>0</v>
      </c>
      <c r="AW604">
        <v>2</v>
      </c>
      <c r="AX604">
        <v>1</v>
      </c>
      <c r="AY604">
        <v>0</v>
      </c>
      <c r="AZ604">
        <v>29</v>
      </c>
      <c r="BA604">
        <v>218</v>
      </c>
      <c r="BB604">
        <v>19</v>
      </c>
      <c r="BC604">
        <v>3</v>
      </c>
      <c r="BD604">
        <v>1</v>
      </c>
      <c r="BE604">
        <v>3</v>
      </c>
      <c r="BF604">
        <v>0</v>
      </c>
      <c r="BG604">
        <v>8</v>
      </c>
      <c r="BH604">
        <v>0</v>
      </c>
      <c r="BI604">
        <v>0</v>
      </c>
      <c r="BJ604">
        <v>1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1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1</v>
      </c>
      <c r="BW604">
        <v>0</v>
      </c>
      <c r="BX604">
        <v>1</v>
      </c>
      <c r="BY604">
        <v>19</v>
      </c>
      <c r="BZ604">
        <v>3</v>
      </c>
      <c r="CA604">
        <v>1</v>
      </c>
      <c r="CB604">
        <v>1</v>
      </c>
      <c r="CC604">
        <v>0</v>
      </c>
      <c r="CD604">
        <v>0</v>
      </c>
      <c r="CE604">
        <v>1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3</v>
      </c>
      <c r="CP604">
        <v>5</v>
      </c>
      <c r="CQ604">
        <v>1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1</v>
      </c>
      <c r="DE604">
        <v>0</v>
      </c>
      <c r="DF604">
        <v>0</v>
      </c>
      <c r="DG604">
        <v>0</v>
      </c>
      <c r="DH604">
        <v>1</v>
      </c>
      <c r="DI604">
        <v>0</v>
      </c>
      <c r="DJ604">
        <v>0</v>
      </c>
      <c r="DK604">
        <v>0</v>
      </c>
      <c r="DL604">
        <v>0</v>
      </c>
      <c r="DM604">
        <v>1</v>
      </c>
      <c r="DN604">
        <v>0</v>
      </c>
      <c r="DO604">
        <v>5</v>
      </c>
      <c r="DP604">
        <v>45</v>
      </c>
      <c r="DQ604">
        <v>33</v>
      </c>
      <c r="DR604">
        <v>0</v>
      </c>
      <c r="DS604">
        <v>6</v>
      </c>
      <c r="DT604">
        <v>0</v>
      </c>
      <c r="DU604">
        <v>2</v>
      </c>
      <c r="DV604">
        <v>2</v>
      </c>
      <c r="DW604">
        <v>1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1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45</v>
      </c>
      <c r="EP604">
        <v>10</v>
      </c>
      <c r="EQ604">
        <v>4</v>
      </c>
      <c r="ER604">
        <v>0</v>
      </c>
      <c r="ES604">
        <v>2</v>
      </c>
      <c r="ET604">
        <v>0</v>
      </c>
      <c r="EU604">
        <v>0</v>
      </c>
      <c r="EV604">
        <v>0</v>
      </c>
      <c r="EW604">
        <v>1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2</v>
      </c>
      <c r="FH604">
        <v>1</v>
      </c>
      <c r="FI604">
        <v>0</v>
      </c>
      <c r="FJ604">
        <v>0</v>
      </c>
      <c r="FK604">
        <v>0</v>
      </c>
      <c r="FL604">
        <v>0</v>
      </c>
      <c r="FM604">
        <v>10</v>
      </c>
      <c r="FN604">
        <v>24</v>
      </c>
      <c r="FO604">
        <v>8</v>
      </c>
      <c r="FP604">
        <v>3</v>
      </c>
      <c r="FQ604">
        <v>2</v>
      </c>
      <c r="FR604">
        <v>0</v>
      </c>
      <c r="FS604">
        <v>1</v>
      </c>
      <c r="FT604">
        <v>2</v>
      </c>
      <c r="FU604">
        <v>0</v>
      </c>
      <c r="FV604">
        <v>0</v>
      </c>
      <c r="FW604">
        <v>1</v>
      </c>
      <c r="FX604">
        <v>0</v>
      </c>
      <c r="FY604">
        <v>2</v>
      </c>
      <c r="FZ604">
        <v>0</v>
      </c>
      <c r="GA604">
        <v>0</v>
      </c>
      <c r="GB604">
        <v>1</v>
      </c>
      <c r="GC604">
        <v>1</v>
      </c>
      <c r="GD604">
        <v>0</v>
      </c>
      <c r="GE604">
        <v>2</v>
      </c>
      <c r="GF604">
        <v>0</v>
      </c>
      <c r="GG604">
        <v>0</v>
      </c>
      <c r="GH604">
        <v>0</v>
      </c>
      <c r="GI604">
        <v>0</v>
      </c>
      <c r="GJ604">
        <v>1</v>
      </c>
      <c r="GK604">
        <v>24</v>
      </c>
      <c r="GL604">
        <v>5</v>
      </c>
      <c r="GM604">
        <v>2</v>
      </c>
      <c r="GN604">
        <v>3</v>
      </c>
      <c r="GO604">
        <v>0</v>
      </c>
      <c r="GP604">
        <v>0</v>
      </c>
      <c r="GQ604">
        <v>0</v>
      </c>
      <c r="GR604">
        <v>0</v>
      </c>
      <c r="GS604">
        <v>0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0</v>
      </c>
      <c r="HC604">
        <v>0</v>
      </c>
      <c r="HD604">
        <v>0</v>
      </c>
      <c r="HE604">
        <v>5</v>
      </c>
      <c r="HF604">
        <v>1</v>
      </c>
      <c r="HG604">
        <v>1</v>
      </c>
      <c r="HH604">
        <v>0</v>
      </c>
      <c r="HI604">
        <v>0</v>
      </c>
      <c r="HJ604">
        <v>0</v>
      </c>
      <c r="HK604">
        <v>0</v>
      </c>
      <c r="HL604">
        <v>0</v>
      </c>
      <c r="HM604">
        <v>0</v>
      </c>
      <c r="HN604">
        <v>0</v>
      </c>
      <c r="HO604">
        <v>0</v>
      </c>
      <c r="HP604">
        <v>0</v>
      </c>
      <c r="HQ604">
        <v>0</v>
      </c>
      <c r="HR604">
        <v>0</v>
      </c>
      <c r="HS604">
        <v>0</v>
      </c>
      <c r="HT604">
        <v>0</v>
      </c>
      <c r="HU604">
        <v>0</v>
      </c>
      <c r="HV604">
        <v>0</v>
      </c>
      <c r="HW604">
        <v>0</v>
      </c>
      <c r="HX604">
        <v>0</v>
      </c>
      <c r="HY604">
        <v>1</v>
      </c>
      <c r="HZ604">
        <v>0</v>
      </c>
      <c r="IA604">
        <v>0</v>
      </c>
      <c r="IB604">
        <v>0</v>
      </c>
      <c r="IC604">
        <v>0</v>
      </c>
      <c r="ID604">
        <v>0</v>
      </c>
      <c r="IE604">
        <v>0</v>
      </c>
      <c r="IF604">
        <v>0</v>
      </c>
      <c r="IG604">
        <v>0</v>
      </c>
      <c r="IH604">
        <v>0</v>
      </c>
      <c r="II604">
        <v>0</v>
      </c>
      <c r="IJ604">
        <v>0</v>
      </c>
      <c r="IK604">
        <v>0</v>
      </c>
      <c r="IL604">
        <v>0</v>
      </c>
      <c r="IM604">
        <v>0</v>
      </c>
      <c r="IN604">
        <v>0</v>
      </c>
      <c r="IO604">
        <v>0</v>
      </c>
      <c r="IP604">
        <v>0</v>
      </c>
      <c r="IQ604">
        <v>0</v>
      </c>
      <c r="IR604">
        <v>2</v>
      </c>
      <c r="IS604">
        <v>0</v>
      </c>
      <c r="IT604">
        <v>0</v>
      </c>
      <c r="IU604">
        <v>0</v>
      </c>
      <c r="IV604">
        <v>1</v>
      </c>
      <c r="IW604">
        <v>0</v>
      </c>
      <c r="IX604">
        <v>0</v>
      </c>
      <c r="IY604">
        <v>0</v>
      </c>
      <c r="IZ604">
        <v>0</v>
      </c>
      <c r="JA604">
        <v>0</v>
      </c>
      <c r="JB604">
        <v>0</v>
      </c>
      <c r="JC604">
        <v>0</v>
      </c>
      <c r="JD604">
        <v>1</v>
      </c>
      <c r="JE604">
        <v>0</v>
      </c>
      <c r="JF604">
        <v>0</v>
      </c>
      <c r="JG604">
        <v>0</v>
      </c>
      <c r="JH604">
        <v>2</v>
      </c>
    </row>
    <row r="605" spans="1:268">
      <c r="A605" t="s">
        <v>439</v>
      </c>
      <c r="B605" t="s">
        <v>432</v>
      </c>
      <c r="C605" t="str">
        <f>"142905"</f>
        <v>142905</v>
      </c>
      <c r="D605" t="s">
        <v>438</v>
      </c>
      <c r="E605">
        <v>4</v>
      </c>
      <c r="F605">
        <v>477</v>
      </c>
      <c r="G605">
        <v>370</v>
      </c>
      <c r="H605">
        <v>170</v>
      </c>
      <c r="I605">
        <v>200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200</v>
      </c>
      <c r="T605">
        <v>0</v>
      </c>
      <c r="U605">
        <v>0</v>
      </c>
      <c r="V605">
        <v>200</v>
      </c>
      <c r="W605">
        <v>9</v>
      </c>
      <c r="X605">
        <v>3</v>
      </c>
      <c r="Y605">
        <v>6</v>
      </c>
      <c r="Z605">
        <v>0</v>
      </c>
      <c r="AA605">
        <v>191</v>
      </c>
      <c r="AB605">
        <v>118</v>
      </c>
      <c r="AC605">
        <v>13</v>
      </c>
      <c r="AD605">
        <v>21</v>
      </c>
      <c r="AE605">
        <v>2</v>
      </c>
      <c r="AF605">
        <v>1</v>
      </c>
      <c r="AG605">
        <v>26</v>
      </c>
      <c r="AH605">
        <v>1</v>
      </c>
      <c r="AI605">
        <v>0</v>
      </c>
      <c r="AJ605">
        <v>1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2</v>
      </c>
      <c r="AQ605">
        <v>0</v>
      </c>
      <c r="AR605">
        <v>1</v>
      </c>
      <c r="AS605">
        <v>35</v>
      </c>
      <c r="AT605">
        <v>0</v>
      </c>
      <c r="AU605">
        <v>2</v>
      </c>
      <c r="AV605">
        <v>0</v>
      </c>
      <c r="AW605">
        <v>0</v>
      </c>
      <c r="AX605">
        <v>1</v>
      </c>
      <c r="AY605">
        <v>1</v>
      </c>
      <c r="AZ605">
        <v>10</v>
      </c>
      <c r="BA605">
        <v>118</v>
      </c>
      <c r="BB605">
        <v>8</v>
      </c>
      <c r="BC605">
        <v>1</v>
      </c>
      <c r="BD605">
        <v>3</v>
      </c>
      <c r="BE605">
        <v>0</v>
      </c>
      <c r="BF605">
        <v>0</v>
      </c>
      <c r="BG605">
        <v>4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8</v>
      </c>
      <c r="BZ605">
        <v>4</v>
      </c>
      <c r="CA605">
        <v>1</v>
      </c>
      <c r="CB605">
        <v>1</v>
      </c>
      <c r="CC605">
        <v>1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1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4</v>
      </c>
      <c r="CP605">
        <v>6</v>
      </c>
      <c r="CQ605">
        <v>5</v>
      </c>
      <c r="CR605">
        <v>1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6</v>
      </c>
      <c r="DP605">
        <v>26</v>
      </c>
      <c r="DQ605">
        <v>23</v>
      </c>
      <c r="DR605">
        <v>1</v>
      </c>
      <c r="DS605">
        <v>1</v>
      </c>
      <c r="DT605">
        <v>1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26</v>
      </c>
      <c r="EP605">
        <v>2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1</v>
      </c>
      <c r="FH605">
        <v>0</v>
      </c>
      <c r="FI605">
        <v>0</v>
      </c>
      <c r="FJ605">
        <v>1</v>
      </c>
      <c r="FK605">
        <v>0</v>
      </c>
      <c r="FL605">
        <v>0</v>
      </c>
      <c r="FM605">
        <v>2</v>
      </c>
      <c r="FN605">
        <v>13</v>
      </c>
      <c r="FO605">
        <v>8</v>
      </c>
      <c r="FP605">
        <v>2</v>
      </c>
      <c r="FQ605">
        <v>1</v>
      </c>
      <c r="FR605">
        <v>0</v>
      </c>
      <c r="FS605">
        <v>0</v>
      </c>
      <c r="FT605">
        <v>1</v>
      </c>
      <c r="FU605">
        <v>0</v>
      </c>
      <c r="FV605">
        <v>1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0</v>
      </c>
      <c r="GK605">
        <v>13</v>
      </c>
      <c r="GL605">
        <v>7</v>
      </c>
      <c r="GM605">
        <v>4</v>
      </c>
      <c r="GN605">
        <v>3</v>
      </c>
      <c r="GO605">
        <v>0</v>
      </c>
      <c r="GP605">
        <v>0</v>
      </c>
      <c r="GQ605">
        <v>0</v>
      </c>
      <c r="GR605">
        <v>0</v>
      </c>
      <c r="GS605">
        <v>0</v>
      </c>
      <c r="GT605">
        <v>0</v>
      </c>
      <c r="GU605">
        <v>0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7</v>
      </c>
      <c r="HF605">
        <v>0</v>
      </c>
      <c r="HG605">
        <v>0</v>
      </c>
      <c r="HH605">
        <v>0</v>
      </c>
      <c r="HI605">
        <v>0</v>
      </c>
      <c r="HJ605">
        <v>0</v>
      </c>
      <c r="HK605">
        <v>0</v>
      </c>
      <c r="HL605">
        <v>0</v>
      </c>
      <c r="HM605">
        <v>0</v>
      </c>
      <c r="HN605">
        <v>0</v>
      </c>
      <c r="HO605">
        <v>0</v>
      </c>
      <c r="HP605">
        <v>0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0</v>
      </c>
      <c r="HW605">
        <v>0</v>
      </c>
      <c r="HX605">
        <v>0</v>
      </c>
      <c r="HY605">
        <v>0</v>
      </c>
      <c r="HZ605">
        <v>5</v>
      </c>
      <c r="IA605">
        <v>5</v>
      </c>
      <c r="IB605">
        <v>0</v>
      </c>
      <c r="IC605">
        <v>0</v>
      </c>
      <c r="ID605">
        <v>0</v>
      </c>
      <c r="IE605">
        <v>0</v>
      </c>
      <c r="IF605">
        <v>0</v>
      </c>
      <c r="IG605">
        <v>0</v>
      </c>
      <c r="IH605">
        <v>0</v>
      </c>
      <c r="II605">
        <v>0</v>
      </c>
      <c r="IJ605">
        <v>0</v>
      </c>
      <c r="IK605">
        <v>0</v>
      </c>
      <c r="IL605">
        <v>0</v>
      </c>
      <c r="IM605">
        <v>0</v>
      </c>
      <c r="IN605">
        <v>0</v>
      </c>
      <c r="IO605">
        <v>0</v>
      </c>
      <c r="IP605">
        <v>0</v>
      </c>
      <c r="IQ605">
        <v>5</v>
      </c>
      <c r="IR605">
        <v>2</v>
      </c>
      <c r="IS605">
        <v>0</v>
      </c>
      <c r="IT605">
        <v>0</v>
      </c>
      <c r="IU605">
        <v>1</v>
      </c>
      <c r="IV605">
        <v>1</v>
      </c>
      <c r="IW605">
        <v>0</v>
      </c>
      <c r="IX605">
        <v>0</v>
      </c>
      <c r="IY605">
        <v>0</v>
      </c>
      <c r="IZ605">
        <v>0</v>
      </c>
      <c r="JA605">
        <v>0</v>
      </c>
      <c r="JB605">
        <v>0</v>
      </c>
      <c r="JC605">
        <v>0</v>
      </c>
      <c r="JD605">
        <v>0</v>
      </c>
      <c r="JE605">
        <v>0</v>
      </c>
      <c r="JF605">
        <v>0</v>
      </c>
      <c r="JG605">
        <v>0</v>
      </c>
      <c r="JH605">
        <v>2</v>
      </c>
    </row>
    <row r="606" spans="1:268">
      <c r="A606" t="s">
        <v>437</v>
      </c>
      <c r="B606" t="s">
        <v>432</v>
      </c>
      <c r="C606" t="str">
        <f>"142905"</f>
        <v>142905</v>
      </c>
      <c r="D606" t="s">
        <v>436</v>
      </c>
      <c r="E606">
        <v>5</v>
      </c>
      <c r="F606">
        <v>682</v>
      </c>
      <c r="G606">
        <v>520</v>
      </c>
      <c r="H606">
        <v>170</v>
      </c>
      <c r="I606">
        <v>350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350</v>
      </c>
      <c r="T606">
        <v>0</v>
      </c>
      <c r="U606">
        <v>0</v>
      </c>
      <c r="V606">
        <v>350</v>
      </c>
      <c r="W606">
        <v>11</v>
      </c>
      <c r="X606">
        <v>9</v>
      </c>
      <c r="Y606">
        <v>2</v>
      </c>
      <c r="Z606">
        <v>0</v>
      </c>
      <c r="AA606">
        <v>339</v>
      </c>
      <c r="AB606">
        <v>276</v>
      </c>
      <c r="AC606">
        <v>36</v>
      </c>
      <c r="AD606">
        <v>57</v>
      </c>
      <c r="AE606">
        <v>5</v>
      </c>
      <c r="AF606">
        <v>4</v>
      </c>
      <c r="AG606">
        <v>6</v>
      </c>
      <c r="AH606">
        <v>2</v>
      </c>
      <c r="AI606">
        <v>1</v>
      </c>
      <c r="AJ606">
        <v>1</v>
      </c>
      <c r="AK606">
        <v>1</v>
      </c>
      <c r="AL606">
        <v>1</v>
      </c>
      <c r="AM606">
        <v>2</v>
      </c>
      <c r="AN606">
        <v>1</v>
      </c>
      <c r="AO606">
        <v>0</v>
      </c>
      <c r="AP606">
        <v>13</v>
      </c>
      <c r="AQ606">
        <v>1</v>
      </c>
      <c r="AR606">
        <v>2</v>
      </c>
      <c r="AS606">
        <v>90</v>
      </c>
      <c r="AT606">
        <v>0</v>
      </c>
      <c r="AU606">
        <v>2</v>
      </c>
      <c r="AV606">
        <v>0</v>
      </c>
      <c r="AW606">
        <v>6</v>
      </c>
      <c r="AX606">
        <v>0</v>
      </c>
      <c r="AY606">
        <v>0</v>
      </c>
      <c r="AZ606">
        <v>45</v>
      </c>
      <c r="BA606">
        <v>276</v>
      </c>
      <c r="BB606">
        <v>9</v>
      </c>
      <c r="BC606">
        <v>0</v>
      </c>
      <c r="BD606">
        <v>0</v>
      </c>
      <c r="BE606">
        <v>1</v>
      </c>
      <c r="BF606">
        <v>1</v>
      </c>
      <c r="BG606">
        <v>0</v>
      </c>
      <c r="BH606">
        <v>1</v>
      </c>
      <c r="BI606">
        <v>0</v>
      </c>
      <c r="BJ606">
        <v>0</v>
      </c>
      <c r="BK606">
        <v>0</v>
      </c>
      <c r="BL606">
        <v>2</v>
      </c>
      <c r="BM606">
        <v>0</v>
      </c>
      <c r="BN606">
        <v>0</v>
      </c>
      <c r="BO606">
        <v>0</v>
      </c>
      <c r="BP606">
        <v>0</v>
      </c>
      <c r="BQ606">
        <v>4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9</v>
      </c>
      <c r="BZ606">
        <v>1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1</v>
      </c>
      <c r="CO606">
        <v>1</v>
      </c>
      <c r="CP606">
        <v>7</v>
      </c>
      <c r="CQ606">
        <v>2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1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2</v>
      </c>
      <c r="DM606">
        <v>1</v>
      </c>
      <c r="DN606">
        <v>1</v>
      </c>
      <c r="DO606">
        <v>7</v>
      </c>
      <c r="DP606">
        <v>18</v>
      </c>
      <c r="DQ606">
        <v>14</v>
      </c>
      <c r="DR606">
        <v>0</v>
      </c>
      <c r="DS606">
        <v>3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1</v>
      </c>
      <c r="EL606">
        <v>0</v>
      </c>
      <c r="EM606">
        <v>0</v>
      </c>
      <c r="EN606">
        <v>0</v>
      </c>
      <c r="EO606">
        <v>18</v>
      </c>
      <c r="EP606">
        <v>4</v>
      </c>
      <c r="EQ606">
        <v>2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1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1</v>
      </c>
      <c r="FM606">
        <v>4</v>
      </c>
      <c r="FN606">
        <v>16</v>
      </c>
      <c r="FO606">
        <v>5</v>
      </c>
      <c r="FP606">
        <v>0</v>
      </c>
      <c r="FQ606">
        <v>0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1</v>
      </c>
      <c r="FX606">
        <v>0</v>
      </c>
      <c r="FY606">
        <v>0</v>
      </c>
      <c r="FZ606">
        <v>5</v>
      </c>
      <c r="GA606">
        <v>0</v>
      </c>
      <c r="GB606">
        <v>0</v>
      </c>
      <c r="GC606">
        <v>2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3</v>
      </c>
      <c r="GK606">
        <v>16</v>
      </c>
      <c r="GL606">
        <v>5</v>
      </c>
      <c r="GM606">
        <v>2</v>
      </c>
      <c r="GN606">
        <v>2</v>
      </c>
      <c r="GO606">
        <v>0</v>
      </c>
      <c r="GP606">
        <v>0</v>
      </c>
      <c r="GQ606">
        <v>1</v>
      </c>
      <c r="GR606">
        <v>0</v>
      </c>
      <c r="GS606">
        <v>0</v>
      </c>
      <c r="GT606">
        <v>0</v>
      </c>
      <c r="GU606">
        <v>0</v>
      </c>
      <c r="GV606">
        <v>0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0</v>
      </c>
      <c r="HD606">
        <v>0</v>
      </c>
      <c r="HE606">
        <v>5</v>
      </c>
      <c r="HF606">
        <v>0</v>
      </c>
      <c r="HG606">
        <v>0</v>
      </c>
      <c r="HH606">
        <v>0</v>
      </c>
      <c r="HI606">
        <v>0</v>
      </c>
      <c r="HJ606">
        <v>0</v>
      </c>
      <c r="HK606">
        <v>0</v>
      </c>
      <c r="HL606">
        <v>0</v>
      </c>
      <c r="HM606">
        <v>0</v>
      </c>
      <c r="HN606">
        <v>0</v>
      </c>
      <c r="HO606">
        <v>0</v>
      </c>
      <c r="HP606">
        <v>0</v>
      </c>
      <c r="HQ606">
        <v>0</v>
      </c>
      <c r="HR606">
        <v>0</v>
      </c>
      <c r="HS606">
        <v>0</v>
      </c>
      <c r="HT606">
        <v>0</v>
      </c>
      <c r="HU606">
        <v>0</v>
      </c>
      <c r="HV606">
        <v>0</v>
      </c>
      <c r="HW606">
        <v>0</v>
      </c>
      <c r="HX606">
        <v>0</v>
      </c>
      <c r="HY606">
        <v>0</v>
      </c>
      <c r="HZ606">
        <v>0</v>
      </c>
      <c r="IA606">
        <v>0</v>
      </c>
      <c r="IB606">
        <v>0</v>
      </c>
      <c r="IC606">
        <v>0</v>
      </c>
      <c r="ID606">
        <v>0</v>
      </c>
      <c r="IE606">
        <v>0</v>
      </c>
      <c r="IF606">
        <v>0</v>
      </c>
      <c r="IG606">
        <v>0</v>
      </c>
      <c r="IH606">
        <v>0</v>
      </c>
      <c r="II606">
        <v>0</v>
      </c>
      <c r="IJ606">
        <v>0</v>
      </c>
      <c r="IK606">
        <v>0</v>
      </c>
      <c r="IL606">
        <v>0</v>
      </c>
      <c r="IM606">
        <v>0</v>
      </c>
      <c r="IN606">
        <v>0</v>
      </c>
      <c r="IO606">
        <v>0</v>
      </c>
      <c r="IP606">
        <v>0</v>
      </c>
      <c r="IQ606">
        <v>0</v>
      </c>
      <c r="IR606">
        <v>3</v>
      </c>
      <c r="IS606">
        <v>0</v>
      </c>
      <c r="IT606">
        <v>0</v>
      </c>
      <c r="IU606">
        <v>0</v>
      </c>
      <c r="IV606">
        <v>0</v>
      </c>
      <c r="IW606">
        <v>0</v>
      </c>
      <c r="IX606">
        <v>0</v>
      </c>
      <c r="IY606">
        <v>0</v>
      </c>
      <c r="IZ606">
        <v>0</v>
      </c>
      <c r="JA606">
        <v>0</v>
      </c>
      <c r="JB606">
        <v>0</v>
      </c>
      <c r="JC606">
        <v>0</v>
      </c>
      <c r="JD606">
        <v>0</v>
      </c>
      <c r="JE606">
        <v>0</v>
      </c>
      <c r="JF606">
        <v>1</v>
      </c>
      <c r="JG606">
        <v>2</v>
      </c>
      <c r="JH606">
        <v>3</v>
      </c>
    </row>
    <row r="607" spans="1:268">
      <c r="A607" t="s">
        <v>435</v>
      </c>
      <c r="B607" t="s">
        <v>432</v>
      </c>
      <c r="C607" t="str">
        <f>"142905"</f>
        <v>142905</v>
      </c>
      <c r="D607" t="s">
        <v>434</v>
      </c>
      <c r="E607">
        <v>6</v>
      </c>
      <c r="F607">
        <v>597</v>
      </c>
      <c r="G607">
        <v>460</v>
      </c>
      <c r="H607">
        <v>215</v>
      </c>
      <c r="I607">
        <v>245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245</v>
      </c>
      <c r="T607">
        <v>0</v>
      </c>
      <c r="U607">
        <v>0</v>
      </c>
      <c r="V607">
        <v>245</v>
      </c>
      <c r="W607">
        <v>7</v>
      </c>
      <c r="X607">
        <v>3</v>
      </c>
      <c r="Y607">
        <v>4</v>
      </c>
      <c r="Z607">
        <v>0</v>
      </c>
      <c r="AA607">
        <v>238</v>
      </c>
      <c r="AB607">
        <v>159</v>
      </c>
      <c r="AC607">
        <v>14</v>
      </c>
      <c r="AD607">
        <v>51</v>
      </c>
      <c r="AE607">
        <v>1</v>
      </c>
      <c r="AF607">
        <v>0</v>
      </c>
      <c r="AG607">
        <v>5</v>
      </c>
      <c r="AH607">
        <v>0</v>
      </c>
      <c r="AI607">
        <v>1</v>
      </c>
      <c r="AJ607">
        <v>1</v>
      </c>
      <c r="AK607">
        <v>0</v>
      </c>
      <c r="AL607">
        <v>1</v>
      </c>
      <c r="AM607">
        <v>1</v>
      </c>
      <c r="AN607">
        <v>0</v>
      </c>
      <c r="AO607">
        <v>0</v>
      </c>
      <c r="AP607">
        <v>4</v>
      </c>
      <c r="AQ607">
        <v>1</v>
      </c>
      <c r="AR607">
        <v>0</v>
      </c>
      <c r="AS607">
        <v>54</v>
      </c>
      <c r="AT607">
        <v>0</v>
      </c>
      <c r="AU607">
        <v>0</v>
      </c>
      <c r="AV607">
        <v>0</v>
      </c>
      <c r="AW607">
        <v>5</v>
      </c>
      <c r="AX607">
        <v>0</v>
      </c>
      <c r="AY607">
        <v>1</v>
      </c>
      <c r="AZ607">
        <v>19</v>
      </c>
      <c r="BA607">
        <v>159</v>
      </c>
      <c r="BB607">
        <v>11</v>
      </c>
      <c r="BC607">
        <v>0</v>
      </c>
      <c r="BD607">
        <v>1</v>
      </c>
      <c r="BE607">
        <v>3</v>
      </c>
      <c r="BF607">
        <v>0</v>
      </c>
      <c r="BG607">
        <v>6</v>
      </c>
      <c r="BH607">
        <v>0</v>
      </c>
      <c r="BI607">
        <v>0</v>
      </c>
      <c r="BJ607">
        <v>0</v>
      </c>
      <c r="BK607">
        <v>0</v>
      </c>
      <c r="BL607">
        <v>1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11</v>
      </c>
      <c r="BZ607">
        <v>1</v>
      </c>
      <c r="CA607">
        <v>1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1</v>
      </c>
      <c r="CP607">
        <v>5</v>
      </c>
      <c r="CQ607">
        <v>3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1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1</v>
      </c>
      <c r="DM607">
        <v>0</v>
      </c>
      <c r="DN607">
        <v>0</v>
      </c>
      <c r="DO607">
        <v>5</v>
      </c>
      <c r="DP607">
        <v>37</v>
      </c>
      <c r="DQ607">
        <v>24</v>
      </c>
      <c r="DR607">
        <v>1</v>
      </c>
      <c r="DS607">
        <v>8</v>
      </c>
      <c r="DT607">
        <v>0</v>
      </c>
      <c r="DU607">
        <v>1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1</v>
      </c>
      <c r="EI607">
        <v>0</v>
      </c>
      <c r="EJ607">
        <v>0</v>
      </c>
      <c r="EK607">
        <v>0</v>
      </c>
      <c r="EL607">
        <v>2</v>
      </c>
      <c r="EM607">
        <v>0</v>
      </c>
      <c r="EN607">
        <v>0</v>
      </c>
      <c r="EO607">
        <v>37</v>
      </c>
      <c r="EP607">
        <v>5</v>
      </c>
      <c r="EQ607">
        <v>5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5</v>
      </c>
      <c r="FN607">
        <v>15</v>
      </c>
      <c r="FO607">
        <v>5</v>
      </c>
      <c r="FP607">
        <v>0</v>
      </c>
      <c r="FQ607">
        <v>0</v>
      </c>
      <c r="FR607">
        <v>0</v>
      </c>
      <c r="FS607">
        <v>1</v>
      </c>
      <c r="FT607">
        <v>1</v>
      </c>
      <c r="FU607">
        <v>2</v>
      </c>
      <c r="FV607">
        <v>0</v>
      </c>
      <c r="FW607">
        <v>1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1</v>
      </c>
      <c r="GD607">
        <v>0</v>
      </c>
      <c r="GE607">
        <v>0</v>
      </c>
      <c r="GF607">
        <v>0</v>
      </c>
      <c r="GG607">
        <v>2</v>
      </c>
      <c r="GH607">
        <v>0</v>
      </c>
      <c r="GI607">
        <v>1</v>
      </c>
      <c r="GJ607">
        <v>1</v>
      </c>
      <c r="GK607">
        <v>15</v>
      </c>
      <c r="GL607">
        <v>5</v>
      </c>
      <c r="GM607">
        <v>1</v>
      </c>
      <c r="GN607">
        <v>2</v>
      </c>
      <c r="GO607">
        <v>0</v>
      </c>
      <c r="GP607">
        <v>0</v>
      </c>
      <c r="GQ607">
        <v>0</v>
      </c>
      <c r="GR607">
        <v>0</v>
      </c>
      <c r="GS607">
        <v>0</v>
      </c>
      <c r="GT607">
        <v>0</v>
      </c>
      <c r="GU607">
        <v>0</v>
      </c>
      <c r="GV607">
        <v>0</v>
      </c>
      <c r="GW607">
        <v>0</v>
      </c>
      <c r="GX607">
        <v>1</v>
      </c>
      <c r="GY607">
        <v>0</v>
      </c>
      <c r="GZ607">
        <v>1</v>
      </c>
      <c r="HA607">
        <v>0</v>
      </c>
      <c r="HB607">
        <v>0</v>
      </c>
      <c r="HC607">
        <v>0</v>
      </c>
      <c r="HD607">
        <v>0</v>
      </c>
      <c r="HE607">
        <v>5</v>
      </c>
      <c r="HF607">
        <v>0</v>
      </c>
      <c r="HG607">
        <v>0</v>
      </c>
      <c r="HH607">
        <v>0</v>
      </c>
      <c r="HI607">
        <v>0</v>
      </c>
      <c r="HJ607">
        <v>0</v>
      </c>
      <c r="HK607">
        <v>0</v>
      </c>
      <c r="HL607">
        <v>0</v>
      </c>
      <c r="HM607">
        <v>0</v>
      </c>
      <c r="HN607">
        <v>0</v>
      </c>
      <c r="HO607">
        <v>0</v>
      </c>
      <c r="HP607">
        <v>0</v>
      </c>
      <c r="HQ607">
        <v>0</v>
      </c>
      <c r="HR607">
        <v>0</v>
      </c>
      <c r="HS607">
        <v>0</v>
      </c>
      <c r="HT607">
        <v>0</v>
      </c>
      <c r="HU607">
        <v>0</v>
      </c>
      <c r="HV607">
        <v>0</v>
      </c>
      <c r="HW607">
        <v>0</v>
      </c>
      <c r="HX607">
        <v>0</v>
      </c>
      <c r="HY607">
        <v>0</v>
      </c>
      <c r="HZ607">
        <v>0</v>
      </c>
      <c r="IA607">
        <v>0</v>
      </c>
      <c r="IB607">
        <v>0</v>
      </c>
      <c r="IC607">
        <v>0</v>
      </c>
      <c r="ID607">
        <v>0</v>
      </c>
      <c r="IE607">
        <v>0</v>
      </c>
      <c r="IF607">
        <v>0</v>
      </c>
      <c r="IG607">
        <v>0</v>
      </c>
      <c r="IH607">
        <v>0</v>
      </c>
      <c r="II607">
        <v>0</v>
      </c>
      <c r="IJ607">
        <v>0</v>
      </c>
      <c r="IK607">
        <v>0</v>
      </c>
      <c r="IL607">
        <v>0</v>
      </c>
      <c r="IM607">
        <v>0</v>
      </c>
      <c r="IN607">
        <v>0</v>
      </c>
      <c r="IO607">
        <v>0</v>
      </c>
      <c r="IP607">
        <v>0</v>
      </c>
      <c r="IQ607">
        <v>0</v>
      </c>
      <c r="IR607">
        <v>0</v>
      </c>
      <c r="IS607">
        <v>0</v>
      </c>
      <c r="IT607">
        <v>0</v>
      </c>
      <c r="IU607">
        <v>0</v>
      </c>
      <c r="IV607">
        <v>0</v>
      </c>
      <c r="IW607">
        <v>0</v>
      </c>
      <c r="IX607">
        <v>0</v>
      </c>
      <c r="IY607">
        <v>0</v>
      </c>
      <c r="IZ607">
        <v>0</v>
      </c>
      <c r="JA607">
        <v>0</v>
      </c>
      <c r="JB607">
        <v>0</v>
      </c>
      <c r="JC607">
        <v>0</v>
      </c>
      <c r="JD607">
        <v>0</v>
      </c>
      <c r="JE607">
        <v>0</v>
      </c>
      <c r="JF607">
        <v>0</v>
      </c>
      <c r="JG607">
        <v>0</v>
      </c>
      <c r="JH607">
        <v>0</v>
      </c>
    </row>
    <row r="608" spans="1:268">
      <c r="A608" t="s">
        <v>433</v>
      </c>
      <c r="B608" t="s">
        <v>432</v>
      </c>
      <c r="C608" t="str">
        <f>"142905"</f>
        <v>142905</v>
      </c>
      <c r="D608" t="s">
        <v>431</v>
      </c>
      <c r="E608">
        <v>7</v>
      </c>
      <c r="F608">
        <v>295</v>
      </c>
      <c r="G608">
        <v>230</v>
      </c>
      <c r="H608">
        <v>72</v>
      </c>
      <c r="I608">
        <v>158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158</v>
      </c>
      <c r="T608">
        <v>0</v>
      </c>
      <c r="U608">
        <v>0</v>
      </c>
      <c r="V608">
        <v>158</v>
      </c>
      <c r="W608">
        <v>12</v>
      </c>
      <c r="X608">
        <v>6</v>
      </c>
      <c r="Y608">
        <v>6</v>
      </c>
      <c r="Z608">
        <v>0</v>
      </c>
      <c r="AA608">
        <v>146</v>
      </c>
      <c r="AB608">
        <v>106</v>
      </c>
      <c r="AC608">
        <v>17</v>
      </c>
      <c r="AD608">
        <v>28</v>
      </c>
      <c r="AE608">
        <v>2</v>
      </c>
      <c r="AF608">
        <v>7</v>
      </c>
      <c r="AG608">
        <v>5</v>
      </c>
      <c r="AH608">
        <v>8</v>
      </c>
      <c r="AI608">
        <v>0</v>
      </c>
      <c r="AJ608">
        <v>1</v>
      </c>
      <c r="AK608">
        <v>1</v>
      </c>
      <c r="AL608">
        <v>1</v>
      </c>
      <c r="AM608">
        <v>3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11</v>
      </c>
      <c r="AT608">
        <v>0</v>
      </c>
      <c r="AU608">
        <v>0</v>
      </c>
      <c r="AV608">
        <v>4</v>
      </c>
      <c r="AW608">
        <v>0</v>
      </c>
      <c r="AX608">
        <v>0</v>
      </c>
      <c r="AY608">
        <v>0</v>
      </c>
      <c r="AZ608">
        <v>17</v>
      </c>
      <c r="BA608">
        <v>106</v>
      </c>
      <c r="BB608">
        <v>5</v>
      </c>
      <c r="BC608">
        <v>2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3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5</v>
      </c>
      <c r="BZ608">
        <v>1</v>
      </c>
      <c r="CA608">
        <v>0</v>
      </c>
      <c r="CB608">
        <v>1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1</v>
      </c>
      <c r="CP608">
        <v>10</v>
      </c>
      <c r="CQ608">
        <v>7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1</v>
      </c>
      <c r="DL608">
        <v>2</v>
      </c>
      <c r="DM608">
        <v>0</v>
      </c>
      <c r="DN608">
        <v>0</v>
      </c>
      <c r="DO608">
        <v>10</v>
      </c>
      <c r="DP608">
        <v>11</v>
      </c>
      <c r="DQ608">
        <v>9</v>
      </c>
      <c r="DR608">
        <v>1</v>
      </c>
      <c r="DS608">
        <v>0</v>
      </c>
      <c r="DT608">
        <v>0</v>
      </c>
      <c r="DU608">
        <v>1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11</v>
      </c>
      <c r="EP608">
        <v>1</v>
      </c>
      <c r="EQ608">
        <v>0</v>
      </c>
      <c r="ER608">
        <v>1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1</v>
      </c>
      <c r="FN608">
        <v>9</v>
      </c>
      <c r="FO608">
        <v>2</v>
      </c>
      <c r="FP608">
        <v>3</v>
      </c>
      <c r="FQ608">
        <v>0</v>
      </c>
      <c r="FR608">
        <v>0</v>
      </c>
      <c r="FS608">
        <v>1</v>
      </c>
      <c r="FT608">
        <v>1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0</v>
      </c>
      <c r="GE608">
        <v>0</v>
      </c>
      <c r="GF608">
        <v>0</v>
      </c>
      <c r="GG608">
        <v>0</v>
      </c>
      <c r="GH608">
        <v>0</v>
      </c>
      <c r="GI608">
        <v>1</v>
      </c>
      <c r="GJ608">
        <v>1</v>
      </c>
      <c r="GK608">
        <v>9</v>
      </c>
      <c r="GL608">
        <v>2</v>
      </c>
      <c r="GM608">
        <v>0</v>
      </c>
      <c r="GN608">
        <v>1</v>
      </c>
      <c r="GO608">
        <v>0</v>
      </c>
      <c r="GP608">
        <v>0</v>
      </c>
      <c r="GQ608">
        <v>1</v>
      </c>
      <c r="GR608">
        <v>0</v>
      </c>
      <c r="GS608">
        <v>0</v>
      </c>
      <c r="GT608">
        <v>0</v>
      </c>
      <c r="GU608">
        <v>0</v>
      </c>
      <c r="GV608">
        <v>0</v>
      </c>
      <c r="GW608">
        <v>0</v>
      </c>
      <c r="GX608">
        <v>0</v>
      </c>
      <c r="GY608">
        <v>0</v>
      </c>
      <c r="GZ608">
        <v>0</v>
      </c>
      <c r="HA608">
        <v>0</v>
      </c>
      <c r="HB608">
        <v>0</v>
      </c>
      <c r="HC608">
        <v>0</v>
      </c>
      <c r="HD608">
        <v>0</v>
      </c>
      <c r="HE608">
        <v>2</v>
      </c>
      <c r="HF608">
        <v>0</v>
      </c>
      <c r="HG608">
        <v>0</v>
      </c>
      <c r="HH608">
        <v>0</v>
      </c>
      <c r="HI608">
        <v>0</v>
      </c>
      <c r="HJ608">
        <v>0</v>
      </c>
      <c r="HK608">
        <v>0</v>
      </c>
      <c r="HL608">
        <v>0</v>
      </c>
      <c r="HM608">
        <v>0</v>
      </c>
      <c r="HN608">
        <v>0</v>
      </c>
      <c r="HO608">
        <v>0</v>
      </c>
      <c r="HP608">
        <v>0</v>
      </c>
      <c r="HQ608">
        <v>0</v>
      </c>
      <c r="HR608">
        <v>0</v>
      </c>
      <c r="HS608">
        <v>0</v>
      </c>
      <c r="HT608">
        <v>0</v>
      </c>
      <c r="HU608">
        <v>0</v>
      </c>
      <c r="HV608">
        <v>0</v>
      </c>
      <c r="HW608">
        <v>0</v>
      </c>
      <c r="HX608">
        <v>0</v>
      </c>
      <c r="HY608">
        <v>0</v>
      </c>
      <c r="HZ608">
        <v>0</v>
      </c>
      <c r="IA608">
        <v>0</v>
      </c>
      <c r="IB608">
        <v>0</v>
      </c>
      <c r="IC608">
        <v>0</v>
      </c>
      <c r="ID608">
        <v>0</v>
      </c>
      <c r="IE608">
        <v>0</v>
      </c>
      <c r="IF608">
        <v>0</v>
      </c>
      <c r="IG608">
        <v>0</v>
      </c>
      <c r="IH608">
        <v>0</v>
      </c>
      <c r="II608">
        <v>0</v>
      </c>
      <c r="IJ608">
        <v>0</v>
      </c>
      <c r="IK608">
        <v>0</v>
      </c>
      <c r="IL608">
        <v>0</v>
      </c>
      <c r="IM608">
        <v>0</v>
      </c>
      <c r="IN608">
        <v>0</v>
      </c>
      <c r="IO608">
        <v>0</v>
      </c>
      <c r="IP608">
        <v>0</v>
      </c>
      <c r="IQ608">
        <v>0</v>
      </c>
      <c r="IR608">
        <v>1</v>
      </c>
      <c r="IS608">
        <v>0</v>
      </c>
      <c r="IT608">
        <v>0</v>
      </c>
      <c r="IU608">
        <v>0</v>
      </c>
      <c r="IV608">
        <v>1</v>
      </c>
      <c r="IW608">
        <v>0</v>
      </c>
      <c r="IX608">
        <v>0</v>
      </c>
      <c r="IY608">
        <v>0</v>
      </c>
      <c r="IZ608">
        <v>0</v>
      </c>
      <c r="JA608">
        <v>0</v>
      </c>
      <c r="JB608">
        <v>0</v>
      </c>
      <c r="JC608">
        <v>0</v>
      </c>
      <c r="JD608">
        <v>0</v>
      </c>
      <c r="JE608">
        <v>0</v>
      </c>
      <c r="JF608">
        <v>0</v>
      </c>
      <c r="JG608">
        <v>0</v>
      </c>
      <c r="JH608">
        <v>1</v>
      </c>
    </row>
    <row r="609" spans="1:268">
      <c r="A609" t="s">
        <v>430</v>
      </c>
      <c r="B609" t="s">
        <v>419</v>
      </c>
      <c r="C609" t="str">
        <f>"142906"</f>
        <v>142906</v>
      </c>
      <c r="D609" t="s">
        <v>429</v>
      </c>
      <c r="E609">
        <v>1</v>
      </c>
      <c r="F609">
        <v>1417</v>
      </c>
      <c r="G609">
        <v>1080</v>
      </c>
      <c r="H609">
        <v>338</v>
      </c>
      <c r="I609">
        <v>742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742</v>
      </c>
      <c r="T609">
        <v>0</v>
      </c>
      <c r="U609">
        <v>2</v>
      </c>
      <c r="V609">
        <v>740</v>
      </c>
      <c r="W609">
        <v>18</v>
      </c>
      <c r="X609">
        <v>11</v>
      </c>
      <c r="Y609">
        <v>7</v>
      </c>
      <c r="Z609">
        <v>0</v>
      </c>
      <c r="AA609">
        <v>722</v>
      </c>
      <c r="AB609">
        <v>354</v>
      </c>
      <c r="AC609">
        <v>69</v>
      </c>
      <c r="AD609">
        <v>122</v>
      </c>
      <c r="AE609">
        <v>10</v>
      </c>
      <c r="AF609">
        <v>32</v>
      </c>
      <c r="AG609">
        <v>35</v>
      </c>
      <c r="AH609">
        <v>4</v>
      </c>
      <c r="AI609">
        <v>0</v>
      </c>
      <c r="AJ609">
        <v>7</v>
      </c>
      <c r="AK609">
        <v>1</v>
      </c>
      <c r="AL609">
        <v>0</v>
      </c>
      <c r="AM609">
        <v>2</v>
      </c>
      <c r="AN609">
        <v>0</v>
      </c>
      <c r="AO609">
        <v>0</v>
      </c>
      <c r="AP609">
        <v>16</v>
      </c>
      <c r="AQ609">
        <v>0</v>
      </c>
      <c r="AR609">
        <v>1</v>
      </c>
      <c r="AS609">
        <v>12</v>
      </c>
      <c r="AT609">
        <v>2</v>
      </c>
      <c r="AU609">
        <v>0</v>
      </c>
      <c r="AV609">
        <v>1</v>
      </c>
      <c r="AW609">
        <v>12</v>
      </c>
      <c r="AX609">
        <v>4</v>
      </c>
      <c r="AY609">
        <v>0</v>
      </c>
      <c r="AZ609">
        <v>24</v>
      </c>
      <c r="BA609">
        <v>354</v>
      </c>
      <c r="BB609">
        <v>44</v>
      </c>
      <c r="BC609">
        <v>10</v>
      </c>
      <c r="BD609">
        <v>3</v>
      </c>
      <c r="BE609">
        <v>3</v>
      </c>
      <c r="BF609">
        <v>1</v>
      </c>
      <c r="BG609">
        <v>10</v>
      </c>
      <c r="BH609">
        <v>0</v>
      </c>
      <c r="BI609">
        <v>1</v>
      </c>
      <c r="BJ609">
        <v>0</v>
      </c>
      <c r="BK609">
        <v>3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5</v>
      </c>
      <c r="BR609">
        <v>0</v>
      </c>
      <c r="BS609">
        <v>0</v>
      </c>
      <c r="BT609">
        <v>4</v>
      </c>
      <c r="BU609">
        <v>1</v>
      </c>
      <c r="BV609">
        <v>0</v>
      </c>
      <c r="BW609">
        <v>2</v>
      </c>
      <c r="BX609">
        <v>0</v>
      </c>
      <c r="BY609">
        <v>44</v>
      </c>
      <c r="BZ609">
        <v>20</v>
      </c>
      <c r="CA609">
        <v>9</v>
      </c>
      <c r="CB609">
        <v>1</v>
      </c>
      <c r="CC609">
        <v>1</v>
      </c>
      <c r="CD609">
        <v>0</v>
      </c>
      <c r="CE609">
        <v>3</v>
      </c>
      <c r="CF609">
        <v>2</v>
      </c>
      <c r="CG609">
        <v>1</v>
      </c>
      <c r="CH609">
        <v>0</v>
      </c>
      <c r="CI609">
        <v>1</v>
      </c>
      <c r="CJ609">
        <v>0</v>
      </c>
      <c r="CK609">
        <v>1</v>
      </c>
      <c r="CL609">
        <v>1</v>
      </c>
      <c r="CM609">
        <v>0</v>
      </c>
      <c r="CN609">
        <v>0</v>
      </c>
      <c r="CO609">
        <v>20</v>
      </c>
      <c r="CP609">
        <v>16</v>
      </c>
      <c r="CQ609">
        <v>7</v>
      </c>
      <c r="CR609">
        <v>0</v>
      </c>
      <c r="CS609">
        <v>0</v>
      </c>
      <c r="CT609">
        <v>0</v>
      </c>
      <c r="CU609">
        <v>0</v>
      </c>
      <c r="CV609">
        <v>2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2</v>
      </c>
      <c r="DF609">
        <v>0</v>
      </c>
      <c r="DG609">
        <v>0</v>
      </c>
      <c r="DH609">
        <v>1</v>
      </c>
      <c r="DI609">
        <v>0</v>
      </c>
      <c r="DJ609">
        <v>0</v>
      </c>
      <c r="DK609">
        <v>0</v>
      </c>
      <c r="DL609">
        <v>3</v>
      </c>
      <c r="DM609">
        <v>1</v>
      </c>
      <c r="DN609">
        <v>0</v>
      </c>
      <c r="DO609">
        <v>16</v>
      </c>
      <c r="DP609">
        <v>198</v>
      </c>
      <c r="DQ609">
        <v>188</v>
      </c>
      <c r="DR609">
        <v>4</v>
      </c>
      <c r="DS609">
        <v>2</v>
      </c>
      <c r="DT609">
        <v>0</v>
      </c>
      <c r="DU609">
        <v>1</v>
      </c>
      <c r="DV609">
        <v>1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2</v>
      </c>
      <c r="EO609">
        <v>198</v>
      </c>
      <c r="EP609">
        <v>20</v>
      </c>
      <c r="EQ609">
        <v>9</v>
      </c>
      <c r="ER609">
        <v>4</v>
      </c>
      <c r="ES609">
        <v>1</v>
      </c>
      <c r="ET609">
        <v>0</v>
      </c>
      <c r="EU609">
        <v>0</v>
      </c>
      <c r="EV609">
        <v>0</v>
      </c>
      <c r="EW609">
        <v>0</v>
      </c>
      <c r="EX609">
        <v>3</v>
      </c>
      <c r="EY609">
        <v>2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1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20</v>
      </c>
      <c r="FN609">
        <v>48</v>
      </c>
      <c r="FO609">
        <v>23</v>
      </c>
      <c r="FP609">
        <v>4</v>
      </c>
      <c r="FQ609">
        <v>2</v>
      </c>
      <c r="FR609">
        <v>1</v>
      </c>
      <c r="FS609">
        <v>0</v>
      </c>
      <c r="FT609">
        <v>0</v>
      </c>
      <c r="FU609">
        <v>1</v>
      </c>
      <c r="FV609">
        <v>0</v>
      </c>
      <c r="FW609">
        <v>0</v>
      </c>
      <c r="FX609">
        <v>2</v>
      </c>
      <c r="FY609">
        <v>1</v>
      </c>
      <c r="FZ609">
        <v>1</v>
      </c>
      <c r="GA609">
        <v>2</v>
      </c>
      <c r="GB609">
        <v>1</v>
      </c>
      <c r="GC609">
        <v>1</v>
      </c>
      <c r="GD609">
        <v>0</v>
      </c>
      <c r="GE609">
        <v>1</v>
      </c>
      <c r="GF609">
        <v>0</v>
      </c>
      <c r="GG609">
        <v>0</v>
      </c>
      <c r="GH609">
        <v>0</v>
      </c>
      <c r="GI609">
        <v>6</v>
      </c>
      <c r="GJ609">
        <v>2</v>
      </c>
      <c r="GK609">
        <v>48</v>
      </c>
      <c r="GL609">
        <v>19</v>
      </c>
      <c r="GM609">
        <v>3</v>
      </c>
      <c r="GN609">
        <v>10</v>
      </c>
      <c r="GO609">
        <v>0</v>
      </c>
      <c r="GP609">
        <v>0</v>
      </c>
      <c r="GQ609">
        <v>2</v>
      </c>
      <c r="GR609">
        <v>0</v>
      </c>
      <c r="GS609">
        <v>1</v>
      </c>
      <c r="GT609">
        <v>0</v>
      </c>
      <c r="GU609">
        <v>0</v>
      </c>
      <c r="GV609">
        <v>0</v>
      </c>
      <c r="GW609">
        <v>1</v>
      </c>
      <c r="GX609">
        <v>1</v>
      </c>
      <c r="GY609">
        <v>0</v>
      </c>
      <c r="GZ609">
        <v>0</v>
      </c>
      <c r="HA609">
        <v>0</v>
      </c>
      <c r="HB609">
        <v>0</v>
      </c>
      <c r="HC609">
        <v>0</v>
      </c>
      <c r="HD609">
        <v>1</v>
      </c>
      <c r="HE609">
        <v>19</v>
      </c>
      <c r="HF609">
        <v>1</v>
      </c>
      <c r="HG609">
        <v>1</v>
      </c>
      <c r="HH609">
        <v>0</v>
      </c>
      <c r="HI609">
        <v>0</v>
      </c>
      <c r="HJ609">
        <v>0</v>
      </c>
      <c r="HK609">
        <v>0</v>
      </c>
      <c r="HL609">
        <v>0</v>
      </c>
      <c r="HM609">
        <v>0</v>
      </c>
      <c r="HN609">
        <v>0</v>
      </c>
      <c r="HO609">
        <v>0</v>
      </c>
      <c r="HP609">
        <v>0</v>
      </c>
      <c r="HQ609">
        <v>0</v>
      </c>
      <c r="HR609">
        <v>0</v>
      </c>
      <c r="HS609">
        <v>0</v>
      </c>
      <c r="HT609">
        <v>0</v>
      </c>
      <c r="HU609">
        <v>0</v>
      </c>
      <c r="HV609">
        <v>0</v>
      </c>
      <c r="HW609">
        <v>0</v>
      </c>
      <c r="HX609">
        <v>0</v>
      </c>
      <c r="HY609">
        <v>1</v>
      </c>
      <c r="HZ609">
        <v>1</v>
      </c>
      <c r="IA609">
        <v>0</v>
      </c>
      <c r="IB609">
        <v>0</v>
      </c>
      <c r="IC609">
        <v>0</v>
      </c>
      <c r="ID609">
        <v>0</v>
      </c>
      <c r="IE609">
        <v>0</v>
      </c>
      <c r="IF609">
        <v>0</v>
      </c>
      <c r="IG609">
        <v>0</v>
      </c>
      <c r="IH609">
        <v>0</v>
      </c>
      <c r="II609">
        <v>0</v>
      </c>
      <c r="IJ609">
        <v>0</v>
      </c>
      <c r="IK609">
        <v>0</v>
      </c>
      <c r="IL609">
        <v>0</v>
      </c>
      <c r="IM609">
        <v>0</v>
      </c>
      <c r="IN609">
        <v>1</v>
      </c>
      <c r="IO609">
        <v>0</v>
      </c>
      <c r="IP609">
        <v>0</v>
      </c>
      <c r="IQ609">
        <v>1</v>
      </c>
      <c r="IR609">
        <v>1</v>
      </c>
      <c r="IS609">
        <v>0</v>
      </c>
      <c r="IT609">
        <v>0</v>
      </c>
      <c r="IU609">
        <v>1</v>
      </c>
      <c r="IV609">
        <v>0</v>
      </c>
      <c r="IW609">
        <v>0</v>
      </c>
      <c r="IX609">
        <v>0</v>
      </c>
      <c r="IY609">
        <v>0</v>
      </c>
      <c r="IZ609">
        <v>0</v>
      </c>
      <c r="JA609">
        <v>0</v>
      </c>
      <c r="JB609">
        <v>0</v>
      </c>
      <c r="JC609">
        <v>0</v>
      </c>
      <c r="JD609">
        <v>0</v>
      </c>
      <c r="JE609">
        <v>0</v>
      </c>
      <c r="JF609">
        <v>0</v>
      </c>
      <c r="JG609">
        <v>0</v>
      </c>
      <c r="JH609">
        <v>1</v>
      </c>
    </row>
    <row r="610" spans="1:268">
      <c r="A610" t="s">
        <v>428</v>
      </c>
      <c r="B610" t="s">
        <v>419</v>
      </c>
      <c r="C610" t="str">
        <f>"142906"</f>
        <v>142906</v>
      </c>
      <c r="D610" t="s">
        <v>427</v>
      </c>
      <c r="E610">
        <v>2</v>
      </c>
      <c r="F610">
        <v>529</v>
      </c>
      <c r="G610">
        <v>400</v>
      </c>
      <c r="H610">
        <v>147</v>
      </c>
      <c r="I610">
        <v>253</v>
      </c>
      <c r="J610">
        <v>0</v>
      </c>
      <c r="K610">
        <v>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253</v>
      </c>
      <c r="T610">
        <v>0</v>
      </c>
      <c r="U610">
        <v>0</v>
      </c>
      <c r="V610">
        <v>253</v>
      </c>
      <c r="W610">
        <v>9</v>
      </c>
      <c r="X610">
        <v>6</v>
      </c>
      <c r="Y610">
        <v>3</v>
      </c>
      <c r="Z610">
        <v>0</v>
      </c>
      <c r="AA610">
        <v>244</v>
      </c>
      <c r="AB610">
        <v>100</v>
      </c>
      <c r="AC610">
        <v>17</v>
      </c>
      <c r="AD610">
        <v>32</v>
      </c>
      <c r="AE610">
        <v>2</v>
      </c>
      <c r="AF610">
        <v>8</v>
      </c>
      <c r="AG610">
        <v>10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3</v>
      </c>
      <c r="AN610">
        <v>0</v>
      </c>
      <c r="AO610">
        <v>0</v>
      </c>
      <c r="AP610">
        <v>8</v>
      </c>
      <c r="AQ610">
        <v>0</v>
      </c>
      <c r="AR610">
        <v>1</v>
      </c>
      <c r="AS610">
        <v>8</v>
      </c>
      <c r="AT610">
        <v>0</v>
      </c>
      <c r="AU610">
        <v>0</v>
      </c>
      <c r="AV610">
        <v>1</v>
      </c>
      <c r="AW610">
        <v>3</v>
      </c>
      <c r="AX610">
        <v>1</v>
      </c>
      <c r="AY610">
        <v>2</v>
      </c>
      <c r="AZ610">
        <v>4</v>
      </c>
      <c r="BA610">
        <v>100</v>
      </c>
      <c r="BB610">
        <v>13</v>
      </c>
      <c r="BC610">
        <v>8</v>
      </c>
      <c r="BD610">
        <v>0</v>
      </c>
      <c r="BE610">
        <v>1</v>
      </c>
      <c r="BF610">
        <v>0</v>
      </c>
      <c r="BG610">
        <v>2</v>
      </c>
      <c r="BH610">
        <v>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1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13</v>
      </c>
      <c r="BZ610">
        <v>3</v>
      </c>
      <c r="CA610">
        <v>1</v>
      </c>
      <c r="CB610">
        <v>1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1</v>
      </c>
      <c r="CK610">
        <v>0</v>
      </c>
      <c r="CL610">
        <v>0</v>
      </c>
      <c r="CM610">
        <v>0</v>
      </c>
      <c r="CN610">
        <v>0</v>
      </c>
      <c r="CO610">
        <v>3</v>
      </c>
      <c r="CP610">
        <v>9</v>
      </c>
      <c r="CQ610">
        <v>6</v>
      </c>
      <c r="CR610">
        <v>0</v>
      </c>
      <c r="CS610">
        <v>0</v>
      </c>
      <c r="CT610">
        <v>0</v>
      </c>
      <c r="CU610">
        <v>0</v>
      </c>
      <c r="CV610">
        <v>1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2</v>
      </c>
      <c r="DM610">
        <v>0</v>
      </c>
      <c r="DN610">
        <v>0</v>
      </c>
      <c r="DO610">
        <v>9</v>
      </c>
      <c r="DP610">
        <v>93</v>
      </c>
      <c r="DQ610">
        <v>86</v>
      </c>
      <c r="DR610">
        <v>0</v>
      </c>
      <c r="DS610">
        <v>5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1</v>
      </c>
      <c r="EM610">
        <v>0</v>
      </c>
      <c r="EN610">
        <v>1</v>
      </c>
      <c r="EO610">
        <v>93</v>
      </c>
      <c r="EP610">
        <v>4</v>
      </c>
      <c r="EQ610">
        <v>1</v>
      </c>
      <c r="ER610">
        <v>1</v>
      </c>
      <c r="ES610">
        <v>0</v>
      </c>
      <c r="ET610">
        <v>0</v>
      </c>
      <c r="EU610">
        <v>0</v>
      </c>
      <c r="EV610">
        <v>1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1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4</v>
      </c>
      <c r="FN610">
        <v>16</v>
      </c>
      <c r="FO610">
        <v>7</v>
      </c>
      <c r="FP610">
        <v>0</v>
      </c>
      <c r="FQ610">
        <v>3</v>
      </c>
      <c r="FR610">
        <v>0</v>
      </c>
      <c r="FS610">
        <v>0</v>
      </c>
      <c r="FT610">
        <v>1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2</v>
      </c>
      <c r="GA610">
        <v>0</v>
      </c>
      <c r="GB610">
        <v>0</v>
      </c>
      <c r="GC610">
        <v>0</v>
      </c>
      <c r="GD610">
        <v>1</v>
      </c>
      <c r="GE610">
        <v>0</v>
      </c>
      <c r="GF610">
        <v>0</v>
      </c>
      <c r="GG610">
        <v>0</v>
      </c>
      <c r="GH610">
        <v>0</v>
      </c>
      <c r="GI610">
        <v>2</v>
      </c>
      <c r="GJ610">
        <v>0</v>
      </c>
      <c r="GK610">
        <v>16</v>
      </c>
      <c r="GL610">
        <v>1</v>
      </c>
      <c r="GM610">
        <v>0</v>
      </c>
      <c r="GN610">
        <v>0</v>
      </c>
      <c r="GO610">
        <v>0</v>
      </c>
      <c r="GP610">
        <v>0</v>
      </c>
      <c r="GQ610">
        <v>0</v>
      </c>
      <c r="GR610">
        <v>0</v>
      </c>
      <c r="GS610">
        <v>0</v>
      </c>
      <c r="GT610">
        <v>0</v>
      </c>
      <c r="GU610">
        <v>0</v>
      </c>
      <c r="GV610">
        <v>0</v>
      </c>
      <c r="GW610">
        <v>1</v>
      </c>
      <c r="GX610">
        <v>0</v>
      </c>
      <c r="GY610">
        <v>0</v>
      </c>
      <c r="GZ610">
        <v>0</v>
      </c>
      <c r="HA610">
        <v>0</v>
      </c>
      <c r="HB610">
        <v>0</v>
      </c>
      <c r="HC610">
        <v>0</v>
      </c>
      <c r="HD610">
        <v>0</v>
      </c>
      <c r="HE610">
        <v>1</v>
      </c>
      <c r="HF610">
        <v>1</v>
      </c>
      <c r="HG610">
        <v>0</v>
      </c>
      <c r="HH610">
        <v>0</v>
      </c>
      <c r="HI610">
        <v>0</v>
      </c>
      <c r="HJ610">
        <v>0</v>
      </c>
      <c r="HK610">
        <v>0</v>
      </c>
      <c r="HL610">
        <v>0</v>
      </c>
      <c r="HM610">
        <v>0</v>
      </c>
      <c r="HN610">
        <v>0</v>
      </c>
      <c r="HO610">
        <v>0</v>
      </c>
      <c r="HP610">
        <v>0</v>
      </c>
      <c r="HQ610">
        <v>0</v>
      </c>
      <c r="HR610">
        <v>1</v>
      </c>
      <c r="HS610">
        <v>0</v>
      </c>
      <c r="HT610">
        <v>0</v>
      </c>
      <c r="HU610">
        <v>0</v>
      </c>
      <c r="HV610">
        <v>0</v>
      </c>
      <c r="HW610">
        <v>0</v>
      </c>
      <c r="HX610">
        <v>0</v>
      </c>
      <c r="HY610">
        <v>1</v>
      </c>
      <c r="HZ610">
        <v>3</v>
      </c>
      <c r="IA610">
        <v>2</v>
      </c>
      <c r="IB610">
        <v>0</v>
      </c>
      <c r="IC610">
        <v>0</v>
      </c>
      <c r="ID610">
        <v>0</v>
      </c>
      <c r="IE610">
        <v>0</v>
      </c>
      <c r="IF610">
        <v>0</v>
      </c>
      <c r="IG610">
        <v>0</v>
      </c>
      <c r="IH610">
        <v>0</v>
      </c>
      <c r="II610">
        <v>0</v>
      </c>
      <c r="IJ610">
        <v>0</v>
      </c>
      <c r="IK610">
        <v>0</v>
      </c>
      <c r="IL610">
        <v>0</v>
      </c>
      <c r="IM610">
        <v>0</v>
      </c>
      <c r="IN610">
        <v>1</v>
      </c>
      <c r="IO610">
        <v>0</v>
      </c>
      <c r="IP610">
        <v>0</v>
      </c>
      <c r="IQ610">
        <v>3</v>
      </c>
      <c r="IR610">
        <v>1</v>
      </c>
      <c r="IS610">
        <v>1</v>
      </c>
      <c r="IT610">
        <v>0</v>
      </c>
      <c r="IU610">
        <v>0</v>
      </c>
      <c r="IV610">
        <v>0</v>
      </c>
      <c r="IW610">
        <v>0</v>
      </c>
      <c r="IX610">
        <v>0</v>
      </c>
      <c r="IY610">
        <v>0</v>
      </c>
      <c r="IZ610">
        <v>0</v>
      </c>
      <c r="JA610">
        <v>0</v>
      </c>
      <c r="JB610">
        <v>0</v>
      </c>
      <c r="JC610">
        <v>0</v>
      </c>
      <c r="JD610">
        <v>0</v>
      </c>
      <c r="JE610">
        <v>0</v>
      </c>
      <c r="JF610">
        <v>0</v>
      </c>
      <c r="JG610">
        <v>0</v>
      </c>
      <c r="JH610">
        <v>1</v>
      </c>
    </row>
    <row r="611" spans="1:268">
      <c r="A611" t="s">
        <v>426</v>
      </c>
      <c r="B611" t="s">
        <v>419</v>
      </c>
      <c r="C611" t="str">
        <f>"142906"</f>
        <v>142906</v>
      </c>
      <c r="D611" t="s">
        <v>425</v>
      </c>
      <c r="E611">
        <v>3</v>
      </c>
      <c r="F611">
        <v>1234</v>
      </c>
      <c r="G611">
        <v>940</v>
      </c>
      <c r="H611">
        <v>367</v>
      </c>
      <c r="I611">
        <v>573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568</v>
      </c>
      <c r="T611">
        <v>0</v>
      </c>
      <c r="U611">
        <v>0</v>
      </c>
      <c r="V611">
        <v>568</v>
      </c>
      <c r="W611">
        <v>18</v>
      </c>
      <c r="X611">
        <v>7</v>
      </c>
      <c r="Y611">
        <v>8</v>
      </c>
      <c r="Z611">
        <v>0</v>
      </c>
      <c r="AA611">
        <v>550</v>
      </c>
      <c r="AB611">
        <v>268</v>
      </c>
      <c r="AC611">
        <v>64</v>
      </c>
      <c r="AD611">
        <v>84</v>
      </c>
      <c r="AE611">
        <v>5</v>
      </c>
      <c r="AF611">
        <v>15</v>
      </c>
      <c r="AG611">
        <v>33</v>
      </c>
      <c r="AH611">
        <v>1</v>
      </c>
      <c r="AI611">
        <v>1</v>
      </c>
      <c r="AJ611">
        <v>5</v>
      </c>
      <c r="AK611">
        <v>1</v>
      </c>
      <c r="AL611">
        <v>1</v>
      </c>
      <c r="AM611">
        <v>5</v>
      </c>
      <c r="AN611">
        <v>0</v>
      </c>
      <c r="AO611">
        <v>1</v>
      </c>
      <c r="AP611">
        <v>3</v>
      </c>
      <c r="AQ611">
        <v>0</v>
      </c>
      <c r="AR611">
        <v>1</v>
      </c>
      <c r="AS611">
        <v>10</v>
      </c>
      <c r="AT611">
        <v>22</v>
      </c>
      <c r="AU611">
        <v>0</v>
      </c>
      <c r="AV611">
        <v>3</v>
      </c>
      <c r="AW611">
        <v>4</v>
      </c>
      <c r="AX611">
        <v>2</v>
      </c>
      <c r="AY611">
        <v>0</v>
      </c>
      <c r="AZ611">
        <v>7</v>
      </c>
      <c r="BA611">
        <v>268</v>
      </c>
      <c r="BB611">
        <v>29</v>
      </c>
      <c r="BC611">
        <v>4</v>
      </c>
      <c r="BD611">
        <v>3</v>
      </c>
      <c r="BE611">
        <v>2</v>
      </c>
      <c r="BF611">
        <v>0</v>
      </c>
      <c r="BG611">
        <v>7</v>
      </c>
      <c r="BH611">
        <v>0</v>
      </c>
      <c r="BI611">
        <v>0</v>
      </c>
      <c r="BJ611">
        <v>0</v>
      </c>
      <c r="BK611">
        <v>1</v>
      </c>
      <c r="BL611">
        <v>0</v>
      </c>
      <c r="BM611">
        <v>0</v>
      </c>
      <c r="BN611">
        <v>0</v>
      </c>
      <c r="BO611">
        <v>0</v>
      </c>
      <c r="BP611">
        <v>1</v>
      </c>
      <c r="BQ611">
        <v>2</v>
      </c>
      <c r="BR611">
        <v>0</v>
      </c>
      <c r="BS611">
        <v>0</v>
      </c>
      <c r="BT611">
        <v>7</v>
      </c>
      <c r="BU611">
        <v>0</v>
      </c>
      <c r="BV611">
        <v>0</v>
      </c>
      <c r="BW611">
        <v>0</v>
      </c>
      <c r="BX611">
        <v>2</v>
      </c>
      <c r="BY611">
        <v>29</v>
      </c>
      <c r="BZ611">
        <v>10</v>
      </c>
      <c r="CA611">
        <v>5</v>
      </c>
      <c r="CB611">
        <v>1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</v>
      </c>
      <c r="CJ611">
        <v>0</v>
      </c>
      <c r="CK611">
        <v>0</v>
      </c>
      <c r="CL611">
        <v>0</v>
      </c>
      <c r="CM611">
        <v>0</v>
      </c>
      <c r="CN611">
        <v>1</v>
      </c>
      <c r="CO611">
        <v>10</v>
      </c>
      <c r="CP611">
        <v>27</v>
      </c>
      <c r="CQ611">
        <v>19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1</v>
      </c>
      <c r="DG611">
        <v>0</v>
      </c>
      <c r="DH611">
        <v>0</v>
      </c>
      <c r="DI611">
        <v>1</v>
      </c>
      <c r="DJ611">
        <v>0</v>
      </c>
      <c r="DK611">
        <v>0</v>
      </c>
      <c r="DL611">
        <v>6</v>
      </c>
      <c r="DM611">
        <v>0</v>
      </c>
      <c r="DN611">
        <v>0</v>
      </c>
      <c r="DO611">
        <v>27</v>
      </c>
      <c r="DP611">
        <v>159</v>
      </c>
      <c r="DQ611">
        <v>152</v>
      </c>
      <c r="DR611">
        <v>0</v>
      </c>
      <c r="DS611">
        <v>2</v>
      </c>
      <c r="DT611">
        <v>1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1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1</v>
      </c>
      <c r="EK611">
        <v>1</v>
      </c>
      <c r="EL611">
        <v>0</v>
      </c>
      <c r="EM611">
        <v>1</v>
      </c>
      <c r="EN611">
        <v>0</v>
      </c>
      <c r="EO611">
        <v>159</v>
      </c>
      <c r="EP611">
        <v>5</v>
      </c>
      <c r="EQ611">
        <v>3</v>
      </c>
      <c r="ER611">
        <v>0</v>
      </c>
      <c r="ES611">
        <v>0</v>
      </c>
      <c r="ET611">
        <v>1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1</v>
      </c>
      <c r="FL611">
        <v>0</v>
      </c>
      <c r="FM611">
        <v>5</v>
      </c>
      <c r="FN611">
        <v>39</v>
      </c>
      <c r="FO611">
        <v>22</v>
      </c>
      <c r="FP611">
        <v>1</v>
      </c>
      <c r="FQ611">
        <v>5</v>
      </c>
      <c r="FR611">
        <v>0</v>
      </c>
      <c r="FS611">
        <v>0</v>
      </c>
      <c r="FT611">
        <v>2</v>
      </c>
      <c r="FU611">
        <v>1</v>
      </c>
      <c r="FV611">
        <v>1</v>
      </c>
      <c r="FW611">
        <v>2</v>
      </c>
      <c r="FX611">
        <v>2</v>
      </c>
      <c r="FY611">
        <v>0</v>
      </c>
      <c r="FZ611">
        <v>0</v>
      </c>
      <c r="GA611">
        <v>1</v>
      </c>
      <c r="GB611">
        <v>0</v>
      </c>
      <c r="GC611">
        <v>0</v>
      </c>
      <c r="GD611">
        <v>1</v>
      </c>
      <c r="GE611">
        <v>0</v>
      </c>
      <c r="GF611">
        <v>0</v>
      </c>
      <c r="GG611">
        <v>1</v>
      </c>
      <c r="GH611">
        <v>0</v>
      </c>
      <c r="GI611">
        <v>0</v>
      </c>
      <c r="GJ611">
        <v>0</v>
      </c>
      <c r="GK611">
        <v>39</v>
      </c>
      <c r="GL611">
        <v>10</v>
      </c>
      <c r="GM611">
        <v>2</v>
      </c>
      <c r="GN611">
        <v>4</v>
      </c>
      <c r="GO611">
        <v>0</v>
      </c>
      <c r="GP611">
        <v>0</v>
      </c>
      <c r="GQ611">
        <v>0</v>
      </c>
      <c r="GR611">
        <v>0</v>
      </c>
      <c r="GS611">
        <v>0</v>
      </c>
      <c r="GT611">
        <v>0</v>
      </c>
      <c r="GU611">
        <v>1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1</v>
      </c>
      <c r="HC611">
        <v>0</v>
      </c>
      <c r="HD611">
        <v>2</v>
      </c>
      <c r="HE611">
        <v>10</v>
      </c>
      <c r="HF611">
        <v>0</v>
      </c>
      <c r="HG611">
        <v>0</v>
      </c>
      <c r="HH611">
        <v>0</v>
      </c>
      <c r="HI611">
        <v>0</v>
      </c>
      <c r="HJ611">
        <v>0</v>
      </c>
      <c r="HK611">
        <v>0</v>
      </c>
      <c r="HL611">
        <v>0</v>
      </c>
      <c r="HM611">
        <v>0</v>
      </c>
      <c r="HN611">
        <v>0</v>
      </c>
      <c r="HO611">
        <v>0</v>
      </c>
      <c r="HP611">
        <v>0</v>
      </c>
      <c r="HQ611">
        <v>0</v>
      </c>
      <c r="HR611">
        <v>0</v>
      </c>
      <c r="HS611">
        <v>0</v>
      </c>
      <c r="HT611">
        <v>0</v>
      </c>
      <c r="HU611">
        <v>0</v>
      </c>
      <c r="HV611">
        <v>0</v>
      </c>
      <c r="HW611">
        <v>0</v>
      </c>
      <c r="HX611">
        <v>0</v>
      </c>
      <c r="HY611">
        <v>0</v>
      </c>
      <c r="HZ611">
        <v>0</v>
      </c>
      <c r="IA611">
        <v>0</v>
      </c>
      <c r="IB611">
        <v>0</v>
      </c>
      <c r="IC611">
        <v>0</v>
      </c>
      <c r="ID611">
        <v>0</v>
      </c>
      <c r="IE611">
        <v>0</v>
      </c>
      <c r="IF611">
        <v>0</v>
      </c>
      <c r="IG611">
        <v>0</v>
      </c>
      <c r="IH611">
        <v>0</v>
      </c>
      <c r="II611">
        <v>0</v>
      </c>
      <c r="IJ611">
        <v>0</v>
      </c>
      <c r="IK611">
        <v>0</v>
      </c>
      <c r="IL611">
        <v>0</v>
      </c>
      <c r="IM611">
        <v>0</v>
      </c>
      <c r="IN611">
        <v>0</v>
      </c>
      <c r="IO611">
        <v>0</v>
      </c>
      <c r="IP611">
        <v>0</v>
      </c>
      <c r="IQ611">
        <v>0</v>
      </c>
      <c r="IR611">
        <v>3</v>
      </c>
      <c r="IS611">
        <v>2</v>
      </c>
      <c r="IT611">
        <v>0</v>
      </c>
      <c r="IU611">
        <v>0</v>
      </c>
      <c r="IV611">
        <v>1</v>
      </c>
      <c r="IW611">
        <v>0</v>
      </c>
      <c r="IX611">
        <v>0</v>
      </c>
      <c r="IY611">
        <v>0</v>
      </c>
      <c r="IZ611">
        <v>0</v>
      </c>
      <c r="JA611">
        <v>0</v>
      </c>
      <c r="JB611">
        <v>0</v>
      </c>
      <c r="JC611">
        <v>0</v>
      </c>
      <c r="JD611">
        <v>0</v>
      </c>
      <c r="JE611">
        <v>0</v>
      </c>
      <c r="JF611">
        <v>0</v>
      </c>
      <c r="JG611">
        <v>0</v>
      </c>
      <c r="JH611">
        <v>3</v>
      </c>
    </row>
    <row r="612" spans="1:268">
      <c r="A612" t="s">
        <v>424</v>
      </c>
      <c r="B612" t="s">
        <v>419</v>
      </c>
      <c r="C612" t="str">
        <f>"142906"</f>
        <v>142906</v>
      </c>
      <c r="D612" t="s">
        <v>423</v>
      </c>
      <c r="E612">
        <v>4</v>
      </c>
      <c r="F612">
        <v>763</v>
      </c>
      <c r="G612">
        <v>580</v>
      </c>
      <c r="H612">
        <v>109</v>
      </c>
      <c r="I612">
        <v>471</v>
      </c>
      <c r="J612">
        <v>1</v>
      </c>
      <c r="K612">
        <v>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471</v>
      </c>
      <c r="T612">
        <v>0</v>
      </c>
      <c r="U612">
        <v>0</v>
      </c>
      <c r="V612">
        <v>471</v>
      </c>
      <c r="W612">
        <v>9</v>
      </c>
      <c r="X612">
        <v>6</v>
      </c>
      <c r="Y612">
        <v>3</v>
      </c>
      <c r="Z612">
        <v>0</v>
      </c>
      <c r="AA612">
        <v>462</v>
      </c>
      <c r="AB612">
        <v>313</v>
      </c>
      <c r="AC612">
        <v>93</v>
      </c>
      <c r="AD612">
        <v>105</v>
      </c>
      <c r="AE612">
        <v>3</v>
      </c>
      <c r="AF612">
        <v>30</v>
      </c>
      <c r="AG612">
        <v>16</v>
      </c>
      <c r="AH612">
        <v>3</v>
      </c>
      <c r="AI612">
        <v>0</v>
      </c>
      <c r="AJ612">
        <v>7</v>
      </c>
      <c r="AK612">
        <v>0</v>
      </c>
      <c r="AL612">
        <v>1</v>
      </c>
      <c r="AM612">
        <v>1</v>
      </c>
      <c r="AN612">
        <v>1</v>
      </c>
      <c r="AO612">
        <v>2</v>
      </c>
      <c r="AP612">
        <v>27</v>
      </c>
      <c r="AQ612">
        <v>0</v>
      </c>
      <c r="AR612">
        <v>0</v>
      </c>
      <c r="AS612">
        <v>7</v>
      </c>
      <c r="AT612">
        <v>4</v>
      </c>
      <c r="AU612">
        <v>1</v>
      </c>
      <c r="AV612">
        <v>0</v>
      </c>
      <c r="AW612">
        <v>2</v>
      </c>
      <c r="AX612">
        <v>0</v>
      </c>
      <c r="AY612">
        <v>0</v>
      </c>
      <c r="AZ612">
        <v>10</v>
      </c>
      <c r="BA612">
        <v>313</v>
      </c>
      <c r="BB612">
        <v>9</v>
      </c>
      <c r="BC612">
        <v>3</v>
      </c>
      <c r="BD612">
        <v>1</v>
      </c>
      <c r="BE612">
        <v>0</v>
      </c>
      <c r="BF612">
        <v>0</v>
      </c>
      <c r="BG612">
        <v>3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1</v>
      </c>
      <c r="BU612">
        <v>0</v>
      </c>
      <c r="BV612">
        <v>0</v>
      </c>
      <c r="BW612">
        <v>0</v>
      </c>
      <c r="BX612">
        <v>1</v>
      </c>
      <c r="BY612">
        <v>9</v>
      </c>
      <c r="BZ612">
        <v>4</v>
      </c>
      <c r="CA612">
        <v>2</v>
      </c>
      <c r="CB612">
        <v>0</v>
      </c>
      <c r="CC612">
        <v>1</v>
      </c>
      <c r="CD612">
        <v>0</v>
      </c>
      <c r="CE612">
        <v>1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4</v>
      </c>
      <c r="CP612">
        <v>9</v>
      </c>
      <c r="CQ612">
        <v>3</v>
      </c>
      <c r="CR612">
        <v>1</v>
      </c>
      <c r="CS612">
        <v>1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1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2</v>
      </c>
      <c r="DM612">
        <v>1</v>
      </c>
      <c r="DN612">
        <v>0</v>
      </c>
      <c r="DO612">
        <v>9</v>
      </c>
      <c r="DP612">
        <v>103</v>
      </c>
      <c r="DQ612">
        <v>97</v>
      </c>
      <c r="DR612">
        <v>1</v>
      </c>
      <c r="DS612">
        <v>4</v>
      </c>
      <c r="DT612">
        <v>0</v>
      </c>
      <c r="DU612">
        <v>0</v>
      </c>
      <c r="DV612">
        <v>1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103</v>
      </c>
      <c r="EP612">
        <v>2</v>
      </c>
      <c r="EQ612">
        <v>1</v>
      </c>
      <c r="ER612">
        <v>0</v>
      </c>
      <c r="ES612">
        <v>0</v>
      </c>
      <c r="ET612">
        <v>0</v>
      </c>
      <c r="EU612">
        <v>1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2</v>
      </c>
      <c r="FN612">
        <v>16</v>
      </c>
      <c r="FO612">
        <v>12</v>
      </c>
      <c r="FP612">
        <v>0</v>
      </c>
      <c r="FQ612">
        <v>0</v>
      </c>
      <c r="FR612">
        <v>1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1</v>
      </c>
      <c r="GC612">
        <v>0</v>
      </c>
      <c r="GD612">
        <v>0</v>
      </c>
      <c r="GE612">
        <v>1</v>
      </c>
      <c r="GF612">
        <v>0</v>
      </c>
      <c r="GG612">
        <v>0</v>
      </c>
      <c r="GH612">
        <v>0</v>
      </c>
      <c r="GI612">
        <v>0</v>
      </c>
      <c r="GJ612">
        <v>1</v>
      </c>
      <c r="GK612">
        <v>16</v>
      </c>
      <c r="GL612">
        <v>6</v>
      </c>
      <c r="GM612">
        <v>2</v>
      </c>
      <c r="GN612">
        <v>2</v>
      </c>
      <c r="GO612">
        <v>0</v>
      </c>
      <c r="GP612">
        <v>0</v>
      </c>
      <c r="GQ612">
        <v>0</v>
      </c>
      <c r="GR612">
        <v>0</v>
      </c>
      <c r="GS612">
        <v>1</v>
      </c>
      <c r="GT612">
        <v>0</v>
      </c>
      <c r="GU612">
        <v>0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1</v>
      </c>
      <c r="HE612">
        <v>6</v>
      </c>
      <c r="HF612">
        <v>0</v>
      </c>
      <c r="HG612">
        <v>0</v>
      </c>
      <c r="HH612">
        <v>0</v>
      </c>
      <c r="HI612">
        <v>0</v>
      </c>
      <c r="HJ612">
        <v>0</v>
      </c>
      <c r="HK612">
        <v>0</v>
      </c>
      <c r="HL612">
        <v>0</v>
      </c>
      <c r="HM612">
        <v>0</v>
      </c>
      <c r="HN612">
        <v>0</v>
      </c>
      <c r="HO612">
        <v>0</v>
      </c>
      <c r="HP612">
        <v>0</v>
      </c>
      <c r="HQ612">
        <v>0</v>
      </c>
      <c r="HR612">
        <v>0</v>
      </c>
      <c r="HS612">
        <v>0</v>
      </c>
      <c r="HT612">
        <v>0</v>
      </c>
      <c r="HU612">
        <v>0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0</v>
      </c>
      <c r="IC612">
        <v>0</v>
      </c>
      <c r="ID612">
        <v>0</v>
      </c>
      <c r="IE612">
        <v>0</v>
      </c>
      <c r="IF612">
        <v>0</v>
      </c>
      <c r="IG612">
        <v>0</v>
      </c>
      <c r="IH612">
        <v>0</v>
      </c>
      <c r="II612">
        <v>0</v>
      </c>
      <c r="IJ612">
        <v>0</v>
      </c>
      <c r="IK612">
        <v>0</v>
      </c>
      <c r="IL612">
        <v>0</v>
      </c>
      <c r="IM612">
        <v>0</v>
      </c>
      <c r="IN612">
        <v>0</v>
      </c>
      <c r="IO612">
        <v>0</v>
      </c>
      <c r="IP612">
        <v>0</v>
      </c>
      <c r="IQ612">
        <v>0</v>
      </c>
      <c r="IR612">
        <v>0</v>
      </c>
      <c r="IS612">
        <v>0</v>
      </c>
      <c r="IT612">
        <v>0</v>
      </c>
      <c r="IU612">
        <v>0</v>
      </c>
      <c r="IV612">
        <v>0</v>
      </c>
      <c r="IW612">
        <v>0</v>
      </c>
      <c r="IX612">
        <v>0</v>
      </c>
      <c r="IY612">
        <v>0</v>
      </c>
      <c r="IZ612">
        <v>0</v>
      </c>
      <c r="JA612">
        <v>0</v>
      </c>
      <c r="JB612">
        <v>0</v>
      </c>
      <c r="JC612">
        <v>0</v>
      </c>
      <c r="JD612">
        <v>0</v>
      </c>
      <c r="JE612">
        <v>0</v>
      </c>
      <c r="JF612">
        <v>0</v>
      </c>
      <c r="JG612">
        <v>0</v>
      </c>
      <c r="JH612">
        <v>0</v>
      </c>
    </row>
    <row r="613" spans="1:268">
      <c r="A613" t="s">
        <v>422</v>
      </c>
      <c r="B613" t="s">
        <v>419</v>
      </c>
      <c r="C613" t="str">
        <f>"142906"</f>
        <v>142906</v>
      </c>
      <c r="D613" t="s">
        <v>421</v>
      </c>
      <c r="E613">
        <v>5</v>
      </c>
      <c r="F613">
        <v>572</v>
      </c>
      <c r="G613">
        <v>430</v>
      </c>
      <c r="H613">
        <v>56</v>
      </c>
      <c r="I613">
        <v>374</v>
      </c>
      <c r="J613">
        <v>0</v>
      </c>
      <c r="K613">
        <v>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374</v>
      </c>
      <c r="T613">
        <v>0</v>
      </c>
      <c r="U613">
        <v>0</v>
      </c>
      <c r="V613">
        <v>374</v>
      </c>
      <c r="W613">
        <v>11</v>
      </c>
      <c r="X613">
        <v>7</v>
      </c>
      <c r="Y613">
        <v>4</v>
      </c>
      <c r="Z613">
        <v>0</v>
      </c>
      <c r="AA613">
        <v>363</v>
      </c>
      <c r="AB613">
        <v>188</v>
      </c>
      <c r="AC613">
        <v>31</v>
      </c>
      <c r="AD613">
        <v>66</v>
      </c>
      <c r="AE613">
        <v>3</v>
      </c>
      <c r="AF613">
        <v>18</v>
      </c>
      <c r="AG613">
        <v>17</v>
      </c>
      <c r="AH613">
        <v>0</v>
      </c>
      <c r="AI613">
        <v>1</v>
      </c>
      <c r="AJ613">
        <v>20</v>
      </c>
      <c r="AK613">
        <v>0</v>
      </c>
      <c r="AL613">
        <v>1</v>
      </c>
      <c r="AM613">
        <v>0</v>
      </c>
      <c r="AN613">
        <v>1</v>
      </c>
      <c r="AO613">
        <v>1</v>
      </c>
      <c r="AP613">
        <v>3</v>
      </c>
      <c r="AQ613">
        <v>1</v>
      </c>
      <c r="AR613">
        <v>0</v>
      </c>
      <c r="AS613">
        <v>10</v>
      </c>
      <c r="AT613">
        <v>2</v>
      </c>
      <c r="AU613">
        <v>0</v>
      </c>
      <c r="AV613">
        <v>4</v>
      </c>
      <c r="AW613">
        <v>4</v>
      </c>
      <c r="AX613">
        <v>2</v>
      </c>
      <c r="AY613">
        <v>0</v>
      </c>
      <c r="AZ613">
        <v>3</v>
      </c>
      <c r="BA613">
        <v>188</v>
      </c>
      <c r="BB613">
        <v>13</v>
      </c>
      <c r="BC613">
        <v>2</v>
      </c>
      <c r="BD613">
        <v>2</v>
      </c>
      <c r="BE613">
        <v>0</v>
      </c>
      <c r="BF613">
        <v>0</v>
      </c>
      <c r="BG613">
        <v>3</v>
      </c>
      <c r="BH613">
        <v>0</v>
      </c>
      <c r="BI613">
        <v>0</v>
      </c>
      <c r="BJ613">
        <v>2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1</v>
      </c>
      <c r="BQ613">
        <v>1</v>
      </c>
      <c r="BR613">
        <v>0</v>
      </c>
      <c r="BS613">
        <v>0</v>
      </c>
      <c r="BT613">
        <v>2</v>
      </c>
      <c r="BU613">
        <v>0</v>
      </c>
      <c r="BV613">
        <v>0</v>
      </c>
      <c r="BW613">
        <v>0</v>
      </c>
      <c r="BX613">
        <v>0</v>
      </c>
      <c r="BY613">
        <v>13</v>
      </c>
      <c r="BZ613">
        <v>6</v>
      </c>
      <c r="CA613">
        <v>2</v>
      </c>
      <c r="CB613">
        <v>2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1</v>
      </c>
      <c r="CJ613">
        <v>0</v>
      </c>
      <c r="CK613">
        <v>0</v>
      </c>
      <c r="CL613">
        <v>0</v>
      </c>
      <c r="CM613">
        <v>0</v>
      </c>
      <c r="CN613">
        <v>1</v>
      </c>
      <c r="CO613">
        <v>6</v>
      </c>
      <c r="CP613">
        <v>9</v>
      </c>
      <c r="CQ613">
        <v>2</v>
      </c>
      <c r="CR613">
        <v>1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1</v>
      </c>
      <c r="DB613">
        <v>0</v>
      </c>
      <c r="DC613">
        <v>0</v>
      </c>
      <c r="DD613">
        <v>0</v>
      </c>
      <c r="DE613">
        <v>4</v>
      </c>
      <c r="DF613">
        <v>0</v>
      </c>
      <c r="DG613">
        <v>0</v>
      </c>
      <c r="DH613">
        <v>0</v>
      </c>
      <c r="DI613">
        <v>1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9</v>
      </c>
      <c r="DP613">
        <v>126</v>
      </c>
      <c r="DQ613">
        <v>121</v>
      </c>
      <c r="DR613">
        <v>0</v>
      </c>
      <c r="DS613">
        <v>3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1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1</v>
      </c>
      <c r="EO613">
        <v>126</v>
      </c>
      <c r="EP613">
        <v>1</v>
      </c>
      <c r="EQ613">
        <v>0</v>
      </c>
      <c r="ER613">
        <v>0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1</v>
      </c>
      <c r="FG613">
        <v>0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1</v>
      </c>
      <c r="FN613">
        <v>15</v>
      </c>
      <c r="FO613">
        <v>10</v>
      </c>
      <c r="FP613">
        <v>1</v>
      </c>
      <c r="FQ613">
        <v>0</v>
      </c>
      <c r="FR613">
        <v>0</v>
      </c>
      <c r="FS613">
        <v>0</v>
      </c>
      <c r="FT613">
        <v>1</v>
      </c>
      <c r="FU613">
        <v>0</v>
      </c>
      <c r="FV613">
        <v>0</v>
      </c>
      <c r="FW613">
        <v>1</v>
      </c>
      <c r="FX613">
        <v>0</v>
      </c>
      <c r="FY613">
        <v>0</v>
      </c>
      <c r="FZ613">
        <v>0</v>
      </c>
      <c r="GA613">
        <v>1</v>
      </c>
      <c r="GB613">
        <v>0</v>
      </c>
      <c r="GC613">
        <v>0</v>
      </c>
      <c r="GD613">
        <v>0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1</v>
      </c>
      <c r="GK613">
        <v>15</v>
      </c>
      <c r="GL613">
        <v>2</v>
      </c>
      <c r="GM613">
        <v>1</v>
      </c>
      <c r="GN613">
        <v>1</v>
      </c>
      <c r="GO613">
        <v>0</v>
      </c>
      <c r="GP613">
        <v>0</v>
      </c>
      <c r="GQ613">
        <v>0</v>
      </c>
      <c r="GR613">
        <v>0</v>
      </c>
      <c r="GS613">
        <v>0</v>
      </c>
      <c r="GT613">
        <v>0</v>
      </c>
      <c r="GU613">
        <v>0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0</v>
      </c>
      <c r="HB613">
        <v>0</v>
      </c>
      <c r="HC613">
        <v>0</v>
      </c>
      <c r="HD613">
        <v>0</v>
      </c>
      <c r="HE613">
        <v>2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0</v>
      </c>
      <c r="HL613">
        <v>0</v>
      </c>
      <c r="HM613">
        <v>0</v>
      </c>
      <c r="HN613">
        <v>0</v>
      </c>
      <c r="HO613">
        <v>0</v>
      </c>
      <c r="HP613">
        <v>0</v>
      </c>
      <c r="HQ613">
        <v>0</v>
      </c>
      <c r="HR613">
        <v>0</v>
      </c>
      <c r="HS613">
        <v>0</v>
      </c>
      <c r="HT613">
        <v>0</v>
      </c>
      <c r="HU613">
        <v>0</v>
      </c>
      <c r="HV613">
        <v>0</v>
      </c>
      <c r="HW613">
        <v>0</v>
      </c>
      <c r="HX613">
        <v>0</v>
      </c>
      <c r="HY613">
        <v>0</v>
      </c>
      <c r="HZ613">
        <v>0</v>
      </c>
      <c r="IA613">
        <v>0</v>
      </c>
      <c r="IB613">
        <v>0</v>
      </c>
      <c r="IC613">
        <v>0</v>
      </c>
      <c r="ID613">
        <v>0</v>
      </c>
      <c r="IE613">
        <v>0</v>
      </c>
      <c r="IF613">
        <v>0</v>
      </c>
      <c r="IG613">
        <v>0</v>
      </c>
      <c r="IH613">
        <v>0</v>
      </c>
      <c r="II613">
        <v>0</v>
      </c>
      <c r="IJ613">
        <v>0</v>
      </c>
      <c r="IK613">
        <v>0</v>
      </c>
      <c r="IL613">
        <v>0</v>
      </c>
      <c r="IM613">
        <v>0</v>
      </c>
      <c r="IN613">
        <v>0</v>
      </c>
      <c r="IO613">
        <v>0</v>
      </c>
      <c r="IP613">
        <v>0</v>
      </c>
      <c r="IQ613">
        <v>0</v>
      </c>
      <c r="IR613">
        <v>3</v>
      </c>
      <c r="IS613">
        <v>2</v>
      </c>
      <c r="IT613">
        <v>0</v>
      </c>
      <c r="IU613">
        <v>1</v>
      </c>
      <c r="IV613">
        <v>0</v>
      </c>
      <c r="IW613">
        <v>0</v>
      </c>
      <c r="IX613">
        <v>0</v>
      </c>
      <c r="IY613">
        <v>0</v>
      </c>
      <c r="IZ613">
        <v>0</v>
      </c>
      <c r="JA613">
        <v>0</v>
      </c>
      <c r="JB613">
        <v>0</v>
      </c>
      <c r="JC613">
        <v>0</v>
      </c>
      <c r="JD613">
        <v>0</v>
      </c>
      <c r="JE613">
        <v>0</v>
      </c>
      <c r="JF613">
        <v>0</v>
      </c>
      <c r="JG613">
        <v>0</v>
      </c>
      <c r="JH613">
        <v>3</v>
      </c>
    </row>
    <row r="614" spans="1:268">
      <c r="A614" t="s">
        <v>420</v>
      </c>
      <c r="B614" t="s">
        <v>419</v>
      </c>
      <c r="C614" t="str">
        <f>"142906"</f>
        <v>142906</v>
      </c>
      <c r="D614" t="s">
        <v>418</v>
      </c>
      <c r="E614">
        <v>6</v>
      </c>
      <c r="F614">
        <v>50</v>
      </c>
      <c r="G614">
        <v>45</v>
      </c>
      <c r="H614">
        <v>6</v>
      </c>
      <c r="I614">
        <v>39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39</v>
      </c>
      <c r="T614">
        <v>0</v>
      </c>
      <c r="U614">
        <v>0</v>
      </c>
      <c r="V614">
        <v>39</v>
      </c>
      <c r="W614">
        <v>3</v>
      </c>
      <c r="X614">
        <v>0</v>
      </c>
      <c r="Y614">
        <v>3</v>
      </c>
      <c r="Z614">
        <v>0</v>
      </c>
      <c r="AA614">
        <v>36</v>
      </c>
      <c r="AB614">
        <v>25</v>
      </c>
      <c r="AC614">
        <v>3</v>
      </c>
      <c r="AD614">
        <v>4</v>
      </c>
      <c r="AE614">
        <v>0</v>
      </c>
      <c r="AF614">
        <v>0</v>
      </c>
      <c r="AG614">
        <v>2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16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25</v>
      </c>
      <c r="BB614">
        <v>6</v>
      </c>
      <c r="BC614">
        <v>3</v>
      </c>
      <c r="BD614">
        <v>1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6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3</v>
      </c>
      <c r="DQ614">
        <v>2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1</v>
      </c>
      <c r="EO614">
        <v>3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1</v>
      </c>
      <c r="FO614">
        <v>0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1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0</v>
      </c>
      <c r="GE614">
        <v>0</v>
      </c>
      <c r="GF614">
        <v>0</v>
      </c>
      <c r="GG614">
        <v>0</v>
      </c>
      <c r="GH614">
        <v>0</v>
      </c>
      <c r="GI614">
        <v>0</v>
      </c>
      <c r="GJ614">
        <v>0</v>
      </c>
      <c r="GK614">
        <v>1</v>
      </c>
      <c r="GL614">
        <v>0</v>
      </c>
      <c r="GM614">
        <v>0</v>
      </c>
      <c r="GN614">
        <v>0</v>
      </c>
      <c r="GO614">
        <v>0</v>
      </c>
      <c r="GP614">
        <v>0</v>
      </c>
      <c r="GQ614">
        <v>0</v>
      </c>
      <c r="GR614">
        <v>0</v>
      </c>
      <c r="GS614">
        <v>0</v>
      </c>
      <c r="GT614">
        <v>0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1</v>
      </c>
      <c r="HG614">
        <v>1</v>
      </c>
      <c r="HH614">
        <v>0</v>
      </c>
      <c r="HI614">
        <v>0</v>
      </c>
      <c r="HJ614">
        <v>0</v>
      </c>
      <c r="HK614">
        <v>0</v>
      </c>
      <c r="HL614">
        <v>0</v>
      </c>
      <c r="HM614">
        <v>0</v>
      </c>
      <c r="HN614">
        <v>0</v>
      </c>
      <c r="HO614">
        <v>0</v>
      </c>
      <c r="HP614">
        <v>0</v>
      </c>
      <c r="HQ614">
        <v>0</v>
      </c>
      <c r="HR614">
        <v>0</v>
      </c>
      <c r="HS614">
        <v>0</v>
      </c>
      <c r="HT614">
        <v>0</v>
      </c>
      <c r="HU614">
        <v>0</v>
      </c>
      <c r="HV614">
        <v>0</v>
      </c>
      <c r="HW614">
        <v>0</v>
      </c>
      <c r="HX614">
        <v>0</v>
      </c>
      <c r="HY614">
        <v>1</v>
      </c>
      <c r="HZ614">
        <v>0</v>
      </c>
      <c r="IA614">
        <v>0</v>
      </c>
      <c r="IB614">
        <v>0</v>
      </c>
      <c r="IC614">
        <v>0</v>
      </c>
      <c r="ID614">
        <v>0</v>
      </c>
      <c r="IE614">
        <v>0</v>
      </c>
      <c r="IF614">
        <v>0</v>
      </c>
      <c r="IG614">
        <v>0</v>
      </c>
      <c r="IH614">
        <v>0</v>
      </c>
      <c r="II614">
        <v>0</v>
      </c>
      <c r="IJ614">
        <v>0</v>
      </c>
      <c r="IK614">
        <v>0</v>
      </c>
      <c r="IL614">
        <v>0</v>
      </c>
      <c r="IM614">
        <v>0</v>
      </c>
      <c r="IN614">
        <v>0</v>
      </c>
      <c r="IO614">
        <v>0</v>
      </c>
      <c r="IP614">
        <v>0</v>
      </c>
      <c r="IQ614">
        <v>0</v>
      </c>
      <c r="IR614">
        <v>0</v>
      </c>
      <c r="IS614">
        <v>0</v>
      </c>
      <c r="IT614">
        <v>0</v>
      </c>
      <c r="IU614">
        <v>0</v>
      </c>
      <c r="IV614">
        <v>0</v>
      </c>
      <c r="IW614">
        <v>0</v>
      </c>
      <c r="IX614">
        <v>0</v>
      </c>
      <c r="IY614">
        <v>0</v>
      </c>
      <c r="IZ614">
        <v>0</v>
      </c>
      <c r="JA614">
        <v>0</v>
      </c>
      <c r="JB614">
        <v>0</v>
      </c>
      <c r="JC614">
        <v>0</v>
      </c>
      <c r="JD614">
        <v>0</v>
      </c>
      <c r="JE614">
        <v>0</v>
      </c>
      <c r="JF614">
        <v>0</v>
      </c>
      <c r="JG614">
        <v>0</v>
      </c>
      <c r="JH614">
        <v>0</v>
      </c>
    </row>
    <row r="615" spans="1:268">
      <c r="A615" t="s">
        <v>417</v>
      </c>
      <c r="B615" t="s">
        <v>410</v>
      </c>
      <c r="C615" t="str">
        <f>"142907"</f>
        <v>142907</v>
      </c>
      <c r="D615" t="s">
        <v>416</v>
      </c>
      <c r="E615">
        <v>1</v>
      </c>
      <c r="F615">
        <v>434</v>
      </c>
      <c r="G615">
        <v>330</v>
      </c>
      <c r="H615">
        <v>96</v>
      </c>
      <c r="I615">
        <v>234</v>
      </c>
      <c r="J615">
        <v>2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234</v>
      </c>
      <c r="T615">
        <v>0</v>
      </c>
      <c r="U615">
        <v>0</v>
      </c>
      <c r="V615">
        <v>234</v>
      </c>
      <c r="W615">
        <v>7</v>
      </c>
      <c r="X615">
        <v>6</v>
      </c>
      <c r="Y615">
        <v>1</v>
      </c>
      <c r="Z615">
        <v>0</v>
      </c>
      <c r="AA615">
        <v>227</v>
      </c>
      <c r="AB615">
        <v>92</v>
      </c>
      <c r="AC615">
        <v>11</v>
      </c>
      <c r="AD615">
        <v>30</v>
      </c>
      <c r="AE615">
        <v>5</v>
      </c>
      <c r="AF615">
        <v>2</v>
      </c>
      <c r="AG615">
        <v>14</v>
      </c>
      <c r="AH615">
        <v>3</v>
      </c>
      <c r="AI615">
        <v>0</v>
      </c>
      <c r="AJ615">
        <v>3</v>
      </c>
      <c r="AK615">
        <v>0</v>
      </c>
      <c r="AL615">
        <v>0</v>
      </c>
      <c r="AM615">
        <v>2</v>
      </c>
      <c r="AN615">
        <v>0</v>
      </c>
      <c r="AO615">
        <v>0</v>
      </c>
      <c r="AP615">
        <v>9</v>
      </c>
      <c r="AQ615">
        <v>0</v>
      </c>
      <c r="AR615">
        <v>0</v>
      </c>
      <c r="AS615">
        <v>3</v>
      </c>
      <c r="AT615">
        <v>0</v>
      </c>
      <c r="AU615">
        <v>1</v>
      </c>
      <c r="AV615">
        <v>1</v>
      </c>
      <c r="AW615">
        <v>2</v>
      </c>
      <c r="AX615">
        <v>4</v>
      </c>
      <c r="AY615">
        <v>0</v>
      </c>
      <c r="AZ615">
        <v>2</v>
      </c>
      <c r="BA615">
        <v>92</v>
      </c>
      <c r="BB615">
        <v>24</v>
      </c>
      <c r="BC615">
        <v>11</v>
      </c>
      <c r="BD615">
        <v>2</v>
      </c>
      <c r="BE615">
        <v>1</v>
      </c>
      <c r="BF615">
        <v>0</v>
      </c>
      <c r="BG615">
        <v>2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1</v>
      </c>
      <c r="BP615">
        <v>0</v>
      </c>
      <c r="BQ615">
        <v>7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24</v>
      </c>
      <c r="BZ615">
        <v>4</v>
      </c>
      <c r="CA615">
        <v>2</v>
      </c>
      <c r="CB615">
        <v>1</v>
      </c>
      <c r="CC615">
        <v>1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4</v>
      </c>
      <c r="CP615">
        <v>6</v>
      </c>
      <c r="CQ615">
        <v>3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3</v>
      </c>
      <c r="DM615">
        <v>0</v>
      </c>
      <c r="DN615">
        <v>0</v>
      </c>
      <c r="DO615">
        <v>6</v>
      </c>
      <c r="DP615">
        <v>58</v>
      </c>
      <c r="DQ615">
        <v>57</v>
      </c>
      <c r="DR615">
        <v>0</v>
      </c>
      <c r="DS615">
        <v>1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58</v>
      </c>
      <c r="EP615">
        <v>15</v>
      </c>
      <c r="EQ615">
        <v>5</v>
      </c>
      <c r="ER615">
        <v>3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1</v>
      </c>
      <c r="EY615">
        <v>1</v>
      </c>
      <c r="EZ615">
        <v>1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1</v>
      </c>
      <c r="FH615">
        <v>2</v>
      </c>
      <c r="FI615">
        <v>0</v>
      </c>
      <c r="FJ615">
        <v>0</v>
      </c>
      <c r="FK615">
        <v>0</v>
      </c>
      <c r="FL615">
        <v>1</v>
      </c>
      <c r="FM615">
        <v>15</v>
      </c>
      <c r="FN615">
        <v>24</v>
      </c>
      <c r="FO615">
        <v>3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1</v>
      </c>
      <c r="GF615">
        <v>0</v>
      </c>
      <c r="GG615">
        <v>0</v>
      </c>
      <c r="GH615">
        <v>0</v>
      </c>
      <c r="GI615">
        <v>20</v>
      </c>
      <c r="GJ615">
        <v>0</v>
      </c>
      <c r="GK615">
        <v>24</v>
      </c>
      <c r="GL615">
        <v>1</v>
      </c>
      <c r="GM615">
        <v>1</v>
      </c>
      <c r="GN615">
        <v>0</v>
      </c>
      <c r="GO615">
        <v>0</v>
      </c>
      <c r="GP615">
        <v>0</v>
      </c>
      <c r="GQ615">
        <v>0</v>
      </c>
      <c r="GR615">
        <v>0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1</v>
      </c>
      <c r="HF615">
        <v>3</v>
      </c>
      <c r="HG615">
        <v>0</v>
      </c>
      <c r="HH615">
        <v>0</v>
      </c>
      <c r="HI615">
        <v>0</v>
      </c>
      <c r="HJ615">
        <v>0</v>
      </c>
      <c r="HK615">
        <v>1</v>
      </c>
      <c r="HL615">
        <v>1</v>
      </c>
      <c r="HM615">
        <v>0</v>
      </c>
      <c r="HN615">
        <v>0</v>
      </c>
      <c r="HO615">
        <v>0</v>
      </c>
      <c r="HP615">
        <v>0</v>
      </c>
      <c r="HQ615">
        <v>0</v>
      </c>
      <c r="HR615">
        <v>0</v>
      </c>
      <c r="HS615">
        <v>0</v>
      </c>
      <c r="HT615">
        <v>0</v>
      </c>
      <c r="HU615">
        <v>0</v>
      </c>
      <c r="HV615">
        <v>0</v>
      </c>
      <c r="HW615">
        <v>0</v>
      </c>
      <c r="HX615">
        <v>1</v>
      </c>
      <c r="HY615">
        <v>3</v>
      </c>
      <c r="HZ615">
        <v>0</v>
      </c>
      <c r="IA615">
        <v>0</v>
      </c>
      <c r="IB615">
        <v>0</v>
      </c>
      <c r="IC615">
        <v>0</v>
      </c>
      <c r="ID615">
        <v>0</v>
      </c>
      <c r="IE615">
        <v>0</v>
      </c>
      <c r="IF615">
        <v>0</v>
      </c>
      <c r="IG615">
        <v>0</v>
      </c>
      <c r="IH615">
        <v>0</v>
      </c>
      <c r="II615">
        <v>0</v>
      </c>
      <c r="IJ615">
        <v>0</v>
      </c>
      <c r="IK615">
        <v>0</v>
      </c>
      <c r="IL615">
        <v>0</v>
      </c>
      <c r="IM615">
        <v>0</v>
      </c>
      <c r="IN615">
        <v>0</v>
      </c>
      <c r="IO615">
        <v>0</v>
      </c>
      <c r="IP615">
        <v>0</v>
      </c>
      <c r="IQ615">
        <v>0</v>
      </c>
      <c r="IR615">
        <v>0</v>
      </c>
      <c r="IS615">
        <v>0</v>
      </c>
      <c r="IT615">
        <v>0</v>
      </c>
      <c r="IU615">
        <v>0</v>
      </c>
      <c r="IV615">
        <v>0</v>
      </c>
      <c r="IW615">
        <v>0</v>
      </c>
      <c r="IX615">
        <v>0</v>
      </c>
      <c r="IY615">
        <v>0</v>
      </c>
      <c r="IZ615">
        <v>0</v>
      </c>
      <c r="JA615">
        <v>0</v>
      </c>
      <c r="JB615">
        <v>0</v>
      </c>
      <c r="JC615">
        <v>0</v>
      </c>
      <c r="JD615">
        <v>0</v>
      </c>
      <c r="JE615">
        <v>0</v>
      </c>
      <c r="JF615">
        <v>0</v>
      </c>
      <c r="JG615">
        <v>0</v>
      </c>
      <c r="JH615">
        <v>0</v>
      </c>
    </row>
    <row r="616" spans="1:268">
      <c r="A616" t="s">
        <v>415</v>
      </c>
      <c r="B616" t="s">
        <v>410</v>
      </c>
      <c r="C616" t="str">
        <f>"142907"</f>
        <v>142907</v>
      </c>
      <c r="D616" t="s">
        <v>414</v>
      </c>
      <c r="E616">
        <v>2</v>
      </c>
      <c r="F616">
        <v>1155</v>
      </c>
      <c r="G616">
        <v>880</v>
      </c>
      <c r="H616">
        <v>319</v>
      </c>
      <c r="I616">
        <v>561</v>
      </c>
      <c r="J616">
        <v>2</v>
      </c>
      <c r="K616">
        <v>5</v>
      </c>
      <c r="L616">
        <v>2</v>
      </c>
      <c r="M616">
        <v>2</v>
      </c>
      <c r="N616">
        <v>0</v>
      </c>
      <c r="O616">
        <v>0</v>
      </c>
      <c r="P616">
        <v>0</v>
      </c>
      <c r="Q616">
        <v>0</v>
      </c>
      <c r="R616">
        <v>2</v>
      </c>
      <c r="S616">
        <v>563</v>
      </c>
      <c r="T616">
        <v>2</v>
      </c>
      <c r="U616">
        <v>0</v>
      </c>
      <c r="V616">
        <v>563</v>
      </c>
      <c r="W616">
        <v>15</v>
      </c>
      <c r="X616">
        <v>13</v>
      </c>
      <c r="Y616">
        <v>2</v>
      </c>
      <c r="Z616">
        <v>0</v>
      </c>
      <c r="AA616">
        <v>548</v>
      </c>
      <c r="AB616">
        <v>285</v>
      </c>
      <c r="AC616">
        <v>31</v>
      </c>
      <c r="AD616">
        <v>139</v>
      </c>
      <c r="AE616">
        <v>15</v>
      </c>
      <c r="AF616">
        <v>7</v>
      </c>
      <c r="AG616">
        <v>31</v>
      </c>
      <c r="AH616">
        <v>0</v>
      </c>
      <c r="AI616">
        <v>1</v>
      </c>
      <c r="AJ616">
        <v>3</v>
      </c>
      <c r="AK616">
        <v>0</v>
      </c>
      <c r="AL616">
        <v>1</v>
      </c>
      <c r="AM616">
        <v>1</v>
      </c>
      <c r="AN616">
        <v>2</v>
      </c>
      <c r="AO616">
        <v>1</v>
      </c>
      <c r="AP616">
        <v>10</v>
      </c>
      <c r="AQ616">
        <v>0</v>
      </c>
      <c r="AR616">
        <v>1</v>
      </c>
      <c r="AS616">
        <v>13</v>
      </c>
      <c r="AT616">
        <v>2</v>
      </c>
      <c r="AU616">
        <v>1</v>
      </c>
      <c r="AV616">
        <v>2</v>
      </c>
      <c r="AW616">
        <v>10</v>
      </c>
      <c r="AX616">
        <v>2</v>
      </c>
      <c r="AY616">
        <v>0</v>
      </c>
      <c r="AZ616">
        <v>12</v>
      </c>
      <c r="BA616">
        <v>285</v>
      </c>
      <c r="BB616">
        <v>26</v>
      </c>
      <c r="BC616">
        <v>6</v>
      </c>
      <c r="BD616">
        <v>1</v>
      </c>
      <c r="BE616">
        <v>4</v>
      </c>
      <c r="BF616">
        <v>0</v>
      </c>
      <c r="BG616">
        <v>3</v>
      </c>
      <c r="BH616">
        <v>0</v>
      </c>
      <c r="BI616">
        <v>0</v>
      </c>
      <c r="BJ616">
        <v>1</v>
      </c>
      <c r="BK616">
        <v>0</v>
      </c>
      <c r="BL616">
        <v>0</v>
      </c>
      <c r="BM616">
        <v>1</v>
      </c>
      <c r="BN616">
        <v>0</v>
      </c>
      <c r="BO616">
        <v>1</v>
      </c>
      <c r="BP616">
        <v>0</v>
      </c>
      <c r="BQ616">
        <v>3</v>
      </c>
      <c r="BR616">
        <v>0</v>
      </c>
      <c r="BS616">
        <v>0</v>
      </c>
      <c r="BT616">
        <v>6</v>
      </c>
      <c r="BU616">
        <v>0</v>
      </c>
      <c r="BV616">
        <v>0</v>
      </c>
      <c r="BW616">
        <v>0</v>
      </c>
      <c r="BX616">
        <v>0</v>
      </c>
      <c r="BY616">
        <v>26</v>
      </c>
      <c r="BZ616">
        <v>7</v>
      </c>
      <c r="CA616">
        <v>1</v>
      </c>
      <c r="CB616">
        <v>1</v>
      </c>
      <c r="CC616">
        <v>0</v>
      </c>
      <c r="CD616">
        <v>0</v>
      </c>
      <c r="CE616">
        <v>0</v>
      </c>
      <c r="CF616">
        <v>1</v>
      </c>
      <c r="CG616">
        <v>0</v>
      </c>
      <c r="CH616">
        <v>1</v>
      </c>
      <c r="CI616">
        <v>2</v>
      </c>
      <c r="CJ616">
        <v>0</v>
      </c>
      <c r="CK616">
        <v>0</v>
      </c>
      <c r="CL616">
        <v>0</v>
      </c>
      <c r="CM616">
        <v>0</v>
      </c>
      <c r="CN616">
        <v>1</v>
      </c>
      <c r="CO616">
        <v>7</v>
      </c>
      <c r="CP616">
        <v>19</v>
      </c>
      <c r="CQ616">
        <v>10</v>
      </c>
      <c r="CR616">
        <v>0</v>
      </c>
      <c r="CS616">
        <v>1</v>
      </c>
      <c r="CT616">
        <v>1</v>
      </c>
      <c r="CU616">
        <v>1</v>
      </c>
      <c r="CV616">
        <v>0</v>
      </c>
      <c r="CW616">
        <v>0</v>
      </c>
      <c r="CX616">
        <v>1</v>
      </c>
      <c r="CY616">
        <v>0</v>
      </c>
      <c r="CZ616">
        <v>2</v>
      </c>
      <c r="DA616">
        <v>0</v>
      </c>
      <c r="DB616">
        <v>0</v>
      </c>
      <c r="DC616">
        <v>1</v>
      </c>
      <c r="DD616">
        <v>0</v>
      </c>
      <c r="DE616">
        <v>1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1</v>
      </c>
      <c r="DM616">
        <v>0</v>
      </c>
      <c r="DN616">
        <v>0</v>
      </c>
      <c r="DO616">
        <v>19</v>
      </c>
      <c r="DP616">
        <v>145</v>
      </c>
      <c r="DQ616">
        <v>138</v>
      </c>
      <c r="DR616">
        <v>0</v>
      </c>
      <c r="DS616">
        <v>4</v>
      </c>
      <c r="DT616">
        <v>1</v>
      </c>
      <c r="DU616">
        <v>0</v>
      </c>
      <c r="DV616">
        <v>1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1</v>
      </c>
      <c r="EN616">
        <v>0</v>
      </c>
      <c r="EO616">
        <v>145</v>
      </c>
      <c r="EP616">
        <v>7</v>
      </c>
      <c r="EQ616">
        <v>5</v>
      </c>
      <c r="ER616">
        <v>1</v>
      </c>
      <c r="ES616">
        <v>0</v>
      </c>
      <c r="ET616">
        <v>0</v>
      </c>
      <c r="EU616">
        <v>0</v>
      </c>
      <c r="EV616">
        <v>0</v>
      </c>
      <c r="EW616">
        <v>1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7</v>
      </c>
      <c r="FN616">
        <v>39</v>
      </c>
      <c r="FO616">
        <v>8</v>
      </c>
      <c r="FP616">
        <v>3</v>
      </c>
      <c r="FQ616">
        <v>0</v>
      </c>
      <c r="FR616">
        <v>1</v>
      </c>
      <c r="FS616">
        <v>0</v>
      </c>
      <c r="FT616">
        <v>2</v>
      </c>
      <c r="FU616">
        <v>1</v>
      </c>
      <c r="FV616">
        <v>0</v>
      </c>
      <c r="FW616">
        <v>0</v>
      </c>
      <c r="FX616">
        <v>1</v>
      </c>
      <c r="FY616">
        <v>1</v>
      </c>
      <c r="FZ616">
        <v>8</v>
      </c>
      <c r="GA616">
        <v>1</v>
      </c>
      <c r="GB616">
        <v>0</v>
      </c>
      <c r="GC616">
        <v>0</v>
      </c>
      <c r="GD616">
        <v>0</v>
      </c>
      <c r="GE616">
        <v>1</v>
      </c>
      <c r="GF616">
        <v>0</v>
      </c>
      <c r="GG616">
        <v>2</v>
      </c>
      <c r="GH616">
        <v>0</v>
      </c>
      <c r="GI616">
        <v>4</v>
      </c>
      <c r="GJ616">
        <v>6</v>
      </c>
      <c r="GK616">
        <v>39</v>
      </c>
      <c r="GL616">
        <v>15</v>
      </c>
      <c r="GM616">
        <v>5</v>
      </c>
      <c r="GN616">
        <v>5</v>
      </c>
      <c r="GO616">
        <v>1</v>
      </c>
      <c r="GP616">
        <v>0</v>
      </c>
      <c r="GQ616">
        <v>1</v>
      </c>
      <c r="GR616">
        <v>1</v>
      </c>
      <c r="GS616">
        <v>1</v>
      </c>
      <c r="GT616">
        <v>0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1</v>
      </c>
      <c r="HA616">
        <v>0</v>
      </c>
      <c r="HB616">
        <v>0</v>
      </c>
      <c r="HC616">
        <v>0</v>
      </c>
      <c r="HD616">
        <v>0</v>
      </c>
      <c r="HE616">
        <v>15</v>
      </c>
      <c r="HF616">
        <v>1</v>
      </c>
      <c r="HG616">
        <v>0</v>
      </c>
      <c r="HH616">
        <v>0</v>
      </c>
      <c r="HI616">
        <v>0</v>
      </c>
      <c r="HJ616">
        <v>0</v>
      </c>
      <c r="HK616">
        <v>1</v>
      </c>
      <c r="HL616">
        <v>0</v>
      </c>
      <c r="HM616">
        <v>0</v>
      </c>
      <c r="HN616">
        <v>0</v>
      </c>
      <c r="HO616">
        <v>0</v>
      </c>
      <c r="HP616">
        <v>0</v>
      </c>
      <c r="HQ616">
        <v>0</v>
      </c>
      <c r="HR616">
        <v>0</v>
      </c>
      <c r="HS616">
        <v>0</v>
      </c>
      <c r="HT616">
        <v>0</v>
      </c>
      <c r="HU616">
        <v>0</v>
      </c>
      <c r="HV616">
        <v>0</v>
      </c>
      <c r="HW616">
        <v>0</v>
      </c>
      <c r="HX616">
        <v>0</v>
      </c>
      <c r="HY616">
        <v>1</v>
      </c>
      <c r="HZ616">
        <v>2</v>
      </c>
      <c r="IA616">
        <v>1</v>
      </c>
      <c r="IB616">
        <v>0</v>
      </c>
      <c r="IC616">
        <v>0</v>
      </c>
      <c r="ID616">
        <v>1</v>
      </c>
      <c r="IE616">
        <v>0</v>
      </c>
      <c r="IF616">
        <v>0</v>
      </c>
      <c r="IG616">
        <v>0</v>
      </c>
      <c r="IH616">
        <v>0</v>
      </c>
      <c r="II616">
        <v>0</v>
      </c>
      <c r="IJ616">
        <v>0</v>
      </c>
      <c r="IK616">
        <v>0</v>
      </c>
      <c r="IL616">
        <v>0</v>
      </c>
      <c r="IM616">
        <v>0</v>
      </c>
      <c r="IN616">
        <v>0</v>
      </c>
      <c r="IO616">
        <v>0</v>
      </c>
      <c r="IP616">
        <v>0</v>
      </c>
      <c r="IQ616">
        <v>2</v>
      </c>
      <c r="IR616">
        <v>2</v>
      </c>
      <c r="IS616">
        <v>2</v>
      </c>
      <c r="IT616">
        <v>0</v>
      </c>
      <c r="IU616">
        <v>0</v>
      </c>
      <c r="IV616">
        <v>0</v>
      </c>
      <c r="IW616">
        <v>0</v>
      </c>
      <c r="IX616">
        <v>0</v>
      </c>
      <c r="IY616">
        <v>0</v>
      </c>
      <c r="IZ616">
        <v>0</v>
      </c>
      <c r="JA616">
        <v>0</v>
      </c>
      <c r="JB616">
        <v>0</v>
      </c>
      <c r="JC616">
        <v>0</v>
      </c>
      <c r="JD616">
        <v>0</v>
      </c>
      <c r="JE616">
        <v>0</v>
      </c>
      <c r="JF616">
        <v>0</v>
      </c>
      <c r="JG616">
        <v>0</v>
      </c>
      <c r="JH616">
        <v>2</v>
      </c>
    </row>
    <row r="617" spans="1:268">
      <c r="A617" t="s">
        <v>413</v>
      </c>
      <c r="B617" t="s">
        <v>410</v>
      </c>
      <c r="C617" t="str">
        <f>"142907"</f>
        <v>142907</v>
      </c>
      <c r="D617" t="s">
        <v>412</v>
      </c>
      <c r="E617">
        <v>3</v>
      </c>
      <c r="F617">
        <v>1164</v>
      </c>
      <c r="G617">
        <v>880</v>
      </c>
      <c r="H617">
        <v>358</v>
      </c>
      <c r="I617">
        <v>522</v>
      </c>
      <c r="J617">
        <v>0</v>
      </c>
      <c r="K617">
        <v>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522</v>
      </c>
      <c r="T617">
        <v>0</v>
      </c>
      <c r="U617">
        <v>0</v>
      </c>
      <c r="V617">
        <v>522</v>
      </c>
      <c r="W617">
        <v>14</v>
      </c>
      <c r="X617">
        <v>10</v>
      </c>
      <c r="Y617">
        <v>4</v>
      </c>
      <c r="Z617">
        <v>0</v>
      </c>
      <c r="AA617">
        <v>508</v>
      </c>
      <c r="AB617">
        <v>236</v>
      </c>
      <c r="AC617">
        <v>33</v>
      </c>
      <c r="AD617">
        <v>122</v>
      </c>
      <c r="AE617">
        <v>8</v>
      </c>
      <c r="AF617">
        <v>6</v>
      </c>
      <c r="AG617">
        <v>25</v>
      </c>
      <c r="AH617">
        <v>0</v>
      </c>
      <c r="AI617">
        <v>0</v>
      </c>
      <c r="AJ617">
        <v>0</v>
      </c>
      <c r="AK617">
        <v>1</v>
      </c>
      <c r="AL617">
        <v>0</v>
      </c>
      <c r="AM617">
        <v>5</v>
      </c>
      <c r="AN617">
        <v>1</v>
      </c>
      <c r="AO617">
        <v>0</v>
      </c>
      <c r="AP617">
        <v>5</v>
      </c>
      <c r="AQ617">
        <v>1</v>
      </c>
      <c r="AR617">
        <v>0</v>
      </c>
      <c r="AS617">
        <v>19</v>
      </c>
      <c r="AT617">
        <v>0</v>
      </c>
      <c r="AU617">
        <v>0</v>
      </c>
      <c r="AV617">
        <v>0</v>
      </c>
      <c r="AW617">
        <v>1</v>
      </c>
      <c r="AX617">
        <v>2</v>
      </c>
      <c r="AY617">
        <v>0</v>
      </c>
      <c r="AZ617">
        <v>7</v>
      </c>
      <c r="BA617">
        <v>236</v>
      </c>
      <c r="BB617">
        <v>35</v>
      </c>
      <c r="BC617">
        <v>7</v>
      </c>
      <c r="BD617">
        <v>0</v>
      </c>
      <c r="BE617">
        <v>6</v>
      </c>
      <c r="BF617">
        <v>0</v>
      </c>
      <c r="BG617">
        <v>5</v>
      </c>
      <c r="BH617">
        <v>0</v>
      </c>
      <c r="BI617">
        <v>1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4</v>
      </c>
      <c r="BR617">
        <v>0</v>
      </c>
      <c r="BS617">
        <v>1</v>
      </c>
      <c r="BT617">
        <v>10</v>
      </c>
      <c r="BU617">
        <v>0</v>
      </c>
      <c r="BV617">
        <v>0</v>
      </c>
      <c r="BW617">
        <v>1</v>
      </c>
      <c r="BX617">
        <v>0</v>
      </c>
      <c r="BY617">
        <v>35</v>
      </c>
      <c r="BZ617">
        <v>11</v>
      </c>
      <c r="CA617">
        <v>5</v>
      </c>
      <c r="CB617">
        <v>0</v>
      </c>
      <c r="CC617">
        <v>2</v>
      </c>
      <c r="CD617">
        <v>1</v>
      </c>
      <c r="CE617">
        <v>0</v>
      </c>
      <c r="CF617">
        <v>1</v>
      </c>
      <c r="CG617">
        <v>1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1</v>
      </c>
      <c r="CN617">
        <v>0</v>
      </c>
      <c r="CO617">
        <v>11</v>
      </c>
      <c r="CP617">
        <v>9</v>
      </c>
      <c r="CQ617">
        <v>2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1</v>
      </c>
      <c r="DA617">
        <v>2</v>
      </c>
      <c r="DB617">
        <v>0</v>
      </c>
      <c r="DC617">
        <v>1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3</v>
      </c>
      <c r="DM617">
        <v>0</v>
      </c>
      <c r="DN617">
        <v>0</v>
      </c>
      <c r="DO617">
        <v>9</v>
      </c>
      <c r="DP617">
        <v>152</v>
      </c>
      <c r="DQ617">
        <v>141</v>
      </c>
      <c r="DR617">
        <v>1</v>
      </c>
      <c r="DS617">
        <v>2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1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1</v>
      </c>
      <c r="EL617">
        <v>5</v>
      </c>
      <c r="EM617">
        <v>0</v>
      </c>
      <c r="EN617">
        <v>1</v>
      </c>
      <c r="EO617">
        <v>152</v>
      </c>
      <c r="EP617">
        <v>15</v>
      </c>
      <c r="EQ617">
        <v>8</v>
      </c>
      <c r="ER617">
        <v>2</v>
      </c>
      <c r="ES617">
        <v>1</v>
      </c>
      <c r="ET617">
        <v>0</v>
      </c>
      <c r="EU617">
        <v>0</v>
      </c>
      <c r="EV617">
        <v>0</v>
      </c>
      <c r="EW617">
        <v>0</v>
      </c>
      <c r="EX617">
        <v>1</v>
      </c>
      <c r="EY617">
        <v>0</v>
      </c>
      <c r="EZ617">
        <v>0</v>
      </c>
      <c r="FA617">
        <v>0</v>
      </c>
      <c r="FB617">
        <v>0</v>
      </c>
      <c r="FC617">
        <v>1</v>
      </c>
      <c r="FD617">
        <v>0</v>
      </c>
      <c r="FE617">
        <v>0</v>
      </c>
      <c r="FF617">
        <v>0</v>
      </c>
      <c r="FG617">
        <v>0</v>
      </c>
      <c r="FH617">
        <v>1</v>
      </c>
      <c r="FI617">
        <v>0</v>
      </c>
      <c r="FJ617">
        <v>0</v>
      </c>
      <c r="FK617">
        <v>0</v>
      </c>
      <c r="FL617">
        <v>1</v>
      </c>
      <c r="FM617">
        <v>15</v>
      </c>
      <c r="FN617">
        <v>35</v>
      </c>
      <c r="FO617">
        <v>14</v>
      </c>
      <c r="FP617">
        <v>4</v>
      </c>
      <c r="FQ617">
        <v>1</v>
      </c>
      <c r="FR617">
        <v>4</v>
      </c>
      <c r="FS617">
        <v>2</v>
      </c>
      <c r="FT617">
        <v>0</v>
      </c>
      <c r="FU617">
        <v>0</v>
      </c>
      <c r="FV617">
        <v>1</v>
      </c>
      <c r="FW617">
        <v>0</v>
      </c>
      <c r="FX617">
        <v>0</v>
      </c>
      <c r="FY617">
        <v>2</v>
      </c>
      <c r="FZ617">
        <v>1</v>
      </c>
      <c r="GA617">
        <v>0</v>
      </c>
      <c r="GB617">
        <v>0</v>
      </c>
      <c r="GC617">
        <v>0</v>
      </c>
      <c r="GD617">
        <v>2</v>
      </c>
      <c r="GE617">
        <v>1</v>
      </c>
      <c r="GF617">
        <v>2</v>
      </c>
      <c r="GG617">
        <v>0</v>
      </c>
      <c r="GH617">
        <v>0</v>
      </c>
      <c r="GI617">
        <v>1</v>
      </c>
      <c r="GJ617">
        <v>0</v>
      </c>
      <c r="GK617">
        <v>35</v>
      </c>
      <c r="GL617">
        <v>8</v>
      </c>
      <c r="GM617">
        <v>1</v>
      </c>
      <c r="GN617">
        <v>4</v>
      </c>
      <c r="GO617">
        <v>0</v>
      </c>
      <c r="GP617">
        <v>0</v>
      </c>
      <c r="GQ617">
        <v>2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>
        <v>1</v>
      </c>
      <c r="GY617">
        <v>0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8</v>
      </c>
      <c r="HF617">
        <v>3</v>
      </c>
      <c r="HG617">
        <v>0</v>
      </c>
      <c r="HH617">
        <v>0</v>
      </c>
      <c r="HI617">
        <v>0</v>
      </c>
      <c r="HJ617">
        <v>0</v>
      </c>
      <c r="HK617">
        <v>0</v>
      </c>
      <c r="HL617">
        <v>0</v>
      </c>
      <c r="HM617">
        <v>0</v>
      </c>
      <c r="HN617">
        <v>0</v>
      </c>
      <c r="HO617">
        <v>2</v>
      </c>
      <c r="HP617">
        <v>0</v>
      </c>
      <c r="HQ617">
        <v>0</v>
      </c>
      <c r="HR617">
        <v>0</v>
      </c>
      <c r="HS617">
        <v>0</v>
      </c>
      <c r="HT617">
        <v>0</v>
      </c>
      <c r="HU617">
        <v>1</v>
      </c>
      <c r="HV617">
        <v>0</v>
      </c>
      <c r="HW617">
        <v>0</v>
      </c>
      <c r="HX617">
        <v>0</v>
      </c>
      <c r="HY617">
        <v>3</v>
      </c>
      <c r="HZ617">
        <v>3</v>
      </c>
      <c r="IA617">
        <v>1</v>
      </c>
      <c r="IB617">
        <v>0</v>
      </c>
      <c r="IC617">
        <v>0</v>
      </c>
      <c r="ID617">
        <v>2</v>
      </c>
      <c r="IE617">
        <v>0</v>
      </c>
      <c r="IF617">
        <v>0</v>
      </c>
      <c r="IG617">
        <v>0</v>
      </c>
      <c r="IH617">
        <v>0</v>
      </c>
      <c r="II617">
        <v>0</v>
      </c>
      <c r="IJ617">
        <v>0</v>
      </c>
      <c r="IK617">
        <v>0</v>
      </c>
      <c r="IL617">
        <v>0</v>
      </c>
      <c r="IM617">
        <v>0</v>
      </c>
      <c r="IN617">
        <v>0</v>
      </c>
      <c r="IO617">
        <v>0</v>
      </c>
      <c r="IP617">
        <v>0</v>
      </c>
      <c r="IQ617">
        <v>3</v>
      </c>
      <c r="IR617">
        <v>1</v>
      </c>
      <c r="IS617">
        <v>0</v>
      </c>
      <c r="IT617">
        <v>0</v>
      </c>
      <c r="IU617">
        <v>0</v>
      </c>
      <c r="IV617">
        <v>0</v>
      </c>
      <c r="IW617">
        <v>0</v>
      </c>
      <c r="IX617">
        <v>0</v>
      </c>
      <c r="IY617">
        <v>0</v>
      </c>
      <c r="IZ617">
        <v>0</v>
      </c>
      <c r="JA617">
        <v>0</v>
      </c>
      <c r="JB617">
        <v>0</v>
      </c>
      <c r="JC617">
        <v>1</v>
      </c>
      <c r="JD617">
        <v>0</v>
      </c>
      <c r="JE617">
        <v>0</v>
      </c>
      <c r="JF617">
        <v>0</v>
      </c>
      <c r="JG617">
        <v>0</v>
      </c>
      <c r="JH617">
        <v>1</v>
      </c>
    </row>
    <row r="618" spans="1:268">
      <c r="A618" t="s">
        <v>411</v>
      </c>
      <c r="B618" t="s">
        <v>410</v>
      </c>
      <c r="C618" t="str">
        <f>"142907"</f>
        <v>142907</v>
      </c>
      <c r="D618" t="s">
        <v>409</v>
      </c>
      <c r="E618">
        <v>4</v>
      </c>
      <c r="F618">
        <v>461</v>
      </c>
      <c r="G618">
        <v>360</v>
      </c>
      <c r="H618">
        <v>98</v>
      </c>
      <c r="I618">
        <v>262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262</v>
      </c>
      <c r="T618">
        <v>0</v>
      </c>
      <c r="U618">
        <v>0</v>
      </c>
      <c r="V618">
        <v>262</v>
      </c>
      <c r="W618">
        <v>10</v>
      </c>
      <c r="X618">
        <v>5</v>
      </c>
      <c r="Y618">
        <v>5</v>
      </c>
      <c r="Z618">
        <v>0</v>
      </c>
      <c r="AA618">
        <v>252</v>
      </c>
      <c r="AB618">
        <v>148</v>
      </c>
      <c r="AC618">
        <v>11</v>
      </c>
      <c r="AD618">
        <v>65</v>
      </c>
      <c r="AE618">
        <v>11</v>
      </c>
      <c r="AF618">
        <v>10</v>
      </c>
      <c r="AG618">
        <v>5</v>
      </c>
      <c r="AH618">
        <v>1</v>
      </c>
      <c r="AI618">
        <v>0</v>
      </c>
      <c r="AJ618">
        <v>3</v>
      </c>
      <c r="AK618">
        <v>0</v>
      </c>
      <c r="AL618">
        <v>1</v>
      </c>
      <c r="AM618">
        <v>2</v>
      </c>
      <c r="AN618">
        <v>4</v>
      </c>
      <c r="AO618">
        <v>0</v>
      </c>
      <c r="AP618">
        <v>3</v>
      </c>
      <c r="AQ618">
        <v>0</v>
      </c>
      <c r="AR618">
        <v>1</v>
      </c>
      <c r="AS618">
        <v>15</v>
      </c>
      <c r="AT618">
        <v>2</v>
      </c>
      <c r="AU618">
        <v>0</v>
      </c>
      <c r="AV618">
        <v>0</v>
      </c>
      <c r="AW618">
        <v>9</v>
      </c>
      <c r="AX618">
        <v>3</v>
      </c>
      <c r="AY618">
        <v>1</v>
      </c>
      <c r="AZ618">
        <v>1</v>
      </c>
      <c r="BA618">
        <v>148</v>
      </c>
      <c r="BB618">
        <v>20</v>
      </c>
      <c r="BC618">
        <v>8</v>
      </c>
      <c r="BD618">
        <v>1</v>
      </c>
      <c r="BE618">
        <v>2</v>
      </c>
      <c r="BF618">
        <v>0</v>
      </c>
      <c r="BG618">
        <v>5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2</v>
      </c>
      <c r="BR618">
        <v>0</v>
      </c>
      <c r="BS618">
        <v>0</v>
      </c>
      <c r="BT618">
        <v>2</v>
      </c>
      <c r="BU618">
        <v>0</v>
      </c>
      <c r="BV618">
        <v>0</v>
      </c>
      <c r="BW618">
        <v>0</v>
      </c>
      <c r="BX618">
        <v>0</v>
      </c>
      <c r="BY618">
        <v>20</v>
      </c>
      <c r="BZ618">
        <v>4</v>
      </c>
      <c r="CA618">
        <v>2</v>
      </c>
      <c r="CB618">
        <v>1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1</v>
      </c>
      <c r="CL618">
        <v>0</v>
      </c>
      <c r="CM618">
        <v>0</v>
      </c>
      <c r="CN618">
        <v>0</v>
      </c>
      <c r="CO618">
        <v>4</v>
      </c>
      <c r="CP618">
        <v>7</v>
      </c>
      <c r="CQ618">
        <v>7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7</v>
      </c>
      <c r="DP618">
        <v>39</v>
      </c>
      <c r="DQ618">
        <v>37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1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1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39</v>
      </c>
      <c r="EP618">
        <v>6</v>
      </c>
      <c r="EQ618">
        <v>1</v>
      </c>
      <c r="ER618">
        <v>0</v>
      </c>
      <c r="ES618">
        <v>0</v>
      </c>
      <c r="ET618">
        <v>0</v>
      </c>
      <c r="EU618">
        <v>2</v>
      </c>
      <c r="EV618">
        <v>0</v>
      </c>
      <c r="EW618">
        <v>0</v>
      </c>
      <c r="EX618">
        <v>0</v>
      </c>
      <c r="EY618">
        <v>0</v>
      </c>
      <c r="EZ618">
        <v>2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1</v>
      </c>
      <c r="FI618">
        <v>0</v>
      </c>
      <c r="FJ618">
        <v>0</v>
      </c>
      <c r="FK618">
        <v>0</v>
      </c>
      <c r="FL618">
        <v>0</v>
      </c>
      <c r="FM618">
        <v>6</v>
      </c>
      <c r="FN618">
        <v>19</v>
      </c>
      <c r="FO618">
        <v>11</v>
      </c>
      <c r="FP618">
        <v>1</v>
      </c>
      <c r="FQ618">
        <v>2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0</v>
      </c>
      <c r="GI618">
        <v>2</v>
      </c>
      <c r="GJ618">
        <v>3</v>
      </c>
      <c r="GK618">
        <v>19</v>
      </c>
      <c r="GL618">
        <v>9</v>
      </c>
      <c r="GM618">
        <v>3</v>
      </c>
      <c r="GN618">
        <v>3</v>
      </c>
      <c r="GO618">
        <v>0</v>
      </c>
      <c r="GP618">
        <v>0</v>
      </c>
      <c r="GQ618">
        <v>2</v>
      </c>
      <c r="GR618">
        <v>0</v>
      </c>
      <c r="GS618">
        <v>0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0</v>
      </c>
      <c r="GZ618">
        <v>0</v>
      </c>
      <c r="HA618">
        <v>0</v>
      </c>
      <c r="HB618">
        <v>0</v>
      </c>
      <c r="HC618">
        <v>1</v>
      </c>
      <c r="HD618">
        <v>0</v>
      </c>
      <c r="HE618">
        <v>9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0</v>
      </c>
      <c r="HL618">
        <v>0</v>
      </c>
      <c r="HM618">
        <v>0</v>
      </c>
      <c r="HN618">
        <v>0</v>
      </c>
      <c r="HO618">
        <v>0</v>
      </c>
      <c r="HP618">
        <v>0</v>
      </c>
      <c r="HQ618">
        <v>0</v>
      </c>
      <c r="HR618">
        <v>0</v>
      </c>
      <c r="HS618">
        <v>0</v>
      </c>
      <c r="HT618">
        <v>0</v>
      </c>
      <c r="HU618">
        <v>0</v>
      </c>
      <c r="HV618">
        <v>0</v>
      </c>
      <c r="HW618">
        <v>0</v>
      </c>
      <c r="HX618">
        <v>0</v>
      </c>
      <c r="HY618">
        <v>0</v>
      </c>
      <c r="HZ618">
        <v>0</v>
      </c>
      <c r="IA618">
        <v>0</v>
      </c>
      <c r="IB618">
        <v>0</v>
      </c>
      <c r="IC618">
        <v>0</v>
      </c>
      <c r="ID618">
        <v>0</v>
      </c>
      <c r="IE618">
        <v>0</v>
      </c>
      <c r="IF618">
        <v>0</v>
      </c>
      <c r="IG618">
        <v>0</v>
      </c>
      <c r="IH618">
        <v>0</v>
      </c>
      <c r="II618">
        <v>0</v>
      </c>
      <c r="IJ618">
        <v>0</v>
      </c>
      <c r="IK618">
        <v>0</v>
      </c>
      <c r="IL618">
        <v>0</v>
      </c>
      <c r="IM618">
        <v>0</v>
      </c>
      <c r="IN618">
        <v>0</v>
      </c>
      <c r="IO618">
        <v>0</v>
      </c>
      <c r="IP618">
        <v>0</v>
      </c>
      <c r="IQ618">
        <v>0</v>
      </c>
      <c r="IR618">
        <v>0</v>
      </c>
      <c r="IS618">
        <v>0</v>
      </c>
      <c r="IT618">
        <v>0</v>
      </c>
      <c r="IU618">
        <v>0</v>
      </c>
      <c r="IV618">
        <v>0</v>
      </c>
      <c r="IW618">
        <v>0</v>
      </c>
      <c r="IX618">
        <v>0</v>
      </c>
      <c r="IY618">
        <v>0</v>
      </c>
      <c r="IZ618">
        <v>0</v>
      </c>
      <c r="JA618">
        <v>0</v>
      </c>
      <c r="JB618">
        <v>0</v>
      </c>
      <c r="JC618">
        <v>0</v>
      </c>
      <c r="JD618">
        <v>0</v>
      </c>
      <c r="JE618">
        <v>0</v>
      </c>
      <c r="JF618">
        <v>0</v>
      </c>
      <c r="JG618">
        <v>0</v>
      </c>
      <c r="JH618">
        <v>0</v>
      </c>
    </row>
    <row r="619" spans="1:268">
      <c r="A619" t="s">
        <v>408</v>
      </c>
      <c r="B619" t="s">
        <v>395</v>
      </c>
      <c r="C619" t="str">
        <f>"142908"</f>
        <v>142908</v>
      </c>
      <c r="D619" t="s">
        <v>407</v>
      </c>
      <c r="E619">
        <v>1</v>
      </c>
      <c r="F619">
        <v>1011</v>
      </c>
      <c r="G619">
        <v>770</v>
      </c>
      <c r="H619">
        <v>287</v>
      </c>
      <c r="I619">
        <v>483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483</v>
      </c>
      <c r="T619">
        <v>0</v>
      </c>
      <c r="U619">
        <v>0</v>
      </c>
      <c r="V619">
        <v>483</v>
      </c>
      <c r="W619">
        <v>7</v>
      </c>
      <c r="X619">
        <v>6</v>
      </c>
      <c r="Y619">
        <v>1</v>
      </c>
      <c r="Z619">
        <v>0</v>
      </c>
      <c r="AA619">
        <v>476</v>
      </c>
      <c r="AB619">
        <v>276</v>
      </c>
      <c r="AC619">
        <v>43</v>
      </c>
      <c r="AD619">
        <v>84</v>
      </c>
      <c r="AE619">
        <v>7</v>
      </c>
      <c r="AF619">
        <v>11</v>
      </c>
      <c r="AG619">
        <v>36</v>
      </c>
      <c r="AH619">
        <v>1</v>
      </c>
      <c r="AI619">
        <v>2</v>
      </c>
      <c r="AJ619">
        <v>9</v>
      </c>
      <c r="AK619">
        <v>0</v>
      </c>
      <c r="AL619">
        <v>1</v>
      </c>
      <c r="AM619">
        <v>1</v>
      </c>
      <c r="AN619">
        <v>2</v>
      </c>
      <c r="AO619">
        <v>2</v>
      </c>
      <c r="AP619">
        <v>15</v>
      </c>
      <c r="AQ619">
        <v>0</v>
      </c>
      <c r="AR619">
        <v>3</v>
      </c>
      <c r="AS619">
        <v>16</v>
      </c>
      <c r="AT619">
        <v>6</v>
      </c>
      <c r="AU619">
        <v>0</v>
      </c>
      <c r="AV619">
        <v>4</v>
      </c>
      <c r="AW619">
        <v>5</v>
      </c>
      <c r="AX619">
        <v>2</v>
      </c>
      <c r="AY619">
        <v>1</v>
      </c>
      <c r="AZ619">
        <v>25</v>
      </c>
      <c r="BA619">
        <v>276</v>
      </c>
      <c r="BB619">
        <v>27</v>
      </c>
      <c r="BC619">
        <v>6</v>
      </c>
      <c r="BD619">
        <v>0</v>
      </c>
      <c r="BE619">
        <v>2</v>
      </c>
      <c r="BF619">
        <v>0</v>
      </c>
      <c r="BG619">
        <v>4</v>
      </c>
      <c r="BH619">
        <v>0</v>
      </c>
      <c r="BI619">
        <v>0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7</v>
      </c>
      <c r="BR619">
        <v>0</v>
      </c>
      <c r="BS619">
        <v>0</v>
      </c>
      <c r="BT619">
        <v>4</v>
      </c>
      <c r="BU619">
        <v>0</v>
      </c>
      <c r="BV619">
        <v>0</v>
      </c>
      <c r="BW619">
        <v>0</v>
      </c>
      <c r="BX619">
        <v>2</v>
      </c>
      <c r="BY619">
        <v>27</v>
      </c>
      <c r="BZ619">
        <v>9</v>
      </c>
      <c r="CA619">
        <v>3</v>
      </c>
      <c r="CB619">
        <v>1</v>
      </c>
      <c r="CC619">
        <v>1</v>
      </c>
      <c r="CD619">
        <v>0</v>
      </c>
      <c r="CE619">
        <v>2</v>
      </c>
      <c r="CF619">
        <v>0</v>
      </c>
      <c r="CG619">
        <v>0</v>
      </c>
      <c r="CH619">
        <v>0</v>
      </c>
      <c r="CI619">
        <v>1</v>
      </c>
      <c r="CJ619">
        <v>0</v>
      </c>
      <c r="CK619">
        <v>1</v>
      </c>
      <c r="CL619">
        <v>0</v>
      </c>
      <c r="CM619">
        <v>0</v>
      </c>
      <c r="CN619">
        <v>0</v>
      </c>
      <c r="CO619">
        <v>9</v>
      </c>
      <c r="CP619">
        <v>21</v>
      </c>
      <c r="CQ619">
        <v>13</v>
      </c>
      <c r="CR619">
        <v>0</v>
      </c>
      <c r="CS619">
        <v>1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6</v>
      </c>
      <c r="DM619">
        <v>0</v>
      </c>
      <c r="DN619">
        <v>1</v>
      </c>
      <c r="DO619">
        <v>21</v>
      </c>
      <c r="DP619">
        <v>66</v>
      </c>
      <c r="DQ619">
        <v>62</v>
      </c>
      <c r="DR619">
        <v>0</v>
      </c>
      <c r="DS619">
        <v>4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66</v>
      </c>
      <c r="EP619">
        <v>13</v>
      </c>
      <c r="EQ619">
        <v>2</v>
      </c>
      <c r="ER619">
        <v>3</v>
      </c>
      <c r="ES619">
        <v>0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1</v>
      </c>
      <c r="FD619">
        <v>0</v>
      </c>
      <c r="FE619">
        <v>0</v>
      </c>
      <c r="FF619">
        <v>6</v>
      </c>
      <c r="FG619">
        <v>0</v>
      </c>
      <c r="FH619">
        <v>1</v>
      </c>
      <c r="FI619">
        <v>0</v>
      </c>
      <c r="FJ619">
        <v>0</v>
      </c>
      <c r="FK619">
        <v>0</v>
      </c>
      <c r="FL619">
        <v>0</v>
      </c>
      <c r="FM619">
        <v>13</v>
      </c>
      <c r="FN619">
        <v>38</v>
      </c>
      <c r="FO619">
        <v>20</v>
      </c>
      <c r="FP619">
        <v>1</v>
      </c>
      <c r="FQ619">
        <v>0</v>
      </c>
      <c r="FR619">
        <v>3</v>
      </c>
      <c r="FS619">
        <v>0</v>
      </c>
      <c r="FT619">
        <v>2</v>
      </c>
      <c r="FU619">
        <v>0</v>
      </c>
      <c r="FV619">
        <v>1</v>
      </c>
      <c r="FW619">
        <v>0</v>
      </c>
      <c r="FX619">
        <v>0</v>
      </c>
      <c r="FY619">
        <v>1</v>
      </c>
      <c r="FZ619">
        <v>2</v>
      </c>
      <c r="GA619">
        <v>1</v>
      </c>
      <c r="GB619">
        <v>0</v>
      </c>
      <c r="GC619">
        <v>0</v>
      </c>
      <c r="GD619">
        <v>1</v>
      </c>
      <c r="GE619">
        <v>1</v>
      </c>
      <c r="GF619">
        <v>0</v>
      </c>
      <c r="GG619">
        <v>0</v>
      </c>
      <c r="GH619">
        <v>1</v>
      </c>
      <c r="GI619">
        <v>1</v>
      </c>
      <c r="GJ619">
        <v>3</v>
      </c>
      <c r="GK619">
        <v>38</v>
      </c>
      <c r="GL619">
        <v>22</v>
      </c>
      <c r="GM619">
        <v>8</v>
      </c>
      <c r="GN619">
        <v>8</v>
      </c>
      <c r="GO619">
        <v>1</v>
      </c>
      <c r="GP619">
        <v>0</v>
      </c>
      <c r="GQ619">
        <v>1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1</v>
      </c>
      <c r="GZ619">
        <v>1</v>
      </c>
      <c r="HA619">
        <v>0</v>
      </c>
      <c r="HB619">
        <v>2</v>
      </c>
      <c r="HC619">
        <v>0</v>
      </c>
      <c r="HD619">
        <v>0</v>
      </c>
      <c r="HE619">
        <v>22</v>
      </c>
      <c r="HF619">
        <v>3</v>
      </c>
      <c r="HG619">
        <v>1</v>
      </c>
      <c r="HH619">
        <v>0</v>
      </c>
      <c r="HI619">
        <v>0</v>
      </c>
      <c r="HJ619">
        <v>0</v>
      </c>
      <c r="HK619">
        <v>0</v>
      </c>
      <c r="HL619">
        <v>0</v>
      </c>
      <c r="HM619">
        <v>0</v>
      </c>
      <c r="HN619">
        <v>0</v>
      </c>
      <c r="HO619">
        <v>0</v>
      </c>
      <c r="HP619">
        <v>0</v>
      </c>
      <c r="HQ619">
        <v>0</v>
      </c>
      <c r="HR619">
        <v>2</v>
      </c>
      <c r="HS619">
        <v>0</v>
      </c>
      <c r="HT619">
        <v>0</v>
      </c>
      <c r="HU619">
        <v>0</v>
      </c>
      <c r="HV619">
        <v>0</v>
      </c>
      <c r="HW619">
        <v>0</v>
      </c>
      <c r="HX619">
        <v>0</v>
      </c>
      <c r="HY619">
        <v>3</v>
      </c>
      <c r="HZ619">
        <v>0</v>
      </c>
      <c r="IA619">
        <v>0</v>
      </c>
      <c r="IB619">
        <v>0</v>
      </c>
      <c r="IC619">
        <v>0</v>
      </c>
      <c r="ID619">
        <v>0</v>
      </c>
      <c r="IE619">
        <v>0</v>
      </c>
      <c r="IF619">
        <v>0</v>
      </c>
      <c r="IG619">
        <v>0</v>
      </c>
      <c r="IH619">
        <v>0</v>
      </c>
      <c r="II619">
        <v>0</v>
      </c>
      <c r="IJ619">
        <v>0</v>
      </c>
      <c r="IK619">
        <v>0</v>
      </c>
      <c r="IL619">
        <v>0</v>
      </c>
      <c r="IM619">
        <v>0</v>
      </c>
      <c r="IN619">
        <v>0</v>
      </c>
      <c r="IO619">
        <v>0</v>
      </c>
      <c r="IP619">
        <v>0</v>
      </c>
      <c r="IQ619">
        <v>0</v>
      </c>
      <c r="IR619">
        <v>1</v>
      </c>
      <c r="IS619">
        <v>1</v>
      </c>
      <c r="IT619">
        <v>0</v>
      </c>
      <c r="IU619">
        <v>0</v>
      </c>
      <c r="IV619">
        <v>0</v>
      </c>
      <c r="IW619">
        <v>0</v>
      </c>
      <c r="IX619">
        <v>0</v>
      </c>
      <c r="IY619">
        <v>0</v>
      </c>
      <c r="IZ619">
        <v>0</v>
      </c>
      <c r="JA619">
        <v>0</v>
      </c>
      <c r="JB619">
        <v>0</v>
      </c>
      <c r="JC619">
        <v>0</v>
      </c>
      <c r="JD619">
        <v>0</v>
      </c>
      <c r="JE619">
        <v>0</v>
      </c>
      <c r="JF619">
        <v>0</v>
      </c>
      <c r="JG619">
        <v>0</v>
      </c>
      <c r="JH619">
        <v>1</v>
      </c>
    </row>
    <row r="620" spans="1:268">
      <c r="A620" t="s">
        <v>406</v>
      </c>
      <c r="B620" t="s">
        <v>395</v>
      </c>
      <c r="C620" t="str">
        <f>"142908"</f>
        <v>142908</v>
      </c>
      <c r="D620" t="s">
        <v>405</v>
      </c>
      <c r="E620">
        <v>2</v>
      </c>
      <c r="F620">
        <v>408</v>
      </c>
      <c r="G620">
        <v>321</v>
      </c>
      <c r="H620">
        <v>130</v>
      </c>
      <c r="I620">
        <v>191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191</v>
      </c>
      <c r="T620">
        <v>0</v>
      </c>
      <c r="U620">
        <v>0</v>
      </c>
      <c r="V620">
        <v>191</v>
      </c>
      <c r="W620">
        <v>7</v>
      </c>
      <c r="X620">
        <v>3</v>
      </c>
      <c r="Y620">
        <v>4</v>
      </c>
      <c r="Z620">
        <v>0</v>
      </c>
      <c r="AA620">
        <v>184</v>
      </c>
      <c r="AB620">
        <v>119</v>
      </c>
      <c r="AC620">
        <v>7</v>
      </c>
      <c r="AD620">
        <v>47</v>
      </c>
      <c r="AE620">
        <v>0</v>
      </c>
      <c r="AF620">
        <v>6</v>
      </c>
      <c r="AG620">
        <v>15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2</v>
      </c>
      <c r="AN620">
        <v>0</v>
      </c>
      <c r="AO620">
        <v>0</v>
      </c>
      <c r="AP620">
        <v>5</v>
      </c>
      <c r="AQ620">
        <v>0</v>
      </c>
      <c r="AR620">
        <v>6</v>
      </c>
      <c r="AS620">
        <v>5</v>
      </c>
      <c r="AT620">
        <v>1</v>
      </c>
      <c r="AU620">
        <v>0</v>
      </c>
      <c r="AV620">
        <v>2</v>
      </c>
      <c r="AW620">
        <v>19</v>
      </c>
      <c r="AX620">
        <v>1</v>
      </c>
      <c r="AY620">
        <v>0</v>
      </c>
      <c r="AZ620">
        <v>2</v>
      </c>
      <c r="BA620">
        <v>119</v>
      </c>
      <c r="BB620">
        <v>11</v>
      </c>
      <c r="BC620">
        <v>4</v>
      </c>
      <c r="BD620">
        <v>0</v>
      </c>
      <c r="BE620">
        <v>1</v>
      </c>
      <c r="BF620">
        <v>0</v>
      </c>
      <c r="BG620">
        <v>4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1</v>
      </c>
      <c r="BY620">
        <v>11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5</v>
      </c>
      <c r="CQ620">
        <v>4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1</v>
      </c>
      <c r="DM620">
        <v>0</v>
      </c>
      <c r="DN620">
        <v>0</v>
      </c>
      <c r="DO620">
        <v>5</v>
      </c>
      <c r="DP620">
        <v>19</v>
      </c>
      <c r="DQ620">
        <v>14</v>
      </c>
      <c r="DR620">
        <v>3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1</v>
      </c>
      <c r="EL620">
        <v>1</v>
      </c>
      <c r="EM620">
        <v>0</v>
      </c>
      <c r="EN620">
        <v>0</v>
      </c>
      <c r="EO620">
        <v>19</v>
      </c>
      <c r="EP620">
        <v>5</v>
      </c>
      <c r="EQ620">
        <v>2</v>
      </c>
      <c r="ER620">
        <v>1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1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1</v>
      </c>
      <c r="FI620">
        <v>0</v>
      </c>
      <c r="FJ620">
        <v>0</v>
      </c>
      <c r="FK620">
        <v>0</v>
      </c>
      <c r="FL620">
        <v>0</v>
      </c>
      <c r="FM620">
        <v>5</v>
      </c>
      <c r="FN620">
        <v>18</v>
      </c>
      <c r="FO620">
        <v>5</v>
      </c>
      <c r="FP620">
        <v>0</v>
      </c>
      <c r="FQ620">
        <v>2</v>
      </c>
      <c r="FR620">
        <v>0</v>
      </c>
      <c r="FS620">
        <v>0</v>
      </c>
      <c r="FT620">
        <v>4</v>
      </c>
      <c r="FU620">
        <v>1</v>
      </c>
      <c r="FV620">
        <v>0</v>
      </c>
      <c r="FW620">
        <v>0</v>
      </c>
      <c r="FX620">
        <v>0</v>
      </c>
      <c r="FY620">
        <v>0</v>
      </c>
      <c r="FZ620">
        <v>2</v>
      </c>
      <c r="GA620">
        <v>0</v>
      </c>
      <c r="GB620">
        <v>0</v>
      </c>
      <c r="GC620">
        <v>1</v>
      </c>
      <c r="GD620">
        <v>0</v>
      </c>
      <c r="GE620">
        <v>0</v>
      </c>
      <c r="GF620">
        <v>0</v>
      </c>
      <c r="GG620">
        <v>1</v>
      </c>
      <c r="GH620">
        <v>0</v>
      </c>
      <c r="GI620">
        <v>1</v>
      </c>
      <c r="GJ620">
        <v>1</v>
      </c>
      <c r="GK620">
        <v>18</v>
      </c>
      <c r="GL620">
        <v>6</v>
      </c>
      <c r="GM620">
        <v>3</v>
      </c>
      <c r="GN620">
        <v>3</v>
      </c>
      <c r="GO620">
        <v>0</v>
      </c>
      <c r="GP620">
        <v>0</v>
      </c>
      <c r="GQ620">
        <v>0</v>
      </c>
      <c r="GR620">
        <v>0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6</v>
      </c>
      <c r="HF620">
        <v>1</v>
      </c>
      <c r="HG620">
        <v>0</v>
      </c>
      <c r="HH620">
        <v>0</v>
      </c>
      <c r="HI620">
        <v>0</v>
      </c>
      <c r="HJ620">
        <v>0</v>
      </c>
      <c r="HK620">
        <v>0</v>
      </c>
      <c r="HL620">
        <v>0</v>
      </c>
      <c r="HM620">
        <v>0</v>
      </c>
      <c r="HN620">
        <v>0</v>
      </c>
      <c r="HO620">
        <v>0</v>
      </c>
      <c r="HP620">
        <v>0</v>
      </c>
      <c r="HQ620">
        <v>0</v>
      </c>
      <c r="HR620">
        <v>0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1</v>
      </c>
      <c r="HY620">
        <v>1</v>
      </c>
      <c r="HZ620">
        <v>0</v>
      </c>
      <c r="IA620">
        <v>0</v>
      </c>
      <c r="IB620">
        <v>0</v>
      </c>
      <c r="IC620">
        <v>0</v>
      </c>
      <c r="ID620">
        <v>0</v>
      </c>
      <c r="IE620">
        <v>0</v>
      </c>
      <c r="IF620">
        <v>0</v>
      </c>
      <c r="IG620">
        <v>0</v>
      </c>
      <c r="IH620">
        <v>0</v>
      </c>
      <c r="II620">
        <v>0</v>
      </c>
      <c r="IJ620">
        <v>0</v>
      </c>
      <c r="IK620">
        <v>0</v>
      </c>
      <c r="IL620">
        <v>0</v>
      </c>
      <c r="IM620">
        <v>0</v>
      </c>
      <c r="IN620">
        <v>0</v>
      </c>
      <c r="IO620">
        <v>0</v>
      </c>
      <c r="IP620">
        <v>0</v>
      </c>
      <c r="IQ620">
        <v>0</v>
      </c>
      <c r="IR620">
        <v>0</v>
      </c>
      <c r="IS620">
        <v>0</v>
      </c>
      <c r="IT620">
        <v>0</v>
      </c>
      <c r="IU620">
        <v>0</v>
      </c>
      <c r="IV620">
        <v>0</v>
      </c>
      <c r="IW620">
        <v>0</v>
      </c>
      <c r="IX620">
        <v>0</v>
      </c>
      <c r="IY620">
        <v>0</v>
      </c>
      <c r="IZ620">
        <v>0</v>
      </c>
      <c r="JA620">
        <v>0</v>
      </c>
      <c r="JB620">
        <v>0</v>
      </c>
      <c r="JC620">
        <v>0</v>
      </c>
      <c r="JD620">
        <v>0</v>
      </c>
      <c r="JE620">
        <v>0</v>
      </c>
      <c r="JF620">
        <v>0</v>
      </c>
      <c r="JG620">
        <v>0</v>
      </c>
      <c r="JH620">
        <v>0</v>
      </c>
    </row>
    <row r="621" spans="1:268">
      <c r="A621" t="s">
        <v>404</v>
      </c>
      <c r="B621" t="s">
        <v>395</v>
      </c>
      <c r="C621" t="str">
        <f>"142908"</f>
        <v>142908</v>
      </c>
      <c r="D621" t="s">
        <v>403</v>
      </c>
      <c r="E621">
        <v>3</v>
      </c>
      <c r="F621">
        <v>734</v>
      </c>
      <c r="G621">
        <v>560</v>
      </c>
      <c r="H621">
        <v>227</v>
      </c>
      <c r="I621">
        <v>333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333</v>
      </c>
      <c r="T621">
        <v>0</v>
      </c>
      <c r="U621">
        <v>0</v>
      </c>
      <c r="V621">
        <v>333</v>
      </c>
      <c r="W621">
        <v>12</v>
      </c>
      <c r="X621">
        <v>7</v>
      </c>
      <c r="Y621">
        <v>5</v>
      </c>
      <c r="Z621">
        <v>0</v>
      </c>
      <c r="AA621">
        <v>321</v>
      </c>
      <c r="AB621">
        <v>129</v>
      </c>
      <c r="AC621">
        <v>22</v>
      </c>
      <c r="AD621">
        <v>36</v>
      </c>
      <c r="AE621">
        <v>4</v>
      </c>
      <c r="AF621">
        <v>3</v>
      </c>
      <c r="AG621">
        <v>11</v>
      </c>
      <c r="AH621">
        <v>0</v>
      </c>
      <c r="AI621">
        <v>1</v>
      </c>
      <c r="AJ621">
        <v>3</v>
      </c>
      <c r="AK621">
        <v>1</v>
      </c>
      <c r="AL621">
        <v>0</v>
      </c>
      <c r="AM621">
        <v>2</v>
      </c>
      <c r="AN621">
        <v>0</v>
      </c>
      <c r="AO621">
        <v>0</v>
      </c>
      <c r="AP621">
        <v>15</v>
      </c>
      <c r="AQ621">
        <v>0</v>
      </c>
      <c r="AR621">
        <v>0</v>
      </c>
      <c r="AS621">
        <v>8</v>
      </c>
      <c r="AT621">
        <v>4</v>
      </c>
      <c r="AU621">
        <v>0</v>
      </c>
      <c r="AV621">
        <v>0</v>
      </c>
      <c r="AW621">
        <v>6</v>
      </c>
      <c r="AX621">
        <v>1</v>
      </c>
      <c r="AY621">
        <v>1</v>
      </c>
      <c r="AZ621">
        <v>11</v>
      </c>
      <c r="BA621">
        <v>129</v>
      </c>
      <c r="BB621">
        <v>45</v>
      </c>
      <c r="BC621">
        <v>8</v>
      </c>
      <c r="BD621">
        <v>3</v>
      </c>
      <c r="BE621">
        <v>2</v>
      </c>
      <c r="BF621">
        <v>0</v>
      </c>
      <c r="BG621">
        <v>5</v>
      </c>
      <c r="BH621">
        <v>0</v>
      </c>
      <c r="BI621">
        <v>0</v>
      </c>
      <c r="BJ621">
        <v>1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14</v>
      </c>
      <c r="BR621">
        <v>0</v>
      </c>
      <c r="BS621">
        <v>1</v>
      </c>
      <c r="BT621">
        <v>6</v>
      </c>
      <c r="BU621">
        <v>0</v>
      </c>
      <c r="BV621">
        <v>1</v>
      </c>
      <c r="BW621">
        <v>1</v>
      </c>
      <c r="BX621">
        <v>3</v>
      </c>
      <c r="BY621">
        <v>45</v>
      </c>
      <c r="BZ621">
        <v>12</v>
      </c>
      <c r="CA621">
        <v>4</v>
      </c>
      <c r="CB621">
        <v>1</v>
      </c>
      <c r="CC621">
        <v>1</v>
      </c>
      <c r="CD621">
        <v>0</v>
      </c>
      <c r="CE621">
        <v>1</v>
      </c>
      <c r="CF621">
        <v>0</v>
      </c>
      <c r="CG621">
        <v>1</v>
      </c>
      <c r="CH621">
        <v>0</v>
      </c>
      <c r="CI621">
        <v>0</v>
      </c>
      <c r="CJ621">
        <v>0</v>
      </c>
      <c r="CK621">
        <v>2</v>
      </c>
      <c r="CL621">
        <v>0</v>
      </c>
      <c r="CM621">
        <v>0</v>
      </c>
      <c r="CN621">
        <v>2</v>
      </c>
      <c r="CO621">
        <v>12</v>
      </c>
      <c r="CP621">
        <v>4</v>
      </c>
      <c r="CQ621">
        <v>1</v>
      </c>
      <c r="CR621">
        <v>1</v>
      </c>
      <c r="CS621">
        <v>0</v>
      </c>
      <c r="CT621">
        <v>1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1</v>
      </c>
      <c r="DM621">
        <v>0</v>
      </c>
      <c r="DN621">
        <v>0</v>
      </c>
      <c r="DO621">
        <v>4</v>
      </c>
      <c r="DP621">
        <v>65</v>
      </c>
      <c r="DQ621">
        <v>59</v>
      </c>
      <c r="DR621">
        <v>0</v>
      </c>
      <c r="DS621">
        <v>4</v>
      </c>
      <c r="DT621">
        <v>0</v>
      </c>
      <c r="DU621">
        <v>1</v>
      </c>
      <c r="DV621">
        <v>1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65</v>
      </c>
      <c r="EP621">
        <v>20</v>
      </c>
      <c r="EQ621">
        <v>6</v>
      </c>
      <c r="ER621">
        <v>4</v>
      </c>
      <c r="ES621">
        <v>1</v>
      </c>
      <c r="ET621">
        <v>1</v>
      </c>
      <c r="EU621">
        <v>1</v>
      </c>
      <c r="EV621">
        <v>2</v>
      </c>
      <c r="EW621">
        <v>0</v>
      </c>
      <c r="EX621">
        <v>0</v>
      </c>
      <c r="EY621">
        <v>1</v>
      </c>
      <c r="EZ621">
        <v>0</v>
      </c>
      <c r="FA621">
        <v>1</v>
      </c>
      <c r="FB621">
        <v>0</v>
      </c>
      <c r="FC621">
        <v>0</v>
      </c>
      <c r="FD621">
        <v>0</v>
      </c>
      <c r="FE621">
        <v>0</v>
      </c>
      <c r="FF621">
        <v>2</v>
      </c>
      <c r="FG621">
        <v>0</v>
      </c>
      <c r="FH621">
        <v>1</v>
      </c>
      <c r="FI621">
        <v>0</v>
      </c>
      <c r="FJ621">
        <v>0</v>
      </c>
      <c r="FK621">
        <v>0</v>
      </c>
      <c r="FL621">
        <v>0</v>
      </c>
      <c r="FM621">
        <v>20</v>
      </c>
      <c r="FN621">
        <v>26</v>
      </c>
      <c r="FO621">
        <v>12</v>
      </c>
      <c r="FP621">
        <v>3</v>
      </c>
      <c r="FQ621">
        <v>0</v>
      </c>
      <c r="FR621">
        <v>2</v>
      </c>
      <c r="FS621">
        <v>1</v>
      </c>
      <c r="FT621">
        <v>1</v>
      </c>
      <c r="FU621">
        <v>4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3</v>
      </c>
      <c r="GJ621">
        <v>0</v>
      </c>
      <c r="GK621">
        <v>26</v>
      </c>
      <c r="GL621">
        <v>17</v>
      </c>
      <c r="GM621">
        <v>5</v>
      </c>
      <c r="GN621">
        <v>6</v>
      </c>
      <c r="GO621">
        <v>0</v>
      </c>
      <c r="GP621">
        <v>0</v>
      </c>
      <c r="GQ621">
        <v>1</v>
      </c>
      <c r="GR621">
        <v>0</v>
      </c>
      <c r="GS621">
        <v>2</v>
      </c>
      <c r="GT621">
        <v>1</v>
      </c>
      <c r="GU621">
        <v>0</v>
      </c>
      <c r="GV621">
        <v>0</v>
      </c>
      <c r="GW621">
        <v>0</v>
      </c>
      <c r="GX621">
        <v>0</v>
      </c>
      <c r="GY621">
        <v>0</v>
      </c>
      <c r="GZ621">
        <v>1</v>
      </c>
      <c r="HA621">
        <v>0</v>
      </c>
      <c r="HB621">
        <v>0</v>
      </c>
      <c r="HC621">
        <v>0</v>
      </c>
      <c r="HD621">
        <v>1</v>
      </c>
      <c r="HE621">
        <v>17</v>
      </c>
      <c r="HF621">
        <v>2</v>
      </c>
      <c r="HG621">
        <v>0</v>
      </c>
      <c r="HH621">
        <v>0</v>
      </c>
      <c r="HI621">
        <v>0</v>
      </c>
      <c r="HJ621">
        <v>0</v>
      </c>
      <c r="HK621">
        <v>0</v>
      </c>
      <c r="HL621">
        <v>0</v>
      </c>
      <c r="HM621">
        <v>0</v>
      </c>
      <c r="HN621">
        <v>1</v>
      </c>
      <c r="HO621">
        <v>0</v>
      </c>
      <c r="HP621">
        <v>0</v>
      </c>
      <c r="HQ621">
        <v>0</v>
      </c>
      <c r="HR621">
        <v>0</v>
      </c>
      <c r="HS621">
        <v>0</v>
      </c>
      <c r="HT621">
        <v>0</v>
      </c>
      <c r="HU621">
        <v>0</v>
      </c>
      <c r="HV621">
        <v>0</v>
      </c>
      <c r="HW621">
        <v>0</v>
      </c>
      <c r="HX621">
        <v>1</v>
      </c>
      <c r="HY621">
        <v>2</v>
      </c>
      <c r="HZ621">
        <v>0</v>
      </c>
      <c r="IA621">
        <v>0</v>
      </c>
      <c r="IB621">
        <v>0</v>
      </c>
      <c r="IC621">
        <v>0</v>
      </c>
      <c r="ID621">
        <v>0</v>
      </c>
      <c r="IE621">
        <v>0</v>
      </c>
      <c r="IF621">
        <v>0</v>
      </c>
      <c r="IG621">
        <v>0</v>
      </c>
      <c r="IH621">
        <v>0</v>
      </c>
      <c r="II621">
        <v>0</v>
      </c>
      <c r="IJ621">
        <v>0</v>
      </c>
      <c r="IK621">
        <v>0</v>
      </c>
      <c r="IL621">
        <v>0</v>
      </c>
      <c r="IM621">
        <v>0</v>
      </c>
      <c r="IN621">
        <v>0</v>
      </c>
      <c r="IO621">
        <v>0</v>
      </c>
      <c r="IP621">
        <v>0</v>
      </c>
      <c r="IQ621">
        <v>0</v>
      </c>
      <c r="IR621">
        <v>1</v>
      </c>
      <c r="IS621">
        <v>1</v>
      </c>
      <c r="IT621">
        <v>0</v>
      </c>
      <c r="IU621">
        <v>0</v>
      </c>
      <c r="IV621">
        <v>0</v>
      </c>
      <c r="IW621">
        <v>0</v>
      </c>
      <c r="IX621">
        <v>0</v>
      </c>
      <c r="IY621">
        <v>0</v>
      </c>
      <c r="IZ621">
        <v>0</v>
      </c>
      <c r="JA621">
        <v>0</v>
      </c>
      <c r="JB621">
        <v>0</v>
      </c>
      <c r="JC621">
        <v>0</v>
      </c>
      <c r="JD621">
        <v>0</v>
      </c>
      <c r="JE621">
        <v>0</v>
      </c>
      <c r="JF621">
        <v>0</v>
      </c>
      <c r="JG621">
        <v>0</v>
      </c>
      <c r="JH621">
        <v>1</v>
      </c>
    </row>
    <row r="622" spans="1:268">
      <c r="A622" t="s">
        <v>402</v>
      </c>
      <c r="B622" t="s">
        <v>395</v>
      </c>
      <c r="C622" t="str">
        <f>"142908"</f>
        <v>142908</v>
      </c>
      <c r="D622" t="s">
        <v>401</v>
      </c>
      <c r="E622">
        <v>4</v>
      </c>
      <c r="F622">
        <v>754</v>
      </c>
      <c r="G622">
        <v>580</v>
      </c>
      <c r="H622">
        <v>196</v>
      </c>
      <c r="I622">
        <v>384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384</v>
      </c>
      <c r="T622">
        <v>0</v>
      </c>
      <c r="U622">
        <v>0</v>
      </c>
      <c r="V622">
        <v>384</v>
      </c>
      <c r="W622">
        <v>24</v>
      </c>
      <c r="X622">
        <v>18</v>
      </c>
      <c r="Y622">
        <v>6</v>
      </c>
      <c r="Z622">
        <v>0</v>
      </c>
      <c r="AA622">
        <v>360</v>
      </c>
      <c r="AB622">
        <v>254</v>
      </c>
      <c r="AC622">
        <v>14</v>
      </c>
      <c r="AD622">
        <v>95</v>
      </c>
      <c r="AE622">
        <v>3</v>
      </c>
      <c r="AF622">
        <v>5</v>
      </c>
      <c r="AG622">
        <v>13</v>
      </c>
      <c r="AH622">
        <v>3</v>
      </c>
      <c r="AI622">
        <v>0</v>
      </c>
      <c r="AJ622">
        <v>3</v>
      </c>
      <c r="AK622">
        <v>1</v>
      </c>
      <c r="AL622">
        <v>1</v>
      </c>
      <c r="AM622">
        <v>4</v>
      </c>
      <c r="AN622">
        <v>1</v>
      </c>
      <c r="AO622">
        <v>1</v>
      </c>
      <c r="AP622">
        <v>3</v>
      </c>
      <c r="AQ622">
        <v>0</v>
      </c>
      <c r="AR622">
        <v>1</v>
      </c>
      <c r="AS622">
        <v>51</v>
      </c>
      <c r="AT622">
        <v>2</v>
      </c>
      <c r="AU622">
        <v>0</v>
      </c>
      <c r="AV622">
        <v>0</v>
      </c>
      <c r="AW622">
        <v>6</v>
      </c>
      <c r="AX622">
        <v>0</v>
      </c>
      <c r="AY622">
        <v>0</v>
      </c>
      <c r="AZ622">
        <v>47</v>
      </c>
      <c r="BA622">
        <v>254</v>
      </c>
      <c r="BB622">
        <v>20</v>
      </c>
      <c r="BC622">
        <v>3</v>
      </c>
      <c r="BD622">
        <v>1</v>
      </c>
      <c r="BE622">
        <v>4</v>
      </c>
      <c r="BF622">
        <v>0</v>
      </c>
      <c r="BG622">
        <v>3</v>
      </c>
      <c r="BH622">
        <v>1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3</v>
      </c>
      <c r="BR622">
        <v>0</v>
      </c>
      <c r="BS622">
        <v>0</v>
      </c>
      <c r="BT622">
        <v>5</v>
      </c>
      <c r="BU622">
        <v>0</v>
      </c>
      <c r="BV622">
        <v>0</v>
      </c>
      <c r="BW622">
        <v>0</v>
      </c>
      <c r="BX622">
        <v>0</v>
      </c>
      <c r="BY622">
        <v>20</v>
      </c>
      <c r="BZ622">
        <v>1</v>
      </c>
      <c r="CA622">
        <v>0</v>
      </c>
      <c r="CB622">
        <v>0</v>
      </c>
      <c r="CC622">
        <v>0</v>
      </c>
      <c r="CD622">
        <v>1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1</v>
      </c>
      <c r="CP622">
        <v>9</v>
      </c>
      <c r="CQ622">
        <v>5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1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2</v>
      </c>
      <c r="DM622">
        <v>1</v>
      </c>
      <c r="DN622">
        <v>0</v>
      </c>
      <c r="DO622">
        <v>9</v>
      </c>
      <c r="DP622">
        <v>43</v>
      </c>
      <c r="DQ622">
        <v>39</v>
      </c>
      <c r="DR622">
        <v>1</v>
      </c>
      <c r="DS622">
        <v>2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1</v>
      </c>
      <c r="EO622">
        <v>43</v>
      </c>
      <c r="EP622">
        <v>5</v>
      </c>
      <c r="EQ622">
        <v>2</v>
      </c>
      <c r="ER622">
        <v>0</v>
      </c>
      <c r="ES622">
        <v>0</v>
      </c>
      <c r="ET622">
        <v>1</v>
      </c>
      <c r="EU622">
        <v>0</v>
      </c>
      <c r="EV622">
        <v>0</v>
      </c>
      <c r="EW622">
        <v>0</v>
      </c>
      <c r="EX622">
        <v>1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1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5</v>
      </c>
      <c r="FN622">
        <v>23</v>
      </c>
      <c r="FO622">
        <v>9</v>
      </c>
      <c r="FP622">
        <v>3</v>
      </c>
      <c r="FQ622">
        <v>1</v>
      </c>
      <c r="FR622">
        <v>0</v>
      </c>
      <c r="FS622">
        <v>0</v>
      </c>
      <c r="FT622">
        <v>3</v>
      </c>
      <c r="FU622">
        <v>1</v>
      </c>
      <c r="FV622">
        <v>1</v>
      </c>
      <c r="FW622">
        <v>0</v>
      </c>
      <c r="FX622">
        <v>0</v>
      </c>
      <c r="FY622">
        <v>0</v>
      </c>
      <c r="FZ622">
        <v>3</v>
      </c>
      <c r="GA622">
        <v>2</v>
      </c>
      <c r="GB622">
        <v>0</v>
      </c>
      <c r="GC622">
        <v>0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  <c r="GK622">
        <v>23</v>
      </c>
      <c r="GL622">
        <v>2</v>
      </c>
      <c r="GM622">
        <v>1</v>
      </c>
      <c r="GN622">
        <v>1</v>
      </c>
      <c r="GO622">
        <v>0</v>
      </c>
      <c r="GP622">
        <v>0</v>
      </c>
      <c r="GQ622">
        <v>0</v>
      </c>
      <c r="GR622">
        <v>0</v>
      </c>
      <c r="GS622">
        <v>0</v>
      </c>
      <c r="GT622">
        <v>0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2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0</v>
      </c>
      <c r="HL622">
        <v>0</v>
      </c>
      <c r="HM622">
        <v>0</v>
      </c>
      <c r="HN622">
        <v>0</v>
      </c>
      <c r="HO622">
        <v>0</v>
      </c>
      <c r="HP622">
        <v>0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0</v>
      </c>
      <c r="IA622">
        <v>0</v>
      </c>
      <c r="IB622">
        <v>0</v>
      </c>
      <c r="IC622">
        <v>0</v>
      </c>
      <c r="ID622">
        <v>0</v>
      </c>
      <c r="IE622">
        <v>0</v>
      </c>
      <c r="IF622">
        <v>0</v>
      </c>
      <c r="IG622">
        <v>0</v>
      </c>
      <c r="IH622">
        <v>0</v>
      </c>
      <c r="II622">
        <v>0</v>
      </c>
      <c r="IJ622">
        <v>0</v>
      </c>
      <c r="IK622">
        <v>0</v>
      </c>
      <c r="IL622">
        <v>0</v>
      </c>
      <c r="IM622">
        <v>0</v>
      </c>
      <c r="IN622">
        <v>0</v>
      </c>
      <c r="IO622">
        <v>0</v>
      </c>
      <c r="IP622">
        <v>0</v>
      </c>
      <c r="IQ622">
        <v>0</v>
      </c>
      <c r="IR622">
        <v>3</v>
      </c>
      <c r="IS622">
        <v>1</v>
      </c>
      <c r="IT622">
        <v>0</v>
      </c>
      <c r="IU622">
        <v>1</v>
      </c>
      <c r="IV622">
        <v>0</v>
      </c>
      <c r="IW622">
        <v>0</v>
      </c>
      <c r="IX622">
        <v>0</v>
      </c>
      <c r="IY622">
        <v>0</v>
      </c>
      <c r="IZ622">
        <v>0</v>
      </c>
      <c r="JA622">
        <v>0</v>
      </c>
      <c r="JB622">
        <v>0</v>
      </c>
      <c r="JC622">
        <v>1</v>
      </c>
      <c r="JD622">
        <v>0</v>
      </c>
      <c r="JE622">
        <v>0</v>
      </c>
      <c r="JF622">
        <v>0</v>
      </c>
      <c r="JG622">
        <v>0</v>
      </c>
      <c r="JH622">
        <v>3</v>
      </c>
    </row>
    <row r="623" spans="1:268">
      <c r="A623" t="s">
        <v>400</v>
      </c>
      <c r="B623" t="s">
        <v>395</v>
      </c>
      <c r="C623" t="str">
        <f>"142908"</f>
        <v>142908</v>
      </c>
      <c r="D623" t="s">
        <v>399</v>
      </c>
      <c r="E623">
        <v>5</v>
      </c>
      <c r="F623">
        <v>803</v>
      </c>
      <c r="G623">
        <v>620</v>
      </c>
      <c r="H623">
        <v>191</v>
      </c>
      <c r="I623">
        <v>429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429</v>
      </c>
      <c r="T623">
        <v>0</v>
      </c>
      <c r="U623">
        <v>0</v>
      </c>
      <c r="V623">
        <v>429</v>
      </c>
      <c r="W623">
        <v>13</v>
      </c>
      <c r="X623">
        <v>2</v>
      </c>
      <c r="Y623">
        <v>11</v>
      </c>
      <c r="Z623">
        <v>0</v>
      </c>
      <c r="AA623">
        <v>416</v>
      </c>
      <c r="AB623">
        <v>206</v>
      </c>
      <c r="AC623">
        <v>26</v>
      </c>
      <c r="AD623">
        <v>77</v>
      </c>
      <c r="AE623">
        <v>2</v>
      </c>
      <c r="AF623">
        <v>9</v>
      </c>
      <c r="AG623">
        <v>12</v>
      </c>
      <c r="AH623">
        <v>4</v>
      </c>
      <c r="AI623">
        <v>3</v>
      </c>
      <c r="AJ623">
        <v>4</v>
      </c>
      <c r="AK623">
        <v>4</v>
      </c>
      <c r="AL623">
        <v>1</v>
      </c>
      <c r="AM623">
        <v>0</v>
      </c>
      <c r="AN623">
        <v>2</v>
      </c>
      <c r="AO623">
        <v>0</v>
      </c>
      <c r="AP623">
        <v>48</v>
      </c>
      <c r="AQ623">
        <v>0</v>
      </c>
      <c r="AR623">
        <v>0</v>
      </c>
      <c r="AS623">
        <v>3</v>
      </c>
      <c r="AT623">
        <v>0</v>
      </c>
      <c r="AU623">
        <v>1</v>
      </c>
      <c r="AV623">
        <v>1</v>
      </c>
      <c r="AW623">
        <v>3</v>
      </c>
      <c r="AX623">
        <v>0</v>
      </c>
      <c r="AY623">
        <v>0</v>
      </c>
      <c r="AZ623">
        <v>6</v>
      </c>
      <c r="BA623">
        <v>206</v>
      </c>
      <c r="BB623">
        <v>53</v>
      </c>
      <c r="BC623">
        <v>7</v>
      </c>
      <c r="BD623">
        <v>2</v>
      </c>
      <c r="BE623">
        <v>5</v>
      </c>
      <c r="BF623">
        <v>1</v>
      </c>
      <c r="BG623">
        <v>11</v>
      </c>
      <c r="BH623">
        <v>1</v>
      </c>
      <c r="BI623">
        <v>0</v>
      </c>
      <c r="BJ623">
        <v>1</v>
      </c>
      <c r="BK623">
        <v>0</v>
      </c>
      <c r="BL623">
        <v>1</v>
      </c>
      <c r="BM623">
        <v>0</v>
      </c>
      <c r="BN623">
        <v>0</v>
      </c>
      <c r="BO623">
        <v>0</v>
      </c>
      <c r="BP623">
        <v>2</v>
      </c>
      <c r="BQ623">
        <v>11</v>
      </c>
      <c r="BR623">
        <v>1</v>
      </c>
      <c r="BS623">
        <v>0</v>
      </c>
      <c r="BT623">
        <v>9</v>
      </c>
      <c r="BU623">
        <v>0</v>
      </c>
      <c r="BV623">
        <v>0</v>
      </c>
      <c r="BW623">
        <v>1</v>
      </c>
      <c r="BX623">
        <v>0</v>
      </c>
      <c r="BY623">
        <v>53</v>
      </c>
      <c r="BZ623">
        <v>7</v>
      </c>
      <c r="CA623">
        <v>3</v>
      </c>
      <c r="CB623">
        <v>0</v>
      </c>
      <c r="CC623">
        <v>0</v>
      </c>
      <c r="CD623">
        <v>1</v>
      </c>
      <c r="CE623">
        <v>1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1</v>
      </c>
      <c r="CM623">
        <v>1</v>
      </c>
      <c r="CN623">
        <v>0</v>
      </c>
      <c r="CO623">
        <v>7</v>
      </c>
      <c r="CP623">
        <v>9</v>
      </c>
      <c r="CQ623">
        <v>3</v>
      </c>
      <c r="CR623">
        <v>1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1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1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2</v>
      </c>
      <c r="DM623">
        <v>1</v>
      </c>
      <c r="DN623">
        <v>0</v>
      </c>
      <c r="DO623">
        <v>9</v>
      </c>
      <c r="DP623">
        <v>43</v>
      </c>
      <c r="DQ623">
        <v>34</v>
      </c>
      <c r="DR623">
        <v>0</v>
      </c>
      <c r="DS623">
        <v>8</v>
      </c>
      <c r="DT623">
        <v>0</v>
      </c>
      <c r="DU623">
        <v>1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43</v>
      </c>
      <c r="EP623">
        <v>22</v>
      </c>
      <c r="EQ623">
        <v>12</v>
      </c>
      <c r="ER623">
        <v>2</v>
      </c>
      <c r="ES623">
        <v>0</v>
      </c>
      <c r="ET623">
        <v>1</v>
      </c>
      <c r="EU623">
        <v>0</v>
      </c>
      <c r="EV623">
        <v>0</v>
      </c>
      <c r="EW623">
        <v>1</v>
      </c>
      <c r="EX623">
        <v>1</v>
      </c>
      <c r="EY623">
        <v>0</v>
      </c>
      <c r="EZ623">
        <v>0</v>
      </c>
      <c r="FA623">
        <v>0</v>
      </c>
      <c r="FB623">
        <v>0</v>
      </c>
      <c r="FC623">
        <v>1</v>
      </c>
      <c r="FD623">
        <v>0</v>
      </c>
      <c r="FE623">
        <v>0</v>
      </c>
      <c r="FF623">
        <v>4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22</v>
      </c>
      <c r="FN623">
        <v>52</v>
      </c>
      <c r="FO623">
        <v>23</v>
      </c>
      <c r="FP623">
        <v>5</v>
      </c>
      <c r="FQ623">
        <v>0</v>
      </c>
      <c r="FR623">
        <v>1</v>
      </c>
      <c r="FS623">
        <v>0</v>
      </c>
      <c r="FT623">
        <v>2</v>
      </c>
      <c r="FU623">
        <v>2</v>
      </c>
      <c r="FV623">
        <v>1</v>
      </c>
      <c r="FW623">
        <v>1</v>
      </c>
      <c r="FX623">
        <v>1</v>
      </c>
      <c r="FY623">
        <v>2</v>
      </c>
      <c r="FZ623">
        <v>5</v>
      </c>
      <c r="GA623">
        <v>1</v>
      </c>
      <c r="GB623">
        <v>1</v>
      </c>
      <c r="GC623">
        <v>1</v>
      </c>
      <c r="GD623">
        <v>1</v>
      </c>
      <c r="GE623">
        <v>2</v>
      </c>
      <c r="GF623">
        <v>0</v>
      </c>
      <c r="GG623">
        <v>0</v>
      </c>
      <c r="GH623">
        <v>2</v>
      </c>
      <c r="GI623">
        <v>1</v>
      </c>
      <c r="GJ623">
        <v>0</v>
      </c>
      <c r="GK623">
        <v>52</v>
      </c>
      <c r="GL623">
        <v>20</v>
      </c>
      <c r="GM623">
        <v>8</v>
      </c>
      <c r="GN623">
        <v>7</v>
      </c>
      <c r="GO623">
        <v>0</v>
      </c>
      <c r="GP623">
        <v>0</v>
      </c>
      <c r="GQ623">
        <v>1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1</v>
      </c>
      <c r="GX623">
        <v>0</v>
      </c>
      <c r="GY623">
        <v>0</v>
      </c>
      <c r="GZ623">
        <v>0</v>
      </c>
      <c r="HA623">
        <v>0</v>
      </c>
      <c r="HB623">
        <v>3</v>
      </c>
      <c r="HC623">
        <v>0</v>
      </c>
      <c r="HD623">
        <v>0</v>
      </c>
      <c r="HE623">
        <v>20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0</v>
      </c>
      <c r="HL623">
        <v>0</v>
      </c>
      <c r="HM623">
        <v>0</v>
      </c>
      <c r="HN623">
        <v>0</v>
      </c>
      <c r="HO623">
        <v>0</v>
      </c>
      <c r="HP623">
        <v>0</v>
      </c>
      <c r="HQ623">
        <v>0</v>
      </c>
      <c r="HR623">
        <v>0</v>
      </c>
      <c r="HS623">
        <v>0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0</v>
      </c>
      <c r="ID623">
        <v>0</v>
      </c>
      <c r="IE623">
        <v>0</v>
      </c>
      <c r="IF623">
        <v>0</v>
      </c>
      <c r="IG623">
        <v>0</v>
      </c>
      <c r="IH623">
        <v>0</v>
      </c>
      <c r="II623">
        <v>0</v>
      </c>
      <c r="IJ623">
        <v>0</v>
      </c>
      <c r="IK623">
        <v>0</v>
      </c>
      <c r="IL623">
        <v>0</v>
      </c>
      <c r="IM623">
        <v>0</v>
      </c>
      <c r="IN623">
        <v>0</v>
      </c>
      <c r="IO623">
        <v>0</v>
      </c>
      <c r="IP623">
        <v>0</v>
      </c>
      <c r="IQ623">
        <v>0</v>
      </c>
      <c r="IR623">
        <v>4</v>
      </c>
      <c r="IS623">
        <v>1</v>
      </c>
      <c r="IT623">
        <v>0</v>
      </c>
      <c r="IU623">
        <v>2</v>
      </c>
      <c r="IV623">
        <v>0</v>
      </c>
      <c r="IW623">
        <v>0</v>
      </c>
      <c r="IX623">
        <v>1</v>
      </c>
      <c r="IY623">
        <v>0</v>
      </c>
      <c r="IZ623">
        <v>0</v>
      </c>
      <c r="JA623">
        <v>0</v>
      </c>
      <c r="JB623">
        <v>0</v>
      </c>
      <c r="JC623">
        <v>0</v>
      </c>
      <c r="JD623">
        <v>0</v>
      </c>
      <c r="JE623">
        <v>0</v>
      </c>
      <c r="JF623">
        <v>0</v>
      </c>
      <c r="JG623">
        <v>0</v>
      </c>
      <c r="JH623">
        <v>4</v>
      </c>
    </row>
    <row r="624" spans="1:268">
      <c r="A624" t="s">
        <v>398</v>
      </c>
      <c r="B624" t="s">
        <v>395</v>
      </c>
      <c r="C624" t="str">
        <f>"142908"</f>
        <v>142908</v>
      </c>
      <c r="D624" t="s">
        <v>397</v>
      </c>
      <c r="E624">
        <v>6</v>
      </c>
      <c r="F624">
        <v>668</v>
      </c>
      <c r="G624">
        <v>509</v>
      </c>
      <c r="H624">
        <v>178</v>
      </c>
      <c r="I624">
        <v>331</v>
      </c>
      <c r="J624">
        <v>0</v>
      </c>
      <c r="K624">
        <v>5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331</v>
      </c>
      <c r="T624">
        <v>0</v>
      </c>
      <c r="U624">
        <v>0</v>
      </c>
      <c r="V624">
        <v>331</v>
      </c>
      <c r="W624">
        <v>9</v>
      </c>
      <c r="X624">
        <v>5</v>
      </c>
      <c r="Y624">
        <v>4</v>
      </c>
      <c r="Z624">
        <v>0</v>
      </c>
      <c r="AA624">
        <v>322</v>
      </c>
      <c r="AB624">
        <v>210</v>
      </c>
      <c r="AC624">
        <v>24</v>
      </c>
      <c r="AD624">
        <v>71</v>
      </c>
      <c r="AE624">
        <v>4</v>
      </c>
      <c r="AF624">
        <v>10</v>
      </c>
      <c r="AG624">
        <v>25</v>
      </c>
      <c r="AH624">
        <v>1</v>
      </c>
      <c r="AI624">
        <v>1</v>
      </c>
      <c r="AJ624">
        <v>8</v>
      </c>
      <c r="AK624">
        <v>0</v>
      </c>
      <c r="AL624">
        <v>1</v>
      </c>
      <c r="AM624">
        <v>1</v>
      </c>
      <c r="AN624">
        <v>4</v>
      </c>
      <c r="AO624">
        <v>1</v>
      </c>
      <c r="AP624">
        <v>8</v>
      </c>
      <c r="AQ624">
        <v>1</v>
      </c>
      <c r="AR624">
        <v>1</v>
      </c>
      <c r="AS624">
        <v>14</v>
      </c>
      <c r="AT624">
        <v>1</v>
      </c>
      <c r="AU624">
        <v>0</v>
      </c>
      <c r="AV624">
        <v>0</v>
      </c>
      <c r="AW624">
        <v>0</v>
      </c>
      <c r="AX624">
        <v>3</v>
      </c>
      <c r="AY624">
        <v>1</v>
      </c>
      <c r="AZ624">
        <v>30</v>
      </c>
      <c r="BA624">
        <v>210</v>
      </c>
      <c r="BB624">
        <v>17</v>
      </c>
      <c r="BC624">
        <v>2</v>
      </c>
      <c r="BD624">
        <v>0</v>
      </c>
      <c r="BE624">
        <v>0</v>
      </c>
      <c r="BF624">
        <v>0</v>
      </c>
      <c r="BG624">
        <v>8</v>
      </c>
      <c r="BH624">
        <v>1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1</v>
      </c>
      <c r="BQ624">
        <v>3</v>
      </c>
      <c r="BR624">
        <v>0</v>
      </c>
      <c r="BS624">
        <v>0</v>
      </c>
      <c r="BT624">
        <v>1</v>
      </c>
      <c r="BU624">
        <v>0</v>
      </c>
      <c r="BV624">
        <v>0</v>
      </c>
      <c r="BW624">
        <v>1</v>
      </c>
      <c r="BX624">
        <v>0</v>
      </c>
      <c r="BY624">
        <v>17</v>
      </c>
      <c r="BZ624">
        <v>2</v>
      </c>
      <c r="CA624">
        <v>1</v>
      </c>
      <c r="CB624">
        <v>1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2</v>
      </c>
      <c r="CP624">
        <v>14</v>
      </c>
      <c r="CQ624">
        <v>10</v>
      </c>
      <c r="CR624">
        <v>1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3</v>
      </c>
      <c r="DM624">
        <v>0</v>
      </c>
      <c r="DN624">
        <v>0</v>
      </c>
      <c r="DO624">
        <v>14</v>
      </c>
      <c r="DP624">
        <v>43</v>
      </c>
      <c r="DQ624">
        <v>27</v>
      </c>
      <c r="DR624">
        <v>0</v>
      </c>
      <c r="DS624">
        <v>11</v>
      </c>
      <c r="DT624">
        <v>0</v>
      </c>
      <c r="DU624">
        <v>2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1</v>
      </c>
      <c r="EH624">
        <v>0</v>
      </c>
      <c r="EI624">
        <v>0</v>
      </c>
      <c r="EJ624">
        <v>0</v>
      </c>
      <c r="EK624">
        <v>0</v>
      </c>
      <c r="EL624">
        <v>1</v>
      </c>
      <c r="EM624">
        <v>0</v>
      </c>
      <c r="EN624">
        <v>1</v>
      </c>
      <c r="EO624">
        <v>43</v>
      </c>
      <c r="EP624">
        <v>4</v>
      </c>
      <c r="EQ624">
        <v>1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1</v>
      </c>
      <c r="EY624">
        <v>0</v>
      </c>
      <c r="EZ624">
        <v>1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1</v>
      </c>
      <c r="FI624">
        <v>0</v>
      </c>
      <c r="FJ624">
        <v>0</v>
      </c>
      <c r="FK624">
        <v>0</v>
      </c>
      <c r="FL624">
        <v>0</v>
      </c>
      <c r="FM624">
        <v>4</v>
      </c>
      <c r="FN624">
        <v>19</v>
      </c>
      <c r="FO624">
        <v>9</v>
      </c>
      <c r="FP624">
        <v>0</v>
      </c>
      <c r="FQ624">
        <v>0</v>
      </c>
      <c r="FR624">
        <v>0</v>
      </c>
      <c r="FS624">
        <v>0</v>
      </c>
      <c r="FT624">
        <v>1</v>
      </c>
      <c r="FU624">
        <v>1</v>
      </c>
      <c r="FV624">
        <v>0</v>
      </c>
      <c r="FW624">
        <v>0</v>
      </c>
      <c r="FX624">
        <v>0</v>
      </c>
      <c r="FY624">
        <v>0</v>
      </c>
      <c r="FZ624">
        <v>3</v>
      </c>
      <c r="GA624">
        <v>2</v>
      </c>
      <c r="GB624">
        <v>1</v>
      </c>
      <c r="GC624">
        <v>0</v>
      </c>
      <c r="GD624">
        <v>0</v>
      </c>
      <c r="GE624">
        <v>1</v>
      </c>
      <c r="GF624">
        <v>0</v>
      </c>
      <c r="GG624">
        <v>0</v>
      </c>
      <c r="GH624">
        <v>0</v>
      </c>
      <c r="GI624">
        <v>1</v>
      </c>
      <c r="GJ624">
        <v>0</v>
      </c>
      <c r="GK624">
        <v>19</v>
      </c>
      <c r="GL624">
        <v>11</v>
      </c>
      <c r="GM624">
        <v>4</v>
      </c>
      <c r="GN624">
        <v>3</v>
      </c>
      <c r="GO624">
        <v>0</v>
      </c>
      <c r="GP624">
        <v>0</v>
      </c>
      <c r="GQ624">
        <v>0</v>
      </c>
      <c r="GR624">
        <v>0</v>
      </c>
      <c r="GS624">
        <v>0</v>
      </c>
      <c r="GT624">
        <v>0</v>
      </c>
      <c r="GU624">
        <v>0</v>
      </c>
      <c r="GV624">
        <v>3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1</v>
      </c>
      <c r="HE624">
        <v>11</v>
      </c>
      <c r="HF624">
        <v>1</v>
      </c>
      <c r="HG624">
        <v>0</v>
      </c>
      <c r="HH624">
        <v>0</v>
      </c>
      <c r="HI624">
        <v>0</v>
      </c>
      <c r="HJ624">
        <v>0</v>
      </c>
      <c r="HK624">
        <v>0</v>
      </c>
      <c r="HL624">
        <v>0</v>
      </c>
      <c r="HM624">
        <v>0</v>
      </c>
      <c r="HN624">
        <v>0</v>
      </c>
      <c r="HO624">
        <v>0</v>
      </c>
      <c r="HP624">
        <v>0</v>
      </c>
      <c r="HQ624">
        <v>0</v>
      </c>
      <c r="HR624">
        <v>1</v>
      </c>
      <c r="HS624">
        <v>0</v>
      </c>
      <c r="HT624">
        <v>0</v>
      </c>
      <c r="HU624">
        <v>0</v>
      </c>
      <c r="HV624">
        <v>0</v>
      </c>
      <c r="HW624">
        <v>0</v>
      </c>
      <c r="HX624">
        <v>0</v>
      </c>
      <c r="HY624">
        <v>1</v>
      </c>
      <c r="HZ624">
        <v>1</v>
      </c>
      <c r="IA624">
        <v>0</v>
      </c>
      <c r="IB624">
        <v>0</v>
      </c>
      <c r="IC624">
        <v>0</v>
      </c>
      <c r="ID624">
        <v>0</v>
      </c>
      <c r="IE624">
        <v>0</v>
      </c>
      <c r="IF624">
        <v>0</v>
      </c>
      <c r="IG624">
        <v>0</v>
      </c>
      <c r="IH624">
        <v>0</v>
      </c>
      <c r="II624">
        <v>0</v>
      </c>
      <c r="IJ624">
        <v>1</v>
      </c>
      <c r="IK624">
        <v>0</v>
      </c>
      <c r="IL624">
        <v>0</v>
      </c>
      <c r="IM624">
        <v>0</v>
      </c>
      <c r="IN624">
        <v>0</v>
      </c>
      <c r="IO624">
        <v>0</v>
      </c>
      <c r="IP624">
        <v>0</v>
      </c>
      <c r="IQ624">
        <v>1</v>
      </c>
      <c r="IR624">
        <v>0</v>
      </c>
      <c r="IS624">
        <v>0</v>
      </c>
      <c r="IT624">
        <v>0</v>
      </c>
      <c r="IU624">
        <v>0</v>
      </c>
      <c r="IV624">
        <v>0</v>
      </c>
      <c r="IW624">
        <v>0</v>
      </c>
      <c r="IX624">
        <v>0</v>
      </c>
      <c r="IY624">
        <v>0</v>
      </c>
      <c r="IZ624">
        <v>0</v>
      </c>
      <c r="JA624">
        <v>0</v>
      </c>
      <c r="JB624">
        <v>0</v>
      </c>
      <c r="JC624">
        <v>0</v>
      </c>
      <c r="JD624">
        <v>0</v>
      </c>
      <c r="JE624">
        <v>0</v>
      </c>
      <c r="JF624">
        <v>0</v>
      </c>
      <c r="JG624">
        <v>0</v>
      </c>
      <c r="JH624">
        <v>0</v>
      </c>
    </row>
    <row r="625" spans="1:268">
      <c r="A625" t="s">
        <v>396</v>
      </c>
      <c r="B625" t="s">
        <v>395</v>
      </c>
      <c r="C625" t="str">
        <f>"142908"</f>
        <v>142908</v>
      </c>
      <c r="D625" t="s">
        <v>394</v>
      </c>
      <c r="E625">
        <v>7</v>
      </c>
      <c r="F625">
        <v>581</v>
      </c>
      <c r="G625">
        <v>450</v>
      </c>
      <c r="H625">
        <v>133</v>
      </c>
      <c r="I625">
        <v>317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317</v>
      </c>
      <c r="T625">
        <v>0</v>
      </c>
      <c r="U625">
        <v>0</v>
      </c>
      <c r="V625">
        <v>317</v>
      </c>
      <c r="W625">
        <v>10</v>
      </c>
      <c r="X625">
        <v>7</v>
      </c>
      <c r="Y625">
        <v>3</v>
      </c>
      <c r="Z625">
        <v>0</v>
      </c>
      <c r="AA625">
        <v>307</v>
      </c>
      <c r="AB625">
        <v>163</v>
      </c>
      <c r="AC625">
        <v>24</v>
      </c>
      <c r="AD625">
        <v>45</v>
      </c>
      <c r="AE625">
        <v>3</v>
      </c>
      <c r="AF625">
        <v>12</v>
      </c>
      <c r="AG625">
        <v>18</v>
      </c>
      <c r="AH625">
        <v>2</v>
      </c>
      <c r="AI625">
        <v>0</v>
      </c>
      <c r="AJ625">
        <v>3</v>
      </c>
      <c r="AK625">
        <v>0</v>
      </c>
      <c r="AL625">
        <v>0</v>
      </c>
      <c r="AM625">
        <v>3</v>
      </c>
      <c r="AN625">
        <v>0</v>
      </c>
      <c r="AO625">
        <v>0</v>
      </c>
      <c r="AP625">
        <v>12</v>
      </c>
      <c r="AQ625">
        <v>0</v>
      </c>
      <c r="AR625">
        <v>1</v>
      </c>
      <c r="AS625">
        <v>18</v>
      </c>
      <c r="AT625">
        <v>0</v>
      </c>
      <c r="AU625">
        <v>0</v>
      </c>
      <c r="AV625">
        <v>0</v>
      </c>
      <c r="AW625">
        <v>2</v>
      </c>
      <c r="AX625">
        <v>5</v>
      </c>
      <c r="AY625">
        <v>0</v>
      </c>
      <c r="AZ625">
        <v>15</v>
      </c>
      <c r="BA625">
        <v>163</v>
      </c>
      <c r="BB625">
        <v>23</v>
      </c>
      <c r="BC625">
        <v>6</v>
      </c>
      <c r="BD625">
        <v>1</v>
      </c>
      <c r="BE625">
        <v>4</v>
      </c>
      <c r="BF625">
        <v>1</v>
      </c>
      <c r="BG625">
        <v>4</v>
      </c>
      <c r="BH625">
        <v>1</v>
      </c>
      <c r="BI625">
        <v>0</v>
      </c>
      <c r="BJ625">
        <v>0</v>
      </c>
      <c r="BK625">
        <v>0</v>
      </c>
      <c r="BL625">
        <v>0</v>
      </c>
      <c r="BM625">
        <v>1</v>
      </c>
      <c r="BN625">
        <v>0</v>
      </c>
      <c r="BO625">
        <v>0</v>
      </c>
      <c r="BP625">
        <v>0</v>
      </c>
      <c r="BQ625">
        <v>3</v>
      </c>
      <c r="BR625">
        <v>2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23</v>
      </c>
      <c r="BZ625">
        <v>5</v>
      </c>
      <c r="CA625">
        <v>1</v>
      </c>
      <c r="CB625">
        <v>0</v>
      </c>
      <c r="CC625">
        <v>0</v>
      </c>
      <c r="CD625">
        <v>0</v>
      </c>
      <c r="CE625">
        <v>0</v>
      </c>
      <c r="CF625">
        <v>1</v>
      </c>
      <c r="CG625">
        <v>0</v>
      </c>
      <c r="CH625">
        <v>0</v>
      </c>
      <c r="CI625">
        <v>1</v>
      </c>
      <c r="CJ625">
        <v>0</v>
      </c>
      <c r="CK625">
        <v>0</v>
      </c>
      <c r="CL625">
        <v>2</v>
      </c>
      <c r="CM625">
        <v>0</v>
      </c>
      <c r="CN625">
        <v>0</v>
      </c>
      <c r="CO625">
        <v>5</v>
      </c>
      <c r="CP625">
        <v>6</v>
      </c>
      <c r="CQ625">
        <v>3</v>
      </c>
      <c r="CR625">
        <v>0</v>
      </c>
      <c r="CS625">
        <v>0</v>
      </c>
      <c r="CT625">
        <v>1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1</v>
      </c>
      <c r="DM625">
        <v>1</v>
      </c>
      <c r="DN625">
        <v>0</v>
      </c>
      <c r="DO625">
        <v>6</v>
      </c>
      <c r="DP625">
        <v>57</v>
      </c>
      <c r="DQ625">
        <v>48</v>
      </c>
      <c r="DR625">
        <v>1</v>
      </c>
      <c r="DS625">
        <v>4</v>
      </c>
      <c r="DT625">
        <v>0</v>
      </c>
      <c r="DU625">
        <v>0</v>
      </c>
      <c r="DV625">
        <v>1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2</v>
      </c>
      <c r="EH625">
        <v>0</v>
      </c>
      <c r="EI625">
        <v>0</v>
      </c>
      <c r="EJ625">
        <v>0</v>
      </c>
      <c r="EK625">
        <v>1</v>
      </c>
      <c r="EL625">
        <v>0</v>
      </c>
      <c r="EM625">
        <v>0</v>
      </c>
      <c r="EN625">
        <v>0</v>
      </c>
      <c r="EO625">
        <v>57</v>
      </c>
      <c r="EP625">
        <v>16</v>
      </c>
      <c r="EQ625">
        <v>4</v>
      </c>
      <c r="ER625">
        <v>1</v>
      </c>
      <c r="ES625">
        <v>1</v>
      </c>
      <c r="ET625">
        <v>0</v>
      </c>
      <c r="EU625">
        <v>0</v>
      </c>
      <c r="EV625">
        <v>0</v>
      </c>
      <c r="EW625">
        <v>0</v>
      </c>
      <c r="EX625">
        <v>4</v>
      </c>
      <c r="EY625">
        <v>1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5</v>
      </c>
      <c r="FI625">
        <v>0</v>
      </c>
      <c r="FJ625">
        <v>0</v>
      </c>
      <c r="FK625">
        <v>0</v>
      </c>
      <c r="FL625">
        <v>0</v>
      </c>
      <c r="FM625">
        <v>16</v>
      </c>
      <c r="FN625">
        <v>25</v>
      </c>
      <c r="FO625">
        <v>16</v>
      </c>
      <c r="FP625">
        <v>1</v>
      </c>
      <c r="FQ625">
        <v>0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1</v>
      </c>
      <c r="FY625">
        <v>1</v>
      </c>
      <c r="FZ625">
        <v>2</v>
      </c>
      <c r="GA625">
        <v>0</v>
      </c>
      <c r="GB625">
        <v>0</v>
      </c>
      <c r="GC625">
        <v>1</v>
      </c>
      <c r="GD625">
        <v>2</v>
      </c>
      <c r="GE625">
        <v>1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25</v>
      </c>
      <c r="GL625">
        <v>9</v>
      </c>
      <c r="GM625">
        <v>3</v>
      </c>
      <c r="GN625">
        <v>3</v>
      </c>
      <c r="GO625">
        <v>0</v>
      </c>
      <c r="GP625">
        <v>0</v>
      </c>
      <c r="GQ625">
        <v>0</v>
      </c>
      <c r="GR625">
        <v>0</v>
      </c>
      <c r="GS625">
        <v>0</v>
      </c>
      <c r="GT625">
        <v>0</v>
      </c>
      <c r="GU625">
        <v>0</v>
      </c>
      <c r="GV625">
        <v>1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0</v>
      </c>
      <c r="HD625">
        <v>2</v>
      </c>
      <c r="HE625">
        <v>9</v>
      </c>
      <c r="HF625">
        <v>2</v>
      </c>
      <c r="HG625">
        <v>0</v>
      </c>
      <c r="HH625">
        <v>0</v>
      </c>
      <c r="HI625">
        <v>0</v>
      </c>
      <c r="HJ625">
        <v>0</v>
      </c>
      <c r="HK625">
        <v>0</v>
      </c>
      <c r="HL625">
        <v>1</v>
      </c>
      <c r="HM625">
        <v>1</v>
      </c>
      <c r="HN625">
        <v>0</v>
      </c>
      <c r="HO625">
        <v>0</v>
      </c>
      <c r="HP625">
        <v>0</v>
      </c>
      <c r="HQ625">
        <v>0</v>
      </c>
      <c r="HR625">
        <v>0</v>
      </c>
      <c r="HS625">
        <v>0</v>
      </c>
      <c r="HT625">
        <v>0</v>
      </c>
      <c r="HU625">
        <v>0</v>
      </c>
      <c r="HV625">
        <v>0</v>
      </c>
      <c r="HW625">
        <v>0</v>
      </c>
      <c r="HX625">
        <v>0</v>
      </c>
      <c r="HY625">
        <v>2</v>
      </c>
      <c r="HZ625">
        <v>1</v>
      </c>
      <c r="IA625">
        <v>0</v>
      </c>
      <c r="IB625">
        <v>0</v>
      </c>
      <c r="IC625">
        <v>0</v>
      </c>
      <c r="ID625">
        <v>0</v>
      </c>
      <c r="IE625">
        <v>0</v>
      </c>
      <c r="IF625">
        <v>0</v>
      </c>
      <c r="IG625">
        <v>0</v>
      </c>
      <c r="IH625">
        <v>0</v>
      </c>
      <c r="II625">
        <v>0</v>
      </c>
      <c r="IJ625">
        <v>0</v>
      </c>
      <c r="IK625">
        <v>0</v>
      </c>
      <c r="IL625">
        <v>1</v>
      </c>
      <c r="IM625">
        <v>0</v>
      </c>
      <c r="IN625">
        <v>0</v>
      </c>
      <c r="IO625">
        <v>0</v>
      </c>
      <c r="IP625">
        <v>0</v>
      </c>
      <c r="IQ625">
        <v>1</v>
      </c>
      <c r="IR625">
        <v>0</v>
      </c>
      <c r="IS625">
        <v>0</v>
      </c>
      <c r="IT625">
        <v>0</v>
      </c>
      <c r="IU625">
        <v>0</v>
      </c>
      <c r="IV625">
        <v>0</v>
      </c>
      <c r="IW625">
        <v>0</v>
      </c>
      <c r="IX625">
        <v>0</v>
      </c>
      <c r="IY625">
        <v>0</v>
      </c>
      <c r="IZ625">
        <v>0</v>
      </c>
      <c r="JA625">
        <v>0</v>
      </c>
      <c r="JB625">
        <v>0</v>
      </c>
      <c r="JC625">
        <v>0</v>
      </c>
      <c r="JD625">
        <v>0</v>
      </c>
      <c r="JE625">
        <v>0</v>
      </c>
      <c r="JF625">
        <v>0</v>
      </c>
      <c r="JG625">
        <v>0</v>
      </c>
      <c r="JH625">
        <v>0</v>
      </c>
    </row>
    <row r="626" spans="1:268">
      <c r="A626" t="s">
        <v>393</v>
      </c>
      <c r="B626" t="s">
        <v>385</v>
      </c>
      <c r="C626" t="str">
        <f>"142909"</f>
        <v>142909</v>
      </c>
      <c r="D626" t="s">
        <v>391</v>
      </c>
      <c r="E626">
        <v>1</v>
      </c>
      <c r="F626">
        <v>900</v>
      </c>
      <c r="G626">
        <v>700</v>
      </c>
      <c r="H626">
        <v>272</v>
      </c>
      <c r="I626">
        <v>428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428</v>
      </c>
      <c r="T626">
        <v>0</v>
      </c>
      <c r="U626">
        <v>0</v>
      </c>
      <c r="V626">
        <v>428</v>
      </c>
      <c r="W626">
        <v>9</v>
      </c>
      <c r="X626">
        <v>9</v>
      </c>
      <c r="Y626">
        <v>0</v>
      </c>
      <c r="Z626">
        <v>0</v>
      </c>
      <c r="AA626">
        <v>419</v>
      </c>
      <c r="AB626">
        <v>205</v>
      </c>
      <c r="AC626">
        <v>23</v>
      </c>
      <c r="AD626">
        <v>53</v>
      </c>
      <c r="AE626">
        <v>2</v>
      </c>
      <c r="AF626">
        <v>5</v>
      </c>
      <c r="AG626">
        <v>21</v>
      </c>
      <c r="AH626">
        <v>3</v>
      </c>
      <c r="AI626">
        <v>2</v>
      </c>
      <c r="AJ626">
        <v>14</v>
      </c>
      <c r="AK626">
        <v>3</v>
      </c>
      <c r="AL626">
        <v>0</v>
      </c>
      <c r="AM626">
        <v>1</v>
      </c>
      <c r="AN626">
        <v>2</v>
      </c>
      <c r="AO626">
        <v>0</v>
      </c>
      <c r="AP626">
        <v>2</v>
      </c>
      <c r="AQ626">
        <v>0</v>
      </c>
      <c r="AR626">
        <v>0</v>
      </c>
      <c r="AS626">
        <v>53</v>
      </c>
      <c r="AT626">
        <v>4</v>
      </c>
      <c r="AU626">
        <v>0</v>
      </c>
      <c r="AV626">
        <v>1</v>
      </c>
      <c r="AW626">
        <v>7</v>
      </c>
      <c r="AX626">
        <v>1</v>
      </c>
      <c r="AY626">
        <v>0</v>
      </c>
      <c r="AZ626">
        <v>8</v>
      </c>
      <c r="BA626">
        <v>205</v>
      </c>
      <c r="BB626">
        <v>51</v>
      </c>
      <c r="BC626">
        <v>22</v>
      </c>
      <c r="BD626">
        <v>2</v>
      </c>
      <c r="BE626">
        <v>6</v>
      </c>
      <c r="BF626">
        <v>1</v>
      </c>
      <c r="BG626">
        <v>11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1</v>
      </c>
      <c r="BP626">
        <v>0</v>
      </c>
      <c r="BQ626">
        <v>2</v>
      </c>
      <c r="BR626">
        <v>0</v>
      </c>
      <c r="BS626">
        <v>0</v>
      </c>
      <c r="BT626">
        <v>5</v>
      </c>
      <c r="BU626">
        <v>0</v>
      </c>
      <c r="BV626">
        <v>0</v>
      </c>
      <c r="BW626">
        <v>0</v>
      </c>
      <c r="BX626">
        <v>1</v>
      </c>
      <c r="BY626">
        <v>51</v>
      </c>
      <c r="BZ626">
        <v>10</v>
      </c>
      <c r="CA626">
        <v>3</v>
      </c>
      <c r="CB626">
        <v>1</v>
      </c>
      <c r="CC626">
        <v>0</v>
      </c>
      <c r="CD626">
        <v>0</v>
      </c>
      <c r="CE626">
        <v>1</v>
      </c>
      <c r="CF626">
        <v>1</v>
      </c>
      <c r="CG626">
        <v>0</v>
      </c>
      <c r="CH626">
        <v>0</v>
      </c>
      <c r="CI626">
        <v>1</v>
      </c>
      <c r="CJ626">
        <v>1</v>
      </c>
      <c r="CK626">
        <v>0</v>
      </c>
      <c r="CL626">
        <v>1</v>
      </c>
      <c r="CM626">
        <v>1</v>
      </c>
      <c r="CN626">
        <v>0</v>
      </c>
      <c r="CO626">
        <v>10</v>
      </c>
      <c r="CP626">
        <v>17</v>
      </c>
      <c r="CQ626">
        <v>8</v>
      </c>
      <c r="CR626">
        <v>1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1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1</v>
      </c>
      <c r="DK626">
        <v>1</v>
      </c>
      <c r="DL626">
        <v>4</v>
      </c>
      <c r="DM626">
        <v>1</v>
      </c>
      <c r="DN626">
        <v>0</v>
      </c>
      <c r="DO626">
        <v>17</v>
      </c>
      <c r="DP626">
        <v>69</v>
      </c>
      <c r="DQ626">
        <v>63</v>
      </c>
      <c r="DR626">
        <v>1</v>
      </c>
      <c r="DS626">
        <v>1</v>
      </c>
      <c r="DT626">
        <v>1</v>
      </c>
      <c r="DU626">
        <v>1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1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1</v>
      </c>
      <c r="EO626">
        <v>69</v>
      </c>
      <c r="EP626">
        <v>22</v>
      </c>
      <c r="EQ626">
        <v>7</v>
      </c>
      <c r="ER626">
        <v>4</v>
      </c>
      <c r="ES626">
        <v>1</v>
      </c>
      <c r="ET626">
        <v>0</v>
      </c>
      <c r="EU626">
        <v>0</v>
      </c>
      <c r="EV626">
        <v>0</v>
      </c>
      <c r="EW626">
        <v>0</v>
      </c>
      <c r="EX626">
        <v>4</v>
      </c>
      <c r="EY626">
        <v>0</v>
      </c>
      <c r="EZ626">
        <v>1</v>
      </c>
      <c r="FA626">
        <v>0</v>
      </c>
      <c r="FB626">
        <v>0</v>
      </c>
      <c r="FC626">
        <v>1</v>
      </c>
      <c r="FD626">
        <v>0</v>
      </c>
      <c r="FE626">
        <v>0</v>
      </c>
      <c r="FF626">
        <v>1</v>
      </c>
      <c r="FG626">
        <v>1</v>
      </c>
      <c r="FH626">
        <v>1</v>
      </c>
      <c r="FI626">
        <v>0</v>
      </c>
      <c r="FJ626">
        <v>0</v>
      </c>
      <c r="FK626">
        <v>0</v>
      </c>
      <c r="FL626">
        <v>1</v>
      </c>
      <c r="FM626">
        <v>22</v>
      </c>
      <c r="FN626">
        <v>25</v>
      </c>
      <c r="FO626">
        <v>12</v>
      </c>
      <c r="FP626">
        <v>3</v>
      </c>
      <c r="FQ626">
        <v>0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1</v>
      </c>
      <c r="FX626">
        <v>0</v>
      </c>
      <c r="FY626">
        <v>0</v>
      </c>
      <c r="FZ626">
        <v>0</v>
      </c>
      <c r="GA626">
        <v>1</v>
      </c>
      <c r="GB626">
        <v>3</v>
      </c>
      <c r="GC626">
        <v>0</v>
      </c>
      <c r="GD626">
        <v>0</v>
      </c>
      <c r="GE626">
        <v>0</v>
      </c>
      <c r="GF626">
        <v>0</v>
      </c>
      <c r="GG626">
        <v>1</v>
      </c>
      <c r="GH626">
        <v>0</v>
      </c>
      <c r="GI626">
        <v>3</v>
      </c>
      <c r="GJ626">
        <v>1</v>
      </c>
      <c r="GK626">
        <v>25</v>
      </c>
      <c r="GL626">
        <v>13</v>
      </c>
      <c r="GM626">
        <v>6</v>
      </c>
      <c r="GN626">
        <v>2</v>
      </c>
      <c r="GO626">
        <v>0</v>
      </c>
      <c r="GP626">
        <v>1</v>
      </c>
      <c r="GQ626">
        <v>2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2</v>
      </c>
      <c r="HA626">
        <v>0</v>
      </c>
      <c r="HB626">
        <v>0</v>
      </c>
      <c r="HC626">
        <v>0</v>
      </c>
      <c r="HD626">
        <v>0</v>
      </c>
      <c r="HE626">
        <v>13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0</v>
      </c>
      <c r="HL626">
        <v>0</v>
      </c>
      <c r="HM626">
        <v>0</v>
      </c>
      <c r="HN626">
        <v>0</v>
      </c>
      <c r="HO626">
        <v>0</v>
      </c>
      <c r="HP626">
        <v>0</v>
      </c>
      <c r="HQ626">
        <v>0</v>
      </c>
      <c r="HR626">
        <v>0</v>
      </c>
      <c r="HS626">
        <v>0</v>
      </c>
      <c r="HT626">
        <v>0</v>
      </c>
      <c r="HU626">
        <v>0</v>
      </c>
      <c r="HV626">
        <v>0</v>
      </c>
      <c r="HW626">
        <v>0</v>
      </c>
      <c r="HX626">
        <v>0</v>
      </c>
      <c r="HY626">
        <v>0</v>
      </c>
      <c r="HZ626">
        <v>7</v>
      </c>
      <c r="IA626">
        <v>7</v>
      </c>
      <c r="IB626">
        <v>0</v>
      </c>
      <c r="IC626">
        <v>0</v>
      </c>
      <c r="ID626">
        <v>0</v>
      </c>
      <c r="IE626">
        <v>0</v>
      </c>
      <c r="IF626">
        <v>0</v>
      </c>
      <c r="IG626">
        <v>0</v>
      </c>
      <c r="IH626">
        <v>0</v>
      </c>
      <c r="II626">
        <v>0</v>
      </c>
      <c r="IJ626">
        <v>0</v>
      </c>
      <c r="IK626">
        <v>0</v>
      </c>
      <c r="IL626">
        <v>0</v>
      </c>
      <c r="IM626">
        <v>0</v>
      </c>
      <c r="IN626">
        <v>0</v>
      </c>
      <c r="IO626">
        <v>0</v>
      </c>
      <c r="IP626">
        <v>0</v>
      </c>
      <c r="IQ626">
        <v>7</v>
      </c>
      <c r="IR626">
        <v>0</v>
      </c>
      <c r="IS626">
        <v>0</v>
      </c>
      <c r="IT626">
        <v>0</v>
      </c>
      <c r="IU626">
        <v>0</v>
      </c>
      <c r="IV626">
        <v>0</v>
      </c>
      <c r="IW626">
        <v>0</v>
      </c>
      <c r="IX626">
        <v>0</v>
      </c>
      <c r="IY626">
        <v>0</v>
      </c>
      <c r="IZ626">
        <v>0</v>
      </c>
      <c r="JA626">
        <v>0</v>
      </c>
      <c r="JB626">
        <v>0</v>
      </c>
      <c r="JC626">
        <v>0</v>
      </c>
      <c r="JD626">
        <v>0</v>
      </c>
      <c r="JE626">
        <v>0</v>
      </c>
      <c r="JF626">
        <v>0</v>
      </c>
      <c r="JG626">
        <v>0</v>
      </c>
      <c r="JH626">
        <v>0</v>
      </c>
    </row>
    <row r="627" spans="1:268">
      <c r="A627" t="s">
        <v>392</v>
      </c>
      <c r="B627" t="s">
        <v>385</v>
      </c>
      <c r="C627" t="str">
        <f>"142909"</f>
        <v>142909</v>
      </c>
      <c r="D627" t="s">
        <v>391</v>
      </c>
      <c r="E627">
        <v>2</v>
      </c>
      <c r="F627">
        <v>868</v>
      </c>
      <c r="G627">
        <v>660</v>
      </c>
      <c r="H627">
        <v>280</v>
      </c>
      <c r="I627">
        <v>380</v>
      </c>
      <c r="J627">
        <v>2</v>
      </c>
      <c r="K627">
        <v>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380</v>
      </c>
      <c r="T627">
        <v>0</v>
      </c>
      <c r="U627">
        <v>0</v>
      </c>
      <c r="V627">
        <v>380</v>
      </c>
      <c r="W627">
        <v>12</v>
      </c>
      <c r="X627">
        <v>6</v>
      </c>
      <c r="Y627">
        <v>4</v>
      </c>
      <c r="Z627">
        <v>0</v>
      </c>
      <c r="AA627">
        <v>368</v>
      </c>
      <c r="AB627">
        <v>208</v>
      </c>
      <c r="AC627">
        <v>18</v>
      </c>
      <c r="AD627">
        <v>29</v>
      </c>
      <c r="AE627">
        <v>1</v>
      </c>
      <c r="AF627">
        <v>3</v>
      </c>
      <c r="AG627">
        <v>15</v>
      </c>
      <c r="AH627">
        <v>0</v>
      </c>
      <c r="AI627">
        <v>1</v>
      </c>
      <c r="AJ627">
        <v>7</v>
      </c>
      <c r="AK627">
        <v>3</v>
      </c>
      <c r="AL627">
        <v>0</v>
      </c>
      <c r="AM627">
        <v>2</v>
      </c>
      <c r="AN627">
        <v>0</v>
      </c>
      <c r="AO627">
        <v>0</v>
      </c>
      <c r="AP627">
        <v>2</v>
      </c>
      <c r="AQ627">
        <v>2</v>
      </c>
      <c r="AR627">
        <v>1</v>
      </c>
      <c r="AS627">
        <v>112</v>
      </c>
      <c r="AT627">
        <v>0</v>
      </c>
      <c r="AU627">
        <v>0</v>
      </c>
      <c r="AV627">
        <v>1</v>
      </c>
      <c r="AW627">
        <v>2</v>
      </c>
      <c r="AX627">
        <v>2</v>
      </c>
      <c r="AY627">
        <v>1</v>
      </c>
      <c r="AZ627">
        <v>6</v>
      </c>
      <c r="BA627">
        <v>208</v>
      </c>
      <c r="BB627">
        <v>18</v>
      </c>
      <c r="BC627">
        <v>6</v>
      </c>
      <c r="BD627">
        <v>1</v>
      </c>
      <c r="BE627">
        <v>2</v>
      </c>
      <c r="BF627">
        <v>1</v>
      </c>
      <c r="BG627">
        <v>1</v>
      </c>
      <c r="BH627">
        <v>2</v>
      </c>
      <c r="BI627">
        <v>0</v>
      </c>
      <c r="BJ627">
        <v>0</v>
      </c>
      <c r="BK627">
        <v>0</v>
      </c>
      <c r="BL627">
        <v>1</v>
      </c>
      <c r="BM627">
        <v>0</v>
      </c>
      <c r="BN627">
        <v>0</v>
      </c>
      <c r="BO627">
        <v>0</v>
      </c>
      <c r="BP627">
        <v>2</v>
      </c>
      <c r="BQ627">
        <v>0</v>
      </c>
      <c r="BR627">
        <v>0</v>
      </c>
      <c r="BS627">
        <v>0</v>
      </c>
      <c r="BT627">
        <v>2</v>
      </c>
      <c r="BU627">
        <v>0</v>
      </c>
      <c r="BV627">
        <v>0</v>
      </c>
      <c r="BW627">
        <v>0</v>
      </c>
      <c r="BX627">
        <v>0</v>
      </c>
      <c r="BY627">
        <v>18</v>
      </c>
      <c r="BZ627">
        <v>6</v>
      </c>
      <c r="CA627">
        <v>3</v>
      </c>
      <c r="CB627">
        <v>0</v>
      </c>
      <c r="CC627">
        <v>0</v>
      </c>
      <c r="CD627">
        <v>0</v>
      </c>
      <c r="CE627">
        <v>1</v>
      </c>
      <c r="CF627">
        <v>1</v>
      </c>
      <c r="CG627">
        <v>0</v>
      </c>
      <c r="CH627">
        <v>0</v>
      </c>
      <c r="CI627">
        <v>1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6</v>
      </c>
      <c r="CP627">
        <v>5</v>
      </c>
      <c r="CQ627">
        <v>2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1</v>
      </c>
      <c r="DJ627">
        <v>0</v>
      </c>
      <c r="DK627">
        <v>0</v>
      </c>
      <c r="DL627">
        <v>2</v>
      </c>
      <c r="DM627">
        <v>0</v>
      </c>
      <c r="DN627">
        <v>0</v>
      </c>
      <c r="DO627">
        <v>5</v>
      </c>
      <c r="DP627">
        <v>91</v>
      </c>
      <c r="DQ627">
        <v>80</v>
      </c>
      <c r="DR627">
        <v>0</v>
      </c>
      <c r="DS627">
        <v>3</v>
      </c>
      <c r="DT627">
        <v>1</v>
      </c>
      <c r="DU627">
        <v>1</v>
      </c>
      <c r="DV627">
        <v>1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2</v>
      </c>
      <c r="EC627">
        <v>1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2</v>
      </c>
      <c r="EO627">
        <v>91</v>
      </c>
      <c r="EP627">
        <v>14</v>
      </c>
      <c r="EQ627">
        <v>6</v>
      </c>
      <c r="ER627">
        <v>1</v>
      </c>
      <c r="ES627">
        <v>2</v>
      </c>
      <c r="ET627">
        <v>1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2</v>
      </c>
      <c r="FE627">
        <v>0</v>
      </c>
      <c r="FF627">
        <v>1</v>
      </c>
      <c r="FG627">
        <v>1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14</v>
      </c>
      <c r="FN627">
        <v>14</v>
      </c>
      <c r="FO627">
        <v>5</v>
      </c>
      <c r="FP627">
        <v>1</v>
      </c>
      <c r="FQ627">
        <v>0</v>
      </c>
      <c r="FR627">
        <v>0</v>
      </c>
      <c r="FS627">
        <v>0</v>
      </c>
      <c r="FT627">
        <v>1</v>
      </c>
      <c r="FU627">
        <v>1</v>
      </c>
      <c r="FV627">
        <v>1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2</v>
      </c>
      <c r="GF627">
        <v>0</v>
      </c>
      <c r="GG627">
        <v>0</v>
      </c>
      <c r="GH627">
        <v>0</v>
      </c>
      <c r="GI627">
        <v>1</v>
      </c>
      <c r="GJ627">
        <v>2</v>
      </c>
      <c r="GK627">
        <v>14</v>
      </c>
      <c r="GL627">
        <v>10</v>
      </c>
      <c r="GM627">
        <v>3</v>
      </c>
      <c r="GN627">
        <v>0</v>
      </c>
      <c r="GO627">
        <v>0</v>
      </c>
      <c r="GP627">
        <v>0</v>
      </c>
      <c r="GQ627">
        <v>0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1</v>
      </c>
      <c r="GY627">
        <v>0</v>
      </c>
      <c r="GZ627">
        <v>0</v>
      </c>
      <c r="HA627">
        <v>0</v>
      </c>
      <c r="HB627">
        <v>5</v>
      </c>
      <c r="HC627">
        <v>1</v>
      </c>
      <c r="HD627">
        <v>0</v>
      </c>
      <c r="HE627">
        <v>10</v>
      </c>
      <c r="HF627">
        <v>2</v>
      </c>
      <c r="HG627">
        <v>1</v>
      </c>
      <c r="HH627">
        <v>1</v>
      </c>
      <c r="HI627">
        <v>0</v>
      </c>
      <c r="HJ627">
        <v>0</v>
      </c>
      <c r="HK627">
        <v>0</v>
      </c>
      <c r="HL627">
        <v>0</v>
      </c>
      <c r="HM627">
        <v>0</v>
      </c>
      <c r="HN627">
        <v>0</v>
      </c>
      <c r="HO627">
        <v>0</v>
      </c>
      <c r="HP627">
        <v>0</v>
      </c>
      <c r="HQ627">
        <v>0</v>
      </c>
      <c r="HR627">
        <v>0</v>
      </c>
      <c r="HS627">
        <v>0</v>
      </c>
      <c r="HT627">
        <v>0</v>
      </c>
      <c r="HU627">
        <v>0</v>
      </c>
      <c r="HV627">
        <v>0</v>
      </c>
      <c r="HW627">
        <v>0</v>
      </c>
      <c r="HX627">
        <v>0</v>
      </c>
      <c r="HY627">
        <v>2</v>
      </c>
      <c r="HZ627">
        <v>0</v>
      </c>
      <c r="IA627">
        <v>0</v>
      </c>
      <c r="IB627">
        <v>0</v>
      </c>
      <c r="IC627">
        <v>0</v>
      </c>
      <c r="ID627">
        <v>0</v>
      </c>
      <c r="IE627">
        <v>0</v>
      </c>
      <c r="IF627">
        <v>0</v>
      </c>
      <c r="IG627">
        <v>0</v>
      </c>
      <c r="IH627">
        <v>0</v>
      </c>
      <c r="II627">
        <v>0</v>
      </c>
      <c r="IJ627">
        <v>0</v>
      </c>
      <c r="IK627">
        <v>0</v>
      </c>
      <c r="IL627">
        <v>0</v>
      </c>
      <c r="IM627">
        <v>0</v>
      </c>
      <c r="IN627">
        <v>0</v>
      </c>
      <c r="IO627">
        <v>0</v>
      </c>
      <c r="IP627">
        <v>0</v>
      </c>
      <c r="IQ627">
        <v>0</v>
      </c>
      <c r="IR627">
        <v>0</v>
      </c>
      <c r="IS627">
        <v>0</v>
      </c>
      <c r="IT627">
        <v>0</v>
      </c>
      <c r="IU627">
        <v>0</v>
      </c>
      <c r="IV627">
        <v>0</v>
      </c>
      <c r="IW627">
        <v>0</v>
      </c>
      <c r="IX627">
        <v>0</v>
      </c>
      <c r="IY627">
        <v>0</v>
      </c>
      <c r="IZ627">
        <v>0</v>
      </c>
      <c r="JA627">
        <v>0</v>
      </c>
      <c r="JB627">
        <v>0</v>
      </c>
      <c r="JC627">
        <v>0</v>
      </c>
      <c r="JD627">
        <v>0</v>
      </c>
      <c r="JE627">
        <v>0</v>
      </c>
      <c r="JF627">
        <v>0</v>
      </c>
      <c r="JG627">
        <v>0</v>
      </c>
      <c r="JH627">
        <v>0</v>
      </c>
    </row>
    <row r="628" spans="1:268">
      <c r="A628" t="s">
        <v>390</v>
      </c>
      <c r="B628" t="s">
        <v>385</v>
      </c>
      <c r="C628" t="str">
        <f>"142909"</f>
        <v>142909</v>
      </c>
      <c r="D628" t="s">
        <v>389</v>
      </c>
      <c r="E628">
        <v>3</v>
      </c>
      <c r="F628">
        <v>788</v>
      </c>
      <c r="G628">
        <v>610</v>
      </c>
      <c r="H628">
        <v>217</v>
      </c>
      <c r="I628">
        <v>393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393</v>
      </c>
      <c r="T628">
        <v>0</v>
      </c>
      <c r="U628">
        <v>0</v>
      </c>
      <c r="V628">
        <v>393</v>
      </c>
      <c r="W628">
        <v>9</v>
      </c>
      <c r="X628">
        <v>8</v>
      </c>
      <c r="Y628">
        <v>1</v>
      </c>
      <c r="Z628">
        <v>0</v>
      </c>
      <c r="AA628">
        <v>384</v>
      </c>
      <c r="AB628">
        <v>255</v>
      </c>
      <c r="AC628">
        <v>36</v>
      </c>
      <c r="AD628">
        <v>80</v>
      </c>
      <c r="AE628">
        <v>8</v>
      </c>
      <c r="AF628">
        <v>18</v>
      </c>
      <c r="AG628">
        <v>15</v>
      </c>
      <c r="AH628">
        <v>2</v>
      </c>
      <c r="AI628">
        <v>0</v>
      </c>
      <c r="AJ628">
        <v>3</v>
      </c>
      <c r="AK628">
        <v>3</v>
      </c>
      <c r="AL628">
        <v>0</v>
      </c>
      <c r="AM628">
        <v>1</v>
      </c>
      <c r="AN628">
        <v>0</v>
      </c>
      <c r="AO628">
        <v>0</v>
      </c>
      <c r="AP628">
        <v>7</v>
      </c>
      <c r="AQ628">
        <v>0</v>
      </c>
      <c r="AR628">
        <v>1</v>
      </c>
      <c r="AS628">
        <v>62</v>
      </c>
      <c r="AT628">
        <v>2</v>
      </c>
      <c r="AU628">
        <v>0</v>
      </c>
      <c r="AV628">
        <v>0</v>
      </c>
      <c r="AW628">
        <v>9</v>
      </c>
      <c r="AX628">
        <v>3</v>
      </c>
      <c r="AY628">
        <v>0</v>
      </c>
      <c r="AZ628">
        <v>5</v>
      </c>
      <c r="BA628">
        <v>255</v>
      </c>
      <c r="BB628">
        <v>13</v>
      </c>
      <c r="BC628">
        <v>2</v>
      </c>
      <c r="BD628">
        <v>0</v>
      </c>
      <c r="BE628">
        <v>1</v>
      </c>
      <c r="BF628">
        <v>0</v>
      </c>
      <c r="BG628">
        <v>4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1</v>
      </c>
      <c r="BO628">
        <v>1</v>
      </c>
      <c r="BP628">
        <v>1</v>
      </c>
      <c r="BQ628">
        <v>1</v>
      </c>
      <c r="BR628">
        <v>0</v>
      </c>
      <c r="BS628">
        <v>0</v>
      </c>
      <c r="BT628">
        <v>2</v>
      </c>
      <c r="BU628">
        <v>0</v>
      </c>
      <c r="BV628">
        <v>0</v>
      </c>
      <c r="BW628">
        <v>0</v>
      </c>
      <c r="BX628">
        <v>0</v>
      </c>
      <c r="BY628">
        <v>13</v>
      </c>
      <c r="BZ628">
        <v>4</v>
      </c>
      <c r="CA628">
        <v>3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1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4</v>
      </c>
      <c r="CP628">
        <v>3</v>
      </c>
      <c r="CQ628">
        <v>1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1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1</v>
      </c>
      <c r="DM628">
        <v>0</v>
      </c>
      <c r="DN628">
        <v>0</v>
      </c>
      <c r="DO628">
        <v>3</v>
      </c>
      <c r="DP628">
        <v>64</v>
      </c>
      <c r="DQ628">
        <v>57</v>
      </c>
      <c r="DR628">
        <v>1</v>
      </c>
      <c r="DS628">
        <v>5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1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64</v>
      </c>
      <c r="EP628">
        <v>8</v>
      </c>
      <c r="EQ628">
        <v>4</v>
      </c>
      <c r="ER628">
        <v>0</v>
      </c>
      <c r="ES628">
        <v>0</v>
      </c>
      <c r="ET628">
        <v>0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1</v>
      </c>
      <c r="FH628">
        <v>0</v>
      </c>
      <c r="FI628">
        <v>0</v>
      </c>
      <c r="FJ628">
        <v>0</v>
      </c>
      <c r="FK628">
        <v>0</v>
      </c>
      <c r="FL628">
        <v>3</v>
      </c>
      <c r="FM628">
        <v>8</v>
      </c>
      <c r="FN628">
        <v>18</v>
      </c>
      <c r="FO628">
        <v>10</v>
      </c>
      <c r="FP628">
        <v>1</v>
      </c>
      <c r="FQ628">
        <v>3</v>
      </c>
      <c r="FR628">
        <v>0</v>
      </c>
      <c r="FS628">
        <v>0</v>
      </c>
      <c r="FT628">
        <v>1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3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18</v>
      </c>
      <c r="GL628">
        <v>9</v>
      </c>
      <c r="GM628">
        <v>5</v>
      </c>
      <c r="GN628">
        <v>0</v>
      </c>
      <c r="GO628">
        <v>0</v>
      </c>
      <c r="GP628">
        <v>0</v>
      </c>
      <c r="GQ628">
        <v>3</v>
      </c>
      <c r="GR628">
        <v>0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1</v>
      </c>
      <c r="HD628">
        <v>0</v>
      </c>
      <c r="HE628">
        <v>9</v>
      </c>
      <c r="HF628">
        <v>2</v>
      </c>
      <c r="HG628">
        <v>0</v>
      </c>
      <c r="HH628">
        <v>2</v>
      </c>
      <c r="HI628">
        <v>0</v>
      </c>
      <c r="HJ628">
        <v>0</v>
      </c>
      <c r="HK628">
        <v>0</v>
      </c>
      <c r="HL628">
        <v>0</v>
      </c>
      <c r="HM628">
        <v>0</v>
      </c>
      <c r="HN628">
        <v>0</v>
      </c>
      <c r="HO628">
        <v>0</v>
      </c>
      <c r="HP628">
        <v>0</v>
      </c>
      <c r="HQ628">
        <v>0</v>
      </c>
      <c r="HR628">
        <v>0</v>
      </c>
      <c r="HS628">
        <v>0</v>
      </c>
      <c r="HT628">
        <v>0</v>
      </c>
      <c r="HU628">
        <v>0</v>
      </c>
      <c r="HV628">
        <v>0</v>
      </c>
      <c r="HW628">
        <v>0</v>
      </c>
      <c r="HX628">
        <v>0</v>
      </c>
      <c r="HY628">
        <v>2</v>
      </c>
      <c r="HZ628">
        <v>7</v>
      </c>
      <c r="IA628">
        <v>7</v>
      </c>
      <c r="IB628">
        <v>0</v>
      </c>
      <c r="IC628">
        <v>0</v>
      </c>
      <c r="ID628">
        <v>0</v>
      </c>
      <c r="IE628">
        <v>0</v>
      </c>
      <c r="IF628">
        <v>0</v>
      </c>
      <c r="IG628">
        <v>0</v>
      </c>
      <c r="IH628">
        <v>0</v>
      </c>
      <c r="II628">
        <v>0</v>
      </c>
      <c r="IJ628">
        <v>0</v>
      </c>
      <c r="IK628">
        <v>0</v>
      </c>
      <c r="IL628">
        <v>0</v>
      </c>
      <c r="IM628">
        <v>0</v>
      </c>
      <c r="IN628">
        <v>0</v>
      </c>
      <c r="IO628">
        <v>0</v>
      </c>
      <c r="IP628">
        <v>0</v>
      </c>
      <c r="IQ628">
        <v>7</v>
      </c>
      <c r="IR628">
        <v>1</v>
      </c>
      <c r="IS628">
        <v>1</v>
      </c>
      <c r="IT628">
        <v>0</v>
      </c>
      <c r="IU628">
        <v>0</v>
      </c>
      <c r="IV628">
        <v>0</v>
      </c>
      <c r="IW628">
        <v>0</v>
      </c>
      <c r="IX628">
        <v>0</v>
      </c>
      <c r="IY628">
        <v>0</v>
      </c>
      <c r="IZ628">
        <v>0</v>
      </c>
      <c r="JA628">
        <v>0</v>
      </c>
      <c r="JB628">
        <v>0</v>
      </c>
      <c r="JC628">
        <v>0</v>
      </c>
      <c r="JD628">
        <v>0</v>
      </c>
      <c r="JE628">
        <v>0</v>
      </c>
      <c r="JF628">
        <v>0</v>
      </c>
      <c r="JG628">
        <v>0</v>
      </c>
      <c r="JH628">
        <v>1</v>
      </c>
    </row>
    <row r="629" spans="1:268">
      <c r="A629" t="s">
        <v>388</v>
      </c>
      <c r="B629" t="s">
        <v>385</v>
      </c>
      <c r="C629" t="str">
        <f>"142909"</f>
        <v>142909</v>
      </c>
      <c r="D629" t="s">
        <v>387</v>
      </c>
      <c r="E629">
        <v>4</v>
      </c>
      <c r="F629">
        <v>576</v>
      </c>
      <c r="G629">
        <v>440</v>
      </c>
      <c r="H629">
        <v>171</v>
      </c>
      <c r="I629">
        <v>269</v>
      </c>
      <c r="J629">
        <v>0</v>
      </c>
      <c r="K629">
        <v>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269</v>
      </c>
      <c r="T629">
        <v>0</v>
      </c>
      <c r="U629">
        <v>0</v>
      </c>
      <c r="V629">
        <v>269</v>
      </c>
      <c r="W629">
        <v>18</v>
      </c>
      <c r="X629">
        <v>12</v>
      </c>
      <c r="Y629">
        <v>6</v>
      </c>
      <c r="Z629">
        <v>0</v>
      </c>
      <c r="AA629">
        <v>251</v>
      </c>
      <c r="AB629">
        <v>112</v>
      </c>
      <c r="AC629">
        <v>26</v>
      </c>
      <c r="AD629">
        <v>31</v>
      </c>
      <c r="AE629">
        <v>1</v>
      </c>
      <c r="AF629">
        <v>6</v>
      </c>
      <c r="AG629">
        <v>11</v>
      </c>
      <c r="AH629">
        <v>1</v>
      </c>
      <c r="AI629">
        <v>0</v>
      </c>
      <c r="AJ629">
        <v>2</v>
      </c>
      <c r="AK629">
        <v>0</v>
      </c>
      <c r="AL629">
        <v>0</v>
      </c>
      <c r="AM629">
        <v>3</v>
      </c>
      <c r="AN629">
        <v>0</v>
      </c>
      <c r="AO629">
        <v>0</v>
      </c>
      <c r="AP629">
        <v>1</v>
      </c>
      <c r="AQ629">
        <v>1</v>
      </c>
      <c r="AR629">
        <v>1</v>
      </c>
      <c r="AS629">
        <v>19</v>
      </c>
      <c r="AT629">
        <v>2</v>
      </c>
      <c r="AU629">
        <v>0</v>
      </c>
      <c r="AV629">
        <v>0</v>
      </c>
      <c r="AW629">
        <v>0</v>
      </c>
      <c r="AX629">
        <v>1</v>
      </c>
      <c r="AY629">
        <v>0</v>
      </c>
      <c r="AZ629">
        <v>6</v>
      </c>
      <c r="BA629">
        <v>112</v>
      </c>
      <c r="BB629">
        <v>27</v>
      </c>
      <c r="BC629">
        <v>9</v>
      </c>
      <c r="BD629">
        <v>3</v>
      </c>
      <c r="BE629">
        <v>2</v>
      </c>
      <c r="BF629">
        <v>3</v>
      </c>
      <c r="BG629">
        <v>2</v>
      </c>
      <c r="BH629">
        <v>2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2</v>
      </c>
      <c r="BQ629">
        <v>0</v>
      </c>
      <c r="BR629">
        <v>0</v>
      </c>
      <c r="BS629">
        <v>0</v>
      </c>
      <c r="BT629">
        <v>1</v>
      </c>
      <c r="BU629">
        <v>0</v>
      </c>
      <c r="BV629">
        <v>0</v>
      </c>
      <c r="BW629">
        <v>2</v>
      </c>
      <c r="BX629">
        <v>1</v>
      </c>
      <c r="BY629">
        <v>27</v>
      </c>
      <c r="BZ629">
        <v>1</v>
      </c>
      <c r="CA629">
        <v>1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1</v>
      </c>
      <c r="CP629">
        <v>5</v>
      </c>
      <c r="CQ629">
        <v>3</v>
      </c>
      <c r="CR629">
        <v>1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1</v>
      </c>
      <c r="DL629">
        <v>0</v>
      </c>
      <c r="DM629">
        <v>0</v>
      </c>
      <c r="DN629">
        <v>0</v>
      </c>
      <c r="DO629">
        <v>5</v>
      </c>
      <c r="DP629">
        <v>80</v>
      </c>
      <c r="DQ629">
        <v>72</v>
      </c>
      <c r="DR629">
        <v>0</v>
      </c>
      <c r="DS629">
        <v>7</v>
      </c>
      <c r="DT629">
        <v>0</v>
      </c>
      <c r="DU629">
        <v>0</v>
      </c>
      <c r="DV629">
        <v>0</v>
      </c>
      <c r="DW629">
        <v>1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80</v>
      </c>
      <c r="EP629">
        <v>1</v>
      </c>
      <c r="EQ629">
        <v>1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1</v>
      </c>
      <c r="FN629">
        <v>19</v>
      </c>
      <c r="FO629">
        <v>6</v>
      </c>
      <c r="FP629">
        <v>3</v>
      </c>
      <c r="FQ629">
        <v>0</v>
      </c>
      <c r="FR629">
        <v>1</v>
      </c>
      <c r="FS629">
        <v>0</v>
      </c>
      <c r="FT629">
        <v>4</v>
      </c>
      <c r="FU629">
        <v>1</v>
      </c>
      <c r="FV629">
        <v>0</v>
      </c>
      <c r="FW629">
        <v>0</v>
      </c>
      <c r="FX629">
        <v>0</v>
      </c>
      <c r="FY629">
        <v>0</v>
      </c>
      <c r="FZ629">
        <v>1</v>
      </c>
      <c r="GA629">
        <v>1</v>
      </c>
      <c r="GB629">
        <v>1</v>
      </c>
      <c r="GC629">
        <v>1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19</v>
      </c>
      <c r="GL629">
        <v>3</v>
      </c>
      <c r="GM629">
        <v>2</v>
      </c>
      <c r="GN629">
        <v>0</v>
      </c>
      <c r="GO629">
        <v>0</v>
      </c>
      <c r="GP629">
        <v>0</v>
      </c>
      <c r="GQ629">
        <v>1</v>
      </c>
      <c r="GR629">
        <v>0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0</v>
      </c>
      <c r="HE629">
        <v>3</v>
      </c>
      <c r="HF629">
        <v>2</v>
      </c>
      <c r="HG629">
        <v>0</v>
      </c>
      <c r="HH629">
        <v>0</v>
      </c>
      <c r="HI629">
        <v>1</v>
      </c>
      <c r="HJ629">
        <v>1</v>
      </c>
      <c r="HK629">
        <v>0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0</v>
      </c>
      <c r="HR629">
        <v>0</v>
      </c>
      <c r="HS629">
        <v>0</v>
      </c>
      <c r="HT629">
        <v>0</v>
      </c>
      <c r="HU629">
        <v>0</v>
      </c>
      <c r="HV629">
        <v>0</v>
      </c>
      <c r="HW629">
        <v>0</v>
      </c>
      <c r="HX629">
        <v>0</v>
      </c>
      <c r="HY629">
        <v>2</v>
      </c>
      <c r="HZ629">
        <v>1</v>
      </c>
      <c r="IA629">
        <v>1</v>
      </c>
      <c r="IB629">
        <v>0</v>
      </c>
      <c r="IC629">
        <v>0</v>
      </c>
      <c r="ID629">
        <v>0</v>
      </c>
      <c r="IE629">
        <v>0</v>
      </c>
      <c r="IF629">
        <v>0</v>
      </c>
      <c r="IG629">
        <v>0</v>
      </c>
      <c r="IH629">
        <v>0</v>
      </c>
      <c r="II629">
        <v>0</v>
      </c>
      <c r="IJ629">
        <v>0</v>
      </c>
      <c r="IK629">
        <v>0</v>
      </c>
      <c r="IL629">
        <v>0</v>
      </c>
      <c r="IM629">
        <v>0</v>
      </c>
      <c r="IN629">
        <v>0</v>
      </c>
      <c r="IO629">
        <v>0</v>
      </c>
      <c r="IP629">
        <v>0</v>
      </c>
      <c r="IQ629">
        <v>1</v>
      </c>
      <c r="IR629">
        <v>0</v>
      </c>
      <c r="IS629">
        <v>0</v>
      </c>
      <c r="IT629">
        <v>0</v>
      </c>
      <c r="IU629">
        <v>0</v>
      </c>
      <c r="IV629">
        <v>0</v>
      </c>
      <c r="IW629">
        <v>0</v>
      </c>
      <c r="IX629">
        <v>0</v>
      </c>
      <c r="IY629">
        <v>0</v>
      </c>
      <c r="IZ629">
        <v>0</v>
      </c>
      <c r="JA629">
        <v>0</v>
      </c>
      <c r="JB629">
        <v>0</v>
      </c>
      <c r="JC629">
        <v>0</v>
      </c>
      <c r="JD629">
        <v>0</v>
      </c>
      <c r="JE629">
        <v>0</v>
      </c>
      <c r="JF629">
        <v>0</v>
      </c>
      <c r="JG629">
        <v>0</v>
      </c>
      <c r="JH629">
        <v>0</v>
      </c>
    </row>
    <row r="630" spans="1:268">
      <c r="A630" t="s">
        <v>386</v>
      </c>
      <c r="B630" t="s">
        <v>385</v>
      </c>
      <c r="C630" t="str">
        <f>"142909"</f>
        <v>142909</v>
      </c>
      <c r="D630" t="s">
        <v>384</v>
      </c>
      <c r="E630">
        <v>5</v>
      </c>
      <c r="F630">
        <v>399</v>
      </c>
      <c r="G630">
        <v>300</v>
      </c>
      <c r="H630">
        <v>88</v>
      </c>
      <c r="I630">
        <v>212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212</v>
      </c>
      <c r="T630">
        <v>0</v>
      </c>
      <c r="U630">
        <v>0</v>
      </c>
      <c r="V630">
        <v>212</v>
      </c>
      <c r="W630">
        <v>5</v>
      </c>
      <c r="X630">
        <v>3</v>
      </c>
      <c r="Y630">
        <v>2</v>
      </c>
      <c r="Z630">
        <v>0</v>
      </c>
      <c r="AA630">
        <v>207</v>
      </c>
      <c r="AB630">
        <v>162</v>
      </c>
      <c r="AC630">
        <v>9</v>
      </c>
      <c r="AD630">
        <v>25</v>
      </c>
      <c r="AE630">
        <v>2</v>
      </c>
      <c r="AF630">
        <v>2</v>
      </c>
      <c r="AG630">
        <v>3</v>
      </c>
      <c r="AH630">
        <v>0</v>
      </c>
      <c r="AI630">
        <v>1</v>
      </c>
      <c r="AJ630">
        <v>3</v>
      </c>
      <c r="AK630">
        <v>1</v>
      </c>
      <c r="AL630">
        <v>0</v>
      </c>
      <c r="AM630">
        <v>4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96</v>
      </c>
      <c r="AT630">
        <v>0</v>
      </c>
      <c r="AU630">
        <v>0</v>
      </c>
      <c r="AV630">
        <v>1</v>
      </c>
      <c r="AW630">
        <v>3</v>
      </c>
      <c r="AX630">
        <v>0</v>
      </c>
      <c r="AY630">
        <v>1</v>
      </c>
      <c r="AZ630">
        <v>4</v>
      </c>
      <c r="BA630">
        <v>162</v>
      </c>
      <c r="BB630">
        <v>5</v>
      </c>
      <c r="BC630">
        <v>2</v>
      </c>
      <c r="BD630">
        <v>1</v>
      </c>
      <c r="BE630">
        <v>0</v>
      </c>
      <c r="BF630">
        <v>0</v>
      </c>
      <c r="BG630">
        <v>1</v>
      </c>
      <c r="BH630">
        <v>0</v>
      </c>
      <c r="BI630">
        <v>0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5</v>
      </c>
      <c r="BZ630">
        <v>1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1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1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26</v>
      </c>
      <c r="DQ630">
        <v>20</v>
      </c>
      <c r="DR630">
        <v>0</v>
      </c>
      <c r="DS630">
        <v>4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2</v>
      </c>
      <c r="EL630">
        <v>0</v>
      </c>
      <c r="EM630">
        <v>0</v>
      </c>
      <c r="EN630">
        <v>0</v>
      </c>
      <c r="EO630">
        <v>26</v>
      </c>
      <c r="EP630">
        <v>1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1</v>
      </c>
      <c r="FM630">
        <v>1</v>
      </c>
      <c r="FN630">
        <v>12</v>
      </c>
      <c r="FO630">
        <v>7</v>
      </c>
      <c r="FP630">
        <v>0</v>
      </c>
      <c r="FQ630">
        <v>1</v>
      </c>
      <c r="FR630">
        <v>1</v>
      </c>
      <c r="FS630">
        <v>0</v>
      </c>
      <c r="FT630">
        <v>2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1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12</v>
      </c>
      <c r="GL630">
        <v>0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0</v>
      </c>
      <c r="HM630">
        <v>0</v>
      </c>
      <c r="HN630">
        <v>0</v>
      </c>
      <c r="HO630">
        <v>0</v>
      </c>
      <c r="HP630">
        <v>0</v>
      </c>
      <c r="HQ630">
        <v>0</v>
      </c>
      <c r="HR630">
        <v>0</v>
      </c>
      <c r="HS630">
        <v>0</v>
      </c>
      <c r="HT630">
        <v>0</v>
      </c>
      <c r="HU630">
        <v>0</v>
      </c>
      <c r="HV630">
        <v>0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  <c r="IC630">
        <v>0</v>
      </c>
      <c r="ID630">
        <v>0</v>
      </c>
      <c r="IE630">
        <v>0</v>
      </c>
      <c r="IF630">
        <v>0</v>
      </c>
      <c r="IG630">
        <v>0</v>
      </c>
      <c r="IH630">
        <v>0</v>
      </c>
      <c r="II630">
        <v>0</v>
      </c>
      <c r="IJ630">
        <v>0</v>
      </c>
      <c r="IK630">
        <v>0</v>
      </c>
      <c r="IL630">
        <v>0</v>
      </c>
      <c r="IM630">
        <v>0</v>
      </c>
      <c r="IN630">
        <v>0</v>
      </c>
      <c r="IO630">
        <v>0</v>
      </c>
      <c r="IP630">
        <v>0</v>
      </c>
      <c r="IQ630">
        <v>0</v>
      </c>
      <c r="IR630">
        <v>0</v>
      </c>
      <c r="IS630">
        <v>0</v>
      </c>
      <c r="IT630">
        <v>0</v>
      </c>
      <c r="IU630">
        <v>0</v>
      </c>
      <c r="IV630">
        <v>0</v>
      </c>
      <c r="IW630">
        <v>0</v>
      </c>
      <c r="IX630">
        <v>0</v>
      </c>
      <c r="IY630">
        <v>0</v>
      </c>
      <c r="IZ630">
        <v>0</v>
      </c>
      <c r="JA630">
        <v>0</v>
      </c>
      <c r="JB630">
        <v>0</v>
      </c>
      <c r="JC630">
        <v>0</v>
      </c>
      <c r="JD630">
        <v>0</v>
      </c>
      <c r="JE630">
        <v>0</v>
      </c>
      <c r="JF630">
        <v>0</v>
      </c>
      <c r="JG630">
        <v>0</v>
      </c>
      <c r="JH630">
        <v>0</v>
      </c>
    </row>
    <row r="631" spans="1:268">
      <c r="A631" t="s">
        <v>383</v>
      </c>
      <c r="B631" t="s">
        <v>375</v>
      </c>
      <c r="C631" t="str">
        <f>"143301"</f>
        <v>143301</v>
      </c>
      <c r="D631" t="s">
        <v>192</v>
      </c>
      <c r="E631">
        <v>1</v>
      </c>
      <c r="F631">
        <v>1998</v>
      </c>
      <c r="G631">
        <v>1530</v>
      </c>
      <c r="H631">
        <v>505</v>
      </c>
      <c r="I631">
        <v>1025</v>
      </c>
      <c r="J631">
        <v>1</v>
      </c>
      <c r="K631">
        <v>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1025</v>
      </c>
      <c r="T631">
        <v>0</v>
      </c>
      <c r="U631">
        <v>0</v>
      </c>
      <c r="V631">
        <v>1025</v>
      </c>
      <c r="W631">
        <v>19</v>
      </c>
      <c r="X631">
        <v>11</v>
      </c>
      <c r="Y631">
        <v>8</v>
      </c>
      <c r="Z631">
        <v>0</v>
      </c>
      <c r="AA631">
        <v>1006</v>
      </c>
      <c r="AB631">
        <v>358</v>
      </c>
      <c r="AC631">
        <v>36</v>
      </c>
      <c r="AD631">
        <v>73</v>
      </c>
      <c r="AE631">
        <v>25</v>
      </c>
      <c r="AF631">
        <v>1</v>
      </c>
      <c r="AG631">
        <v>59</v>
      </c>
      <c r="AH631">
        <v>21</v>
      </c>
      <c r="AI631">
        <v>2</v>
      </c>
      <c r="AJ631">
        <v>14</v>
      </c>
      <c r="AK631">
        <v>1</v>
      </c>
      <c r="AL631">
        <v>0</v>
      </c>
      <c r="AM631">
        <v>0</v>
      </c>
      <c r="AN631">
        <v>0</v>
      </c>
      <c r="AO631">
        <v>2</v>
      </c>
      <c r="AP631">
        <v>2</v>
      </c>
      <c r="AQ631">
        <v>1</v>
      </c>
      <c r="AR631">
        <v>7</v>
      </c>
      <c r="AS631">
        <v>3</v>
      </c>
      <c r="AT631">
        <v>6</v>
      </c>
      <c r="AU631">
        <v>0</v>
      </c>
      <c r="AV631">
        <v>38</v>
      </c>
      <c r="AW631">
        <v>17</v>
      </c>
      <c r="AX631">
        <v>8</v>
      </c>
      <c r="AY631">
        <v>0</v>
      </c>
      <c r="AZ631">
        <v>42</v>
      </c>
      <c r="BA631">
        <v>358</v>
      </c>
      <c r="BB631">
        <v>283</v>
      </c>
      <c r="BC631">
        <v>31</v>
      </c>
      <c r="BD631">
        <v>19</v>
      </c>
      <c r="BE631">
        <v>193</v>
      </c>
      <c r="BF631">
        <v>1</v>
      </c>
      <c r="BG631">
        <v>7</v>
      </c>
      <c r="BH631">
        <v>11</v>
      </c>
      <c r="BI631">
        <v>0</v>
      </c>
      <c r="BJ631">
        <v>1</v>
      </c>
      <c r="BK631">
        <v>0</v>
      </c>
      <c r="BL631">
        <v>2</v>
      </c>
      <c r="BM631">
        <v>0</v>
      </c>
      <c r="BN631">
        <v>0</v>
      </c>
      <c r="BO631">
        <v>1</v>
      </c>
      <c r="BP631">
        <v>1</v>
      </c>
      <c r="BQ631">
        <v>3</v>
      </c>
      <c r="BR631">
        <v>4</v>
      </c>
      <c r="BS631">
        <v>3</v>
      </c>
      <c r="BT631">
        <v>1</v>
      </c>
      <c r="BU631">
        <v>0</v>
      </c>
      <c r="BV631">
        <v>0</v>
      </c>
      <c r="BW631">
        <v>2</v>
      </c>
      <c r="BX631">
        <v>3</v>
      </c>
      <c r="BY631">
        <v>283</v>
      </c>
      <c r="BZ631">
        <v>39</v>
      </c>
      <c r="CA631">
        <v>21</v>
      </c>
      <c r="CB631">
        <v>4</v>
      </c>
      <c r="CC631">
        <v>6</v>
      </c>
      <c r="CD631">
        <v>1</v>
      </c>
      <c r="CE631">
        <v>1</v>
      </c>
      <c r="CF631">
        <v>0</v>
      </c>
      <c r="CG631">
        <v>2</v>
      </c>
      <c r="CH631">
        <v>1</v>
      </c>
      <c r="CI631">
        <v>1</v>
      </c>
      <c r="CJ631">
        <v>0</v>
      </c>
      <c r="CK631">
        <v>1</v>
      </c>
      <c r="CL631">
        <v>1</v>
      </c>
      <c r="CM631">
        <v>0</v>
      </c>
      <c r="CN631">
        <v>0</v>
      </c>
      <c r="CO631">
        <v>39</v>
      </c>
      <c r="CP631">
        <v>21</v>
      </c>
      <c r="CQ631">
        <v>11</v>
      </c>
      <c r="CR631">
        <v>0</v>
      </c>
      <c r="CS631">
        <v>0</v>
      </c>
      <c r="CT631">
        <v>1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1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8</v>
      </c>
      <c r="DM631">
        <v>0</v>
      </c>
      <c r="DN631">
        <v>0</v>
      </c>
      <c r="DO631">
        <v>21</v>
      </c>
      <c r="DP631">
        <v>40</v>
      </c>
      <c r="DQ631">
        <v>16</v>
      </c>
      <c r="DR631">
        <v>2</v>
      </c>
      <c r="DS631">
        <v>8</v>
      </c>
      <c r="DT631">
        <v>0</v>
      </c>
      <c r="DU631">
        <v>0</v>
      </c>
      <c r="DV631">
        <v>1</v>
      </c>
      <c r="DW631">
        <v>0</v>
      </c>
      <c r="DX631">
        <v>0</v>
      </c>
      <c r="DY631">
        <v>0</v>
      </c>
      <c r="DZ631">
        <v>3</v>
      </c>
      <c r="EA631">
        <v>0</v>
      </c>
      <c r="EB631">
        <v>0</v>
      </c>
      <c r="EC631">
        <v>1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9</v>
      </c>
      <c r="EL631">
        <v>0</v>
      </c>
      <c r="EM631">
        <v>0</v>
      </c>
      <c r="EN631">
        <v>0</v>
      </c>
      <c r="EO631">
        <v>40</v>
      </c>
      <c r="EP631">
        <v>109</v>
      </c>
      <c r="EQ631">
        <v>31</v>
      </c>
      <c r="ER631">
        <v>4</v>
      </c>
      <c r="ES631">
        <v>2</v>
      </c>
      <c r="ET631">
        <v>3</v>
      </c>
      <c r="EU631">
        <v>2</v>
      </c>
      <c r="EV631">
        <v>0</v>
      </c>
      <c r="EW631">
        <v>1</v>
      </c>
      <c r="EX631">
        <v>5</v>
      </c>
      <c r="EY631">
        <v>0</v>
      </c>
      <c r="EZ631">
        <v>45</v>
      </c>
      <c r="FA631">
        <v>0</v>
      </c>
      <c r="FB631">
        <v>0</v>
      </c>
      <c r="FC631">
        <v>1</v>
      </c>
      <c r="FD631">
        <v>0</v>
      </c>
      <c r="FE631">
        <v>6</v>
      </c>
      <c r="FF631">
        <v>1</v>
      </c>
      <c r="FG631">
        <v>1</v>
      </c>
      <c r="FH631">
        <v>1</v>
      </c>
      <c r="FI631">
        <v>0</v>
      </c>
      <c r="FJ631">
        <v>2</v>
      </c>
      <c r="FK631">
        <v>0</v>
      </c>
      <c r="FL631">
        <v>4</v>
      </c>
      <c r="FM631">
        <v>109</v>
      </c>
      <c r="FN631">
        <v>97</v>
      </c>
      <c r="FO631">
        <v>33</v>
      </c>
      <c r="FP631">
        <v>4</v>
      </c>
      <c r="FQ631">
        <v>3</v>
      </c>
      <c r="FR631">
        <v>4</v>
      </c>
      <c r="FS631">
        <v>1</v>
      </c>
      <c r="FT631">
        <v>4</v>
      </c>
      <c r="FU631">
        <v>12</v>
      </c>
      <c r="FV631">
        <v>3</v>
      </c>
      <c r="FW631">
        <v>7</v>
      </c>
      <c r="FX631">
        <v>1</v>
      </c>
      <c r="FY631">
        <v>3</v>
      </c>
      <c r="FZ631">
        <v>5</v>
      </c>
      <c r="GA631">
        <v>0</v>
      </c>
      <c r="GB631">
        <v>1</v>
      </c>
      <c r="GC631">
        <v>4</v>
      </c>
      <c r="GD631">
        <v>2</v>
      </c>
      <c r="GE631">
        <v>0</v>
      </c>
      <c r="GF631">
        <v>0</v>
      </c>
      <c r="GG631">
        <v>1</v>
      </c>
      <c r="GH631">
        <v>3</v>
      </c>
      <c r="GI631">
        <v>3</v>
      </c>
      <c r="GJ631">
        <v>3</v>
      </c>
      <c r="GK631">
        <v>97</v>
      </c>
      <c r="GL631">
        <v>47</v>
      </c>
      <c r="GM631">
        <v>19</v>
      </c>
      <c r="GN631">
        <v>1</v>
      </c>
      <c r="GO631">
        <v>0</v>
      </c>
      <c r="GP631">
        <v>13</v>
      </c>
      <c r="GQ631">
        <v>3</v>
      </c>
      <c r="GR631">
        <v>1</v>
      </c>
      <c r="GS631">
        <v>0</v>
      </c>
      <c r="GT631">
        <v>0</v>
      </c>
      <c r="GU631">
        <v>0</v>
      </c>
      <c r="GV631">
        <v>3</v>
      </c>
      <c r="GW631">
        <v>0</v>
      </c>
      <c r="GX631">
        <v>2</v>
      </c>
      <c r="GY631">
        <v>2</v>
      </c>
      <c r="GZ631">
        <v>0</v>
      </c>
      <c r="HA631">
        <v>0</v>
      </c>
      <c r="HB631">
        <v>0</v>
      </c>
      <c r="HC631">
        <v>0</v>
      </c>
      <c r="HD631">
        <v>3</v>
      </c>
      <c r="HE631">
        <v>47</v>
      </c>
      <c r="HF631">
        <v>2</v>
      </c>
      <c r="HG631">
        <v>0</v>
      </c>
      <c r="HH631">
        <v>0</v>
      </c>
      <c r="HI631">
        <v>0</v>
      </c>
      <c r="HJ631">
        <v>0</v>
      </c>
      <c r="HK631">
        <v>0</v>
      </c>
      <c r="HL631">
        <v>1</v>
      </c>
      <c r="HM631">
        <v>0</v>
      </c>
      <c r="HN631">
        <v>0</v>
      </c>
      <c r="HO631">
        <v>1</v>
      </c>
      <c r="HP631">
        <v>0</v>
      </c>
      <c r="HQ631">
        <v>0</v>
      </c>
      <c r="HR631">
        <v>0</v>
      </c>
      <c r="HS631">
        <v>0</v>
      </c>
      <c r="HT631">
        <v>0</v>
      </c>
      <c r="HU631">
        <v>0</v>
      </c>
      <c r="HV631">
        <v>0</v>
      </c>
      <c r="HW631">
        <v>0</v>
      </c>
      <c r="HX631">
        <v>0</v>
      </c>
      <c r="HY631">
        <v>2</v>
      </c>
      <c r="HZ631">
        <v>4</v>
      </c>
      <c r="IA631">
        <v>3</v>
      </c>
      <c r="IB631">
        <v>0</v>
      </c>
      <c r="IC631">
        <v>1</v>
      </c>
      <c r="ID631">
        <v>0</v>
      </c>
      <c r="IE631">
        <v>0</v>
      </c>
      <c r="IF631">
        <v>0</v>
      </c>
      <c r="IG631">
        <v>0</v>
      </c>
      <c r="IH631">
        <v>0</v>
      </c>
      <c r="II631">
        <v>0</v>
      </c>
      <c r="IJ631">
        <v>0</v>
      </c>
      <c r="IK631">
        <v>0</v>
      </c>
      <c r="IL631">
        <v>0</v>
      </c>
      <c r="IM631">
        <v>0</v>
      </c>
      <c r="IN631">
        <v>0</v>
      </c>
      <c r="IO631">
        <v>0</v>
      </c>
      <c r="IP631">
        <v>0</v>
      </c>
      <c r="IQ631">
        <v>4</v>
      </c>
      <c r="IR631">
        <v>6</v>
      </c>
      <c r="IS631">
        <v>2</v>
      </c>
      <c r="IT631">
        <v>0</v>
      </c>
      <c r="IU631">
        <v>4</v>
      </c>
      <c r="IV631">
        <v>0</v>
      </c>
      <c r="IW631">
        <v>0</v>
      </c>
      <c r="IX631">
        <v>0</v>
      </c>
      <c r="IY631">
        <v>0</v>
      </c>
      <c r="IZ631">
        <v>0</v>
      </c>
      <c r="JA631">
        <v>0</v>
      </c>
      <c r="JB631">
        <v>0</v>
      </c>
      <c r="JC631">
        <v>0</v>
      </c>
      <c r="JD631">
        <v>0</v>
      </c>
      <c r="JE631">
        <v>0</v>
      </c>
      <c r="JF631">
        <v>0</v>
      </c>
      <c r="JG631">
        <v>0</v>
      </c>
      <c r="JH631">
        <v>6</v>
      </c>
    </row>
    <row r="632" spans="1:268">
      <c r="A632" t="s">
        <v>382</v>
      </c>
      <c r="B632" t="s">
        <v>375</v>
      </c>
      <c r="C632" t="str">
        <f>"143301"</f>
        <v>143301</v>
      </c>
      <c r="D632" t="s">
        <v>37</v>
      </c>
      <c r="E632">
        <v>2</v>
      </c>
      <c r="F632">
        <v>1603</v>
      </c>
      <c r="G632">
        <v>1240</v>
      </c>
      <c r="H632">
        <v>326</v>
      </c>
      <c r="I632">
        <v>914</v>
      </c>
      <c r="J632">
        <v>0</v>
      </c>
      <c r="K632">
        <v>3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914</v>
      </c>
      <c r="T632">
        <v>0</v>
      </c>
      <c r="U632">
        <v>0</v>
      </c>
      <c r="V632">
        <v>914</v>
      </c>
      <c r="W632">
        <v>27</v>
      </c>
      <c r="X632">
        <v>14</v>
      </c>
      <c r="Y632">
        <v>13</v>
      </c>
      <c r="Z632">
        <v>0</v>
      </c>
      <c r="AA632">
        <v>887</v>
      </c>
      <c r="AB632">
        <v>339</v>
      </c>
      <c r="AC632">
        <v>28</v>
      </c>
      <c r="AD632">
        <v>67</v>
      </c>
      <c r="AE632">
        <v>19</v>
      </c>
      <c r="AF632">
        <v>7</v>
      </c>
      <c r="AG632">
        <v>64</v>
      </c>
      <c r="AH632">
        <v>16</v>
      </c>
      <c r="AI632">
        <v>2</v>
      </c>
      <c r="AJ632">
        <v>12</v>
      </c>
      <c r="AK632">
        <v>0</v>
      </c>
      <c r="AL632">
        <v>1</v>
      </c>
      <c r="AM632">
        <v>1</v>
      </c>
      <c r="AN632">
        <v>0</v>
      </c>
      <c r="AO632">
        <v>0</v>
      </c>
      <c r="AP632">
        <v>2</v>
      </c>
      <c r="AQ632">
        <v>1</v>
      </c>
      <c r="AR632">
        <v>3</v>
      </c>
      <c r="AS632">
        <v>2</v>
      </c>
      <c r="AT632">
        <v>4</v>
      </c>
      <c r="AU632">
        <v>1</v>
      </c>
      <c r="AV632">
        <v>29</v>
      </c>
      <c r="AW632">
        <v>26</v>
      </c>
      <c r="AX632">
        <v>3</v>
      </c>
      <c r="AY632">
        <v>1</v>
      </c>
      <c r="AZ632">
        <v>50</v>
      </c>
      <c r="BA632">
        <v>339</v>
      </c>
      <c r="BB632">
        <v>247</v>
      </c>
      <c r="BC632">
        <v>33</v>
      </c>
      <c r="BD632">
        <v>26</v>
      </c>
      <c r="BE632">
        <v>163</v>
      </c>
      <c r="BF632">
        <v>1</v>
      </c>
      <c r="BG632">
        <v>6</v>
      </c>
      <c r="BH632">
        <v>4</v>
      </c>
      <c r="BI632">
        <v>1</v>
      </c>
      <c r="BJ632">
        <v>1</v>
      </c>
      <c r="BK632">
        <v>0</v>
      </c>
      <c r="BL632">
        <v>1</v>
      </c>
      <c r="BM632">
        <v>0</v>
      </c>
      <c r="BN632">
        <v>0</v>
      </c>
      <c r="BO632">
        <v>1</v>
      </c>
      <c r="BP632">
        <v>1</v>
      </c>
      <c r="BQ632">
        <v>1</v>
      </c>
      <c r="BR632">
        <v>3</v>
      </c>
      <c r="BS632">
        <v>0</v>
      </c>
      <c r="BT632">
        <v>0</v>
      </c>
      <c r="BU632">
        <v>2</v>
      </c>
      <c r="BV632">
        <v>0</v>
      </c>
      <c r="BW632">
        <v>1</v>
      </c>
      <c r="BX632">
        <v>2</v>
      </c>
      <c r="BY632">
        <v>247</v>
      </c>
      <c r="BZ632">
        <v>33</v>
      </c>
      <c r="CA632">
        <v>13</v>
      </c>
      <c r="CB632">
        <v>3</v>
      </c>
      <c r="CC632">
        <v>0</v>
      </c>
      <c r="CD632">
        <v>1</v>
      </c>
      <c r="CE632">
        <v>4</v>
      </c>
      <c r="CF632">
        <v>1</v>
      </c>
      <c r="CG632">
        <v>0</v>
      </c>
      <c r="CH632">
        <v>0</v>
      </c>
      <c r="CI632">
        <v>4</v>
      </c>
      <c r="CJ632">
        <v>0</v>
      </c>
      <c r="CK632">
        <v>2</v>
      </c>
      <c r="CL632">
        <v>3</v>
      </c>
      <c r="CM632">
        <v>2</v>
      </c>
      <c r="CN632">
        <v>0</v>
      </c>
      <c r="CO632">
        <v>33</v>
      </c>
      <c r="CP632">
        <v>36</v>
      </c>
      <c r="CQ632">
        <v>13</v>
      </c>
      <c r="CR632">
        <v>0</v>
      </c>
      <c r="CS632">
        <v>1</v>
      </c>
      <c r="CT632">
        <v>1</v>
      </c>
      <c r="CU632">
        <v>2</v>
      </c>
      <c r="CV632">
        <v>1</v>
      </c>
      <c r="CW632">
        <v>0</v>
      </c>
      <c r="CX632">
        <v>1</v>
      </c>
      <c r="CY632">
        <v>0</v>
      </c>
      <c r="CZ632">
        <v>0</v>
      </c>
      <c r="DA632">
        <v>0</v>
      </c>
      <c r="DB632">
        <v>1</v>
      </c>
      <c r="DC632">
        <v>2</v>
      </c>
      <c r="DD632">
        <v>1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1</v>
      </c>
      <c r="DK632">
        <v>1</v>
      </c>
      <c r="DL632">
        <v>8</v>
      </c>
      <c r="DM632">
        <v>2</v>
      </c>
      <c r="DN632">
        <v>1</v>
      </c>
      <c r="DO632">
        <v>36</v>
      </c>
      <c r="DP632">
        <v>38</v>
      </c>
      <c r="DQ632">
        <v>15</v>
      </c>
      <c r="DR632">
        <v>0</v>
      </c>
      <c r="DS632">
        <v>4</v>
      </c>
      <c r="DT632">
        <v>0</v>
      </c>
      <c r="DU632">
        <v>0</v>
      </c>
      <c r="DV632">
        <v>0</v>
      </c>
      <c r="DW632">
        <v>0</v>
      </c>
      <c r="DX632">
        <v>1</v>
      </c>
      <c r="DY632">
        <v>1</v>
      </c>
      <c r="DZ632">
        <v>2</v>
      </c>
      <c r="EA632">
        <v>0</v>
      </c>
      <c r="EB632">
        <v>2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1</v>
      </c>
      <c r="EI632">
        <v>0</v>
      </c>
      <c r="EJ632">
        <v>0</v>
      </c>
      <c r="EK632">
        <v>11</v>
      </c>
      <c r="EL632">
        <v>1</v>
      </c>
      <c r="EM632">
        <v>0</v>
      </c>
      <c r="EN632">
        <v>0</v>
      </c>
      <c r="EO632">
        <v>38</v>
      </c>
      <c r="EP632">
        <v>80</v>
      </c>
      <c r="EQ632">
        <v>33</v>
      </c>
      <c r="ER632">
        <v>1</v>
      </c>
      <c r="ES632">
        <v>0</v>
      </c>
      <c r="ET632">
        <v>2</v>
      </c>
      <c r="EU632">
        <v>4</v>
      </c>
      <c r="EV632">
        <v>1</v>
      </c>
      <c r="EW632">
        <v>0</v>
      </c>
      <c r="EX632">
        <v>4</v>
      </c>
      <c r="EY632">
        <v>1</v>
      </c>
      <c r="EZ632">
        <v>28</v>
      </c>
      <c r="FA632">
        <v>0</v>
      </c>
      <c r="FB632">
        <v>0</v>
      </c>
      <c r="FC632">
        <v>0</v>
      </c>
      <c r="FD632">
        <v>0</v>
      </c>
      <c r="FE632">
        <v>4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1</v>
      </c>
      <c r="FL632">
        <v>1</v>
      </c>
      <c r="FM632">
        <v>80</v>
      </c>
      <c r="FN632">
        <v>65</v>
      </c>
      <c r="FO632">
        <v>31</v>
      </c>
      <c r="FP632">
        <v>4</v>
      </c>
      <c r="FQ632">
        <v>2</v>
      </c>
      <c r="FR632">
        <v>2</v>
      </c>
      <c r="FS632">
        <v>0</v>
      </c>
      <c r="FT632">
        <v>3</v>
      </c>
      <c r="FU632">
        <v>6</v>
      </c>
      <c r="FV632">
        <v>0</v>
      </c>
      <c r="FW632">
        <v>3</v>
      </c>
      <c r="FX632">
        <v>1</v>
      </c>
      <c r="FY632">
        <v>0</v>
      </c>
      <c r="FZ632">
        <v>0</v>
      </c>
      <c r="GA632">
        <v>0</v>
      </c>
      <c r="GB632">
        <v>1</v>
      </c>
      <c r="GC632">
        <v>2</v>
      </c>
      <c r="GD632">
        <v>0</v>
      </c>
      <c r="GE632">
        <v>2</v>
      </c>
      <c r="GF632">
        <v>1</v>
      </c>
      <c r="GG632">
        <v>0</v>
      </c>
      <c r="GH632">
        <v>2</v>
      </c>
      <c r="GI632">
        <v>1</v>
      </c>
      <c r="GJ632">
        <v>4</v>
      </c>
      <c r="GK632">
        <v>65</v>
      </c>
      <c r="GL632">
        <v>38</v>
      </c>
      <c r="GM632">
        <v>17</v>
      </c>
      <c r="GN632">
        <v>4</v>
      </c>
      <c r="GO632">
        <v>1</v>
      </c>
      <c r="GP632">
        <v>2</v>
      </c>
      <c r="GQ632">
        <v>1</v>
      </c>
      <c r="GR632">
        <v>2</v>
      </c>
      <c r="GS632">
        <v>1</v>
      </c>
      <c r="GT632">
        <v>0</v>
      </c>
      <c r="GU632">
        <v>1</v>
      </c>
      <c r="GV632">
        <v>4</v>
      </c>
      <c r="GW632">
        <v>0</v>
      </c>
      <c r="GX632">
        <v>3</v>
      </c>
      <c r="GY632">
        <v>0</v>
      </c>
      <c r="GZ632">
        <v>0</v>
      </c>
      <c r="HA632">
        <v>1</v>
      </c>
      <c r="HB632">
        <v>1</v>
      </c>
      <c r="HC632">
        <v>0</v>
      </c>
      <c r="HD632">
        <v>0</v>
      </c>
      <c r="HE632">
        <v>38</v>
      </c>
      <c r="HF632">
        <v>2</v>
      </c>
      <c r="HG632">
        <v>0</v>
      </c>
      <c r="HH632">
        <v>1</v>
      </c>
      <c r="HI632">
        <v>0</v>
      </c>
      <c r="HJ632">
        <v>0</v>
      </c>
      <c r="HK632">
        <v>0</v>
      </c>
      <c r="HL632">
        <v>1</v>
      </c>
      <c r="HM632">
        <v>0</v>
      </c>
      <c r="HN632">
        <v>0</v>
      </c>
      <c r="HO632">
        <v>0</v>
      </c>
      <c r="HP632">
        <v>0</v>
      </c>
      <c r="HQ632">
        <v>0</v>
      </c>
      <c r="HR632">
        <v>0</v>
      </c>
      <c r="HS632">
        <v>0</v>
      </c>
      <c r="HT632">
        <v>0</v>
      </c>
      <c r="HU632">
        <v>0</v>
      </c>
      <c r="HV632">
        <v>0</v>
      </c>
      <c r="HW632">
        <v>0</v>
      </c>
      <c r="HX632">
        <v>0</v>
      </c>
      <c r="HY632">
        <v>2</v>
      </c>
      <c r="HZ632">
        <v>3</v>
      </c>
      <c r="IA632">
        <v>1</v>
      </c>
      <c r="IB632">
        <v>0</v>
      </c>
      <c r="IC632">
        <v>0</v>
      </c>
      <c r="ID632">
        <v>0</v>
      </c>
      <c r="IE632">
        <v>0</v>
      </c>
      <c r="IF632">
        <v>0</v>
      </c>
      <c r="IG632">
        <v>0</v>
      </c>
      <c r="IH632">
        <v>1</v>
      </c>
      <c r="II632">
        <v>0</v>
      </c>
      <c r="IJ632">
        <v>0</v>
      </c>
      <c r="IK632">
        <v>0</v>
      </c>
      <c r="IL632">
        <v>1</v>
      </c>
      <c r="IM632">
        <v>0</v>
      </c>
      <c r="IN632">
        <v>0</v>
      </c>
      <c r="IO632">
        <v>0</v>
      </c>
      <c r="IP632">
        <v>0</v>
      </c>
      <c r="IQ632">
        <v>3</v>
      </c>
      <c r="IR632">
        <v>6</v>
      </c>
      <c r="IS632">
        <v>0</v>
      </c>
      <c r="IT632">
        <v>0</v>
      </c>
      <c r="IU632">
        <v>5</v>
      </c>
      <c r="IV632">
        <v>0</v>
      </c>
      <c r="IW632">
        <v>0</v>
      </c>
      <c r="IX632">
        <v>0</v>
      </c>
      <c r="IY632">
        <v>0</v>
      </c>
      <c r="IZ632">
        <v>0</v>
      </c>
      <c r="JA632">
        <v>0</v>
      </c>
      <c r="JB632">
        <v>0</v>
      </c>
      <c r="JC632">
        <v>0</v>
      </c>
      <c r="JD632">
        <v>0</v>
      </c>
      <c r="JE632">
        <v>0</v>
      </c>
      <c r="JF632">
        <v>1</v>
      </c>
      <c r="JG632">
        <v>0</v>
      </c>
      <c r="JH632">
        <v>6</v>
      </c>
    </row>
    <row r="633" spans="1:268">
      <c r="A633" t="s">
        <v>381</v>
      </c>
      <c r="B633" t="s">
        <v>375</v>
      </c>
      <c r="C633" t="str">
        <f>"143301"</f>
        <v>143301</v>
      </c>
      <c r="D633" t="s">
        <v>380</v>
      </c>
      <c r="E633">
        <v>3</v>
      </c>
      <c r="F633">
        <v>2354</v>
      </c>
      <c r="G633">
        <v>1780</v>
      </c>
      <c r="H633">
        <v>536</v>
      </c>
      <c r="I633">
        <v>1244</v>
      </c>
      <c r="J633">
        <v>2</v>
      </c>
      <c r="K633">
        <v>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1244</v>
      </c>
      <c r="T633">
        <v>0</v>
      </c>
      <c r="U633">
        <v>0</v>
      </c>
      <c r="V633">
        <v>1244</v>
      </c>
      <c r="W633">
        <v>38</v>
      </c>
      <c r="X633">
        <v>27</v>
      </c>
      <c r="Y633">
        <v>9</v>
      </c>
      <c r="Z633">
        <v>0</v>
      </c>
      <c r="AA633">
        <v>1206</v>
      </c>
      <c r="AB633">
        <v>509</v>
      </c>
      <c r="AC633">
        <v>50</v>
      </c>
      <c r="AD633">
        <v>96</v>
      </c>
      <c r="AE633">
        <v>23</v>
      </c>
      <c r="AF633">
        <v>16</v>
      </c>
      <c r="AG633">
        <v>72</v>
      </c>
      <c r="AH633">
        <v>28</v>
      </c>
      <c r="AI633">
        <v>1</v>
      </c>
      <c r="AJ633">
        <v>14</v>
      </c>
      <c r="AK633">
        <v>3</v>
      </c>
      <c r="AL633">
        <v>1</v>
      </c>
      <c r="AM633">
        <v>4</v>
      </c>
      <c r="AN633">
        <v>2</v>
      </c>
      <c r="AO633">
        <v>2</v>
      </c>
      <c r="AP633">
        <v>7</v>
      </c>
      <c r="AQ633">
        <v>1</v>
      </c>
      <c r="AR633">
        <v>5</v>
      </c>
      <c r="AS633">
        <v>2</v>
      </c>
      <c r="AT633">
        <v>5</v>
      </c>
      <c r="AU633">
        <v>3</v>
      </c>
      <c r="AV633">
        <v>63</v>
      </c>
      <c r="AW633">
        <v>58</v>
      </c>
      <c r="AX633">
        <v>5</v>
      </c>
      <c r="AY633">
        <v>2</v>
      </c>
      <c r="AZ633">
        <v>46</v>
      </c>
      <c r="BA633">
        <v>509</v>
      </c>
      <c r="BB633">
        <v>217</v>
      </c>
      <c r="BC633">
        <v>34</v>
      </c>
      <c r="BD633">
        <v>21</v>
      </c>
      <c r="BE633">
        <v>129</v>
      </c>
      <c r="BF633">
        <v>1</v>
      </c>
      <c r="BG633">
        <v>8</v>
      </c>
      <c r="BH633">
        <v>10</v>
      </c>
      <c r="BI633">
        <v>1</v>
      </c>
      <c r="BJ633">
        <v>1</v>
      </c>
      <c r="BK633">
        <v>2</v>
      </c>
      <c r="BL633">
        <v>2</v>
      </c>
      <c r="BM633">
        <v>0</v>
      </c>
      <c r="BN633">
        <v>0</v>
      </c>
      <c r="BO633">
        <v>0</v>
      </c>
      <c r="BP633">
        <v>0</v>
      </c>
      <c r="BQ633">
        <v>2</v>
      </c>
      <c r="BR633">
        <v>1</v>
      </c>
      <c r="BS633">
        <v>1</v>
      </c>
      <c r="BT633">
        <v>1</v>
      </c>
      <c r="BU633">
        <v>0</v>
      </c>
      <c r="BV633">
        <v>0</v>
      </c>
      <c r="BW633">
        <v>3</v>
      </c>
      <c r="BX633">
        <v>0</v>
      </c>
      <c r="BY633">
        <v>217</v>
      </c>
      <c r="BZ633">
        <v>41</v>
      </c>
      <c r="CA633">
        <v>27</v>
      </c>
      <c r="CB633">
        <v>3</v>
      </c>
      <c r="CC633">
        <v>3</v>
      </c>
      <c r="CD633">
        <v>0</v>
      </c>
      <c r="CE633">
        <v>4</v>
      </c>
      <c r="CF633">
        <v>1</v>
      </c>
      <c r="CG633">
        <v>0</v>
      </c>
      <c r="CH633">
        <v>0</v>
      </c>
      <c r="CI633">
        <v>1</v>
      </c>
      <c r="CJ633">
        <v>0</v>
      </c>
      <c r="CK633">
        <v>0</v>
      </c>
      <c r="CL633">
        <v>1</v>
      </c>
      <c r="CM633">
        <v>0</v>
      </c>
      <c r="CN633">
        <v>1</v>
      </c>
      <c r="CO633">
        <v>41</v>
      </c>
      <c r="CP633">
        <v>68</v>
      </c>
      <c r="CQ633">
        <v>36</v>
      </c>
      <c r="CR633">
        <v>4</v>
      </c>
      <c r="CS633">
        <v>0</v>
      </c>
      <c r="CT633">
        <v>2</v>
      </c>
      <c r="CU633">
        <v>2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1</v>
      </c>
      <c r="DB633">
        <v>1</v>
      </c>
      <c r="DC633">
        <v>0</v>
      </c>
      <c r="DD633">
        <v>1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1</v>
      </c>
      <c r="DK633">
        <v>0</v>
      </c>
      <c r="DL633">
        <v>16</v>
      </c>
      <c r="DM633">
        <v>4</v>
      </c>
      <c r="DN633">
        <v>0</v>
      </c>
      <c r="DO633">
        <v>68</v>
      </c>
      <c r="DP633">
        <v>72</v>
      </c>
      <c r="DQ633">
        <v>35</v>
      </c>
      <c r="DR633">
        <v>1</v>
      </c>
      <c r="DS633">
        <v>5</v>
      </c>
      <c r="DT633">
        <v>0</v>
      </c>
      <c r="DU633">
        <v>3</v>
      </c>
      <c r="DV633">
        <v>3</v>
      </c>
      <c r="DW633">
        <v>0</v>
      </c>
      <c r="DX633">
        <v>0</v>
      </c>
      <c r="DY633">
        <v>0</v>
      </c>
      <c r="DZ633">
        <v>4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1</v>
      </c>
      <c r="EI633">
        <v>0</v>
      </c>
      <c r="EJ633">
        <v>0</v>
      </c>
      <c r="EK633">
        <v>20</v>
      </c>
      <c r="EL633">
        <v>0</v>
      </c>
      <c r="EM633">
        <v>0</v>
      </c>
      <c r="EN633">
        <v>0</v>
      </c>
      <c r="EO633">
        <v>72</v>
      </c>
      <c r="EP633">
        <v>72</v>
      </c>
      <c r="EQ633">
        <v>24</v>
      </c>
      <c r="ER633">
        <v>3</v>
      </c>
      <c r="ES633">
        <v>1</v>
      </c>
      <c r="ET633">
        <v>0</v>
      </c>
      <c r="EU633">
        <v>2</v>
      </c>
      <c r="EV633">
        <v>1</v>
      </c>
      <c r="EW633">
        <v>0</v>
      </c>
      <c r="EX633">
        <v>6</v>
      </c>
      <c r="EY633">
        <v>2</v>
      </c>
      <c r="EZ633">
        <v>27</v>
      </c>
      <c r="FA633">
        <v>0</v>
      </c>
      <c r="FB633">
        <v>0</v>
      </c>
      <c r="FC633">
        <v>0</v>
      </c>
      <c r="FD633">
        <v>0</v>
      </c>
      <c r="FE633">
        <v>2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2</v>
      </c>
      <c r="FL633">
        <v>2</v>
      </c>
      <c r="FM633">
        <v>72</v>
      </c>
      <c r="FN633">
        <v>150</v>
      </c>
      <c r="FO633">
        <v>54</v>
      </c>
      <c r="FP633">
        <v>10</v>
      </c>
      <c r="FQ633">
        <v>5</v>
      </c>
      <c r="FR633">
        <v>3</v>
      </c>
      <c r="FS633">
        <v>3</v>
      </c>
      <c r="FT633">
        <v>1</v>
      </c>
      <c r="FU633">
        <v>29</v>
      </c>
      <c r="FV633">
        <v>1</v>
      </c>
      <c r="FW633">
        <v>6</v>
      </c>
      <c r="FX633">
        <v>2</v>
      </c>
      <c r="FY633">
        <v>4</v>
      </c>
      <c r="FZ633">
        <v>4</v>
      </c>
      <c r="GA633">
        <v>1</v>
      </c>
      <c r="GB633">
        <v>3</v>
      </c>
      <c r="GC633">
        <v>2</v>
      </c>
      <c r="GD633">
        <v>2</v>
      </c>
      <c r="GE633">
        <v>3</v>
      </c>
      <c r="GF633">
        <v>0</v>
      </c>
      <c r="GG633">
        <v>1</v>
      </c>
      <c r="GH633">
        <v>3</v>
      </c>
      <c r="GI633">
        <v>0</v>
      </c>
      <c r="GJ633">
        <v>13</v>
      </c>
      <c r="GK633">
        <v>150</v>
      </c>
      <c r="GL633">
        <v>68</v>
      </c>
      <c r="GM633">
        <v>31</v>
      </c>
      <c r="GN633">
        <v>3</v>
      </c>
      <c r="GO633">
        <v>0</v>
      </c>
      <c r="GP633">
        <v>9</v>
      </c>
      <c r="GQ633">
        <v>6</v>
      </c>
      <c r="GR633">
        <v>4</v>
      </c>
      <c r="GS633">
        <v>2</v>
      </c>
      <c r="GT633">
        <v>1</v>
      </c>
      <c r="GU633">
        <v>1</v>
      </c>
      <c r="GV633">
        <v>3</v>
      </c>
      <c r="GW633">
        <v>2</v>
      </c>
      <c r="GX633">
        <v>1</v>
      </c>
      <c r="GY633">
        <v>0</v>
      </c>
      <c r="GZ633">
        <v>3</v>
      </c>
      <c r="HA633">
        <v>0</v>
      </c>
      <c r="HB633">
        <v>2</v>
      </c>
      <c r="HC633">
        <v>0</v>
      </c>
      <c r="HD633">
        <v>0</v>
      </c>
      <c r="HE633">
        <v>68</v>
      </c>
      <c r="HF633">
        <v>2</v>
      </c>
      <c r="HG633">
        <v>1</v>
      </c>
      <c r="HH633">
        <v>0</v>
      </c>
      <c r="HI633">
        <v>0</v>
      </c>
      <c r="HJ633">
        <v>0</v>
      </c>
      <c r="HK633">
        <v>0</v>
      </c>
      <c r="HL633">
        <v>0</v>
      </c>
      <c r="HM633">
        <v>0</v>
      </c>
      <c r="HN633">
        <v>0</v>
      </c>
      <c r="HO633">
        <v>0</v>
      </c>
      <c r="HP633">
        <v>0</v>
      </c>
      <c r="HQ633">
        <v>0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1</v>
      </c>
      <c r="HY633">
        <v>2</v>
      </c>
      <c r="HZ633">
        <v>4</v>
      </c>
      <c r="IA633">
        <v>1</v>
      </c>
      <c r="IB633">
        <v>0</v>
      </c>
      <c r="IC633">
        <v>0</v>
      </c>
      <c r="ID633">
        <v>0</v>
      </c>
      <c r="IE633">
        <v>0</v>
      </c>
      <c r="IF633">
        <v>0</v>
      </c>
      <c r="IG633">
        <v>0</v>
      </c>
      <c r="IH633">
        <v>2</v>
      </c>
      <c r="II633">
        <v>0</v>
      </c>
      <c r="IJ633">
        <v>0</v>
      </c>
      <c r="IK633">
        <v>0</v>
      </c>
      <c r="IL633">
        <v>0</v>
      </c>
      <c r="IM633">
        <v>0</v>
      </c>
      <c r="IN633">
        <v>1</v>
      </c>
      <c r="IO633">
        <v>0</v>
      </c>
      <c r="IP633">
        <v>0</v>
      </c>
      <c r="IQ633">
        <v>4</v>
      </c>
      <c r="IR633">
        <v>3</v>
      </c>
      <c r="IS633">
        <v>0</v>
      </c>
      <c r="IT633">
        <v>0</v>
      </c>
      <c r="IU633">
        <v>1</v>
      </c>
      <c r="IV633">
        <v>0</v>
      </c>
      <c r="IW633">
        <v>0</v>
      </c>
      <c r="IX633">
        <v>0</v>
      </c>
      <c r="IY633">
        <v>0</v>
      </c>
      <c r="IZ633">
        <v>0</v>
      </c>
      <c r="JA633">
        <v>0</v>
      </c>
      <c r="JB633">
        <v>0</v>
      </c>
      <c r="JC633">
        <v>0</v>
      </c>
      <c r="JD633">
        <v>0</v>
      </c>
      <c r="JE633">
        <v>0</v>
      </c>
      <c r="JF633">
        <v>2</v>
      </c>
      <c r="JG633">
        <v>0</v>
      </c>
      <c r="JH633">
        <v>3</v>
      </c>
    </row>
    <row r="634" spans="1:268">
      <c r="A634" t="s">
        <v>379</v>
      </c>
      <c r="B634" t="s">
        <v>375</v>
      </c>
      <c r="C634" t="str">
        <f>"143301"</f>
        <v>143301</v>
      </c>
      <c r="D634" t="s">
        <v>159</v>
      </c>
      <c r="E634">
        <v>4</v>
      </c>
      <c r="F634">
        <v>2126</v>
      </c>
      <c r="G634">
        <v>1630</v>
      </c>
      <c r="H634">
        <v>402</v>
      </c>
      <c r="I634">
        <v>1228</v>
      </c>
      <c r="J634">
        <v>1</v>
      </c>
      <c r="K634">
        <v>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1228</v>
      </c>
      <c r="T634">
        <v>0</v>
      </c>
      <c r="U634">
        <v>0</v>
      </c>
      <c r="V634">
        <v>1228</v>
      </c>
      <c r="W634">
        <v>38</v>
      </c>
      <c r="X634">
        <v>16</v>
      </c>
      <c r="Y634">
        <v>22</v>
      </c>
      <c r="Z634">
        <v>0</v>
      </c>
      <c r="AA634">
        <v>1190</v>
      </c>
      <c r="AB634">
        <v>495</v>
      </c>
      <c r="AC634">
        <v>54</v>
      </c>
      <c r="AD634">
        <v>102</v>
      </c>
      <c r="AE634">
        <v>35</v>
      </c>
      <c r="AF634">
        <v>19</v>
      </c>
      <c r="AG634">
        <v>56</v>
      </c>
      <c r="AH634">
        <v>38</v>
      </c>
      <c r="AI634">
        <v>3</v>
      </c>
      <c r="AJ634">
        <v>19</v>
      </c>
      <c r="AK634">
        <v>6</v>
      </c>
      <c r="AL634">
        <v>1</v>
      </c>
      <c r="AM634">
        <v>5</v>
      </c>
      <c r="AN634">
        <v>3</v>
      </c>
      <c r="AO634">
        <v>1</v>
      </c>
      <c r="AP634">
        <v>9</v>
      </c>
      <c r="AQ634">
        <v>1</v>
      </c>
      <c r="AR634">
        <v>2</v>
      </c>
      <c r="AS634">
        <v>1</v>
      </c>
      <c r="AT634">
        <v>5</v>
      </c>
      <c r="AU634">
        <v>1</v>
      </c>
      <c r="AV634">
        <v>45</v>
      </c>
      <c r="AW634">
        <v>31</v>
      </c>
      <c r="AX634">
        <v>6</v>
      </c>
      <c r="AY634">
        <v>0</v>
      </c>
      <c r="AZ634">
        <v>52</v>
      </c>
      <c r="BA634">
        <v>495</v>
      </c>
      <c r="BB634">
        <v>223</v>
      </c>
      <c r="BC634">
        <v>29</v>
      </c>
      <c r="BD634">
        <v>22</v>
      </c>
      <c r="BE634">
        <v>131</v>
      </c>
      <c r="BF634">
        <v>5</v>
      </c>
      <c r="BG634">
        <v>3</v>
      </c>
      <c r="BH634">
        <v>10</v>
      </c>
      <c r="BI634">
        <v>0</v>
      </c>
      <c r="BJ634">
        <v>0</v>
      </c>
      <c r="BK634">
        <v>3</v>
      </c>
      <c r="BL634">
        <v>2</v>
      </c>
      <c r="BM634">
        <v>0</v>
      </c>
      <c r="BN634">
        <v>0</v>
      </c>
      <c r="BO634">
        <v>0</v>
      </c>
      <c r="BP634">
        <v>1</v>
      </c>
      <c r="BQ634">
        <v>0</v>
      </c>
      <c r="BR634">
        <v>4</v>
      </c>
      <c r="BS634">
        <v>1</v>
      </c>
      <c r="BT634">
        <v>2</v>
      </c>
      <c r="BU634">
        <v>0</v>
      </c>
      <c r="BV634">
        <v>3</v>
      </c>
      <c r="BW634">
        <v>2</v>
      </c>
      <c r="BX634">
        <v>5</v>
      </c>
      <c r="BY634">
        <v>223</v>
      </c>
      <c r="BZ634">
        <v>36</v>
      </c>
      <c r="CA634">
        <v>14</v>
      </c>
      <c r="CB634">
        <v>5</v>
      </c>
      <c r="CC634">
        <v>0</v>
      </c>
      <c r="CD634">
        <v>5</v>
      </c>
      <c r="CE634">
        <v>4</v>
      </c>
      <c r="CF634">
        <v>1</v>
      </c>
      <c r="CG634">
        <v>2</v>
      </c>
      <c r="CH634">
        <v>1</v>
      </c>
      <c r="CI634">
        <v>1</v>
      </c>
      <c r="CJ634">
        <v>0</v>
      </c>
      <c r="CK634">
        <v>1</v>
      </c>
      <c r="CL634">
        <v>2</v>
      </c>
      <c r="CM634">
        <v>0</v>
      </c>
      <c r="CN634">
        <v>0</v>
      </c>
      <c r="CO634">
        <v>36</v>
      </c>
      <c r="CP634">
        <v>67</v>
      </c>
      <c r="CQ634">
        <v>38</v>
      </c>
      <c r="CR634">
        <v>2</v>
      </c>
      <c r="CS634">
        <v>1</v>
      </c>
      <c r="CT634">
        <v>0</v>
      </c>
      <c r="CU634">
        <v>0</v>
      </c>
      <c r="CV634">
        <v>0</v>
      </c>
      <c r="CW634">
        <v>0</v>
      </c>
      <c r="CX634">
        <v>1</v>
      </c>
      <c r="CY634">
        <v>0</v>
      </c>
      <c r="CZ634">
        <v>0</v>
      </c>
      <c r="DA634">
        <v>0</v>
      </c>
      <c r="DB634">
        <v>0</v>
      </c>
      <c r="DC634">
        <v>1</v>
      </c>
      <c r="DD634">
        <v>3</v>
      </c>
      <c r="DE634">
        <v>0</v>
      </c>
      <c r="DF634">
        <v>3</v>
      </c>
      <c r="DG634">
        <v>0</v>
      </c>
      <c r="DH634">
        <v>0</v>
      </c>
      <c r="DI634">
        <v>0</v>
      </c>
      <c r="DJ634">
        <v>0</v>
      </c>
      <c r="DK634">
        <v>1</v>
      </c>
      <c r="DL634">
        <v>14</v>
      </c>
      <c r="DM634">
        <v>3</v>
      </c>
      <c r="DN634">
        <v>0</v>
      </c>
      <c r="DO634">
        <v>67</v>
      </c>
      <c r="DP634">
        <v>97</v>
      </c>
      <c r="DQ634">
        <v>52</v>
      </c>
      <c r="DR634">
        <v>0</v>
      </c>
      <c r="DS634">
        <v>6</v>
      </c>
      <c r="DT634">
        <v>0</v>
      </c>
      <c r="DU634">
        <v>2</v>
      </c>
      <c r="DV634">
        <v>1</v>
      </c>
      <c r="DW634">
        <v>0</v>
      </c>
      <c r="DX634">
        <v>1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35</v>
      </c>
      <c r="EL634">
        <v>0</v>
      </c>
      <c r="EM634">
        <v>0</v>
      </c>
      <c r="EN634">
        <v>0</v>
      </c>
      <c r="EO634">
        <v>97</v>
      </c>
      <c r="EP634">
        <v>58</v>
      </c>
      <c r="EQ634">
        <v>21</v>
      </c>
      <c r="ER634">
        <v>2</v>
      </c>
      <c r="ES634">
        <v>0</v>
      </c>
      <c r="ET634">
        <v>1</v>
      </c>
      <c r="EU634">
        <v>1</v>
      </c>
      <c r="EV634">
        <v>0</v>
      </c>
      <c r="EW634">
        <v>0</v>
      </c>
      <c r="EX634">
        <v>1</v>
      </c>
      <c r="EY634">
        <v>0</v>
      </c>
      <c r="EZ634">
        <v>26</v>
      </c>
      <c r="FA634">
        <v>0</v>
      </c>
      <c r="FB634">
        <v>0</v>
      </c>
      <c r="FC634">
        <v>0</v>
      </c>
      <c r="FD634">
        <v>0</v>
      </c>
      <c r="FE634">
        <v>6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58</v>
      </c>
      <c r="FN634">
        <v>108</v>
      </c>
      <c r="FO634">
        <v>40</v>
      </c>
      <c r="FP634">
        <v>7</v>
      </c>
      <c r="FQ634">
        <v>9</v>
      </c>
      <c r="FR634">
        <v>1</v>
      </c>
      <c r="FS634">
        <v>3</v>
      </c>
      <c r="FT634">
        <v>0</v>
      </c>
      <c r="FU634">
        <v>12</v>
      </c>
      <c r="FV634">
        <v>0</v>
      </c>
      <c r="FW634">
        <v>7</v>
      </c>
      <c r="FX634">
        <v>1</v>
      </c>
      <c r="FY634">
        <v>2</v>
      </c>
      <c r="FZ634">
        <v>2</v>
      </c>
      <c r="GA634">
        <v>1</v>
      </c>
      <c r="GB634">
        <v>1</v>
      </c>
      <c r="GC634">
        <v>6</v>
      </c>
      <c r="GD634">
        <v>1</v>
      </c>
      <c r="GE634">
        <v>1</v>
      </c>
      <c r="GF634">
        <v>1</v>
      </c>
      <c r="GG634">
        <v>1</v>
      </c>
      <c r="GH634">
        <v>0</v>
      </c>
      <c r="GI634">
        <v>5</v>
      </c>
      <c r="GJ634">
        <v>7</v>
      </c>
      <c r="GK634">
        <v>108</v>
      </c>
      <c r="GL634">
        <v>75</v>
      </c>
      <c r="GM634">
        <v>29</v>
      </c>
      <c r="GN634">
        <v>14</v>
      </c>
      <c r="GO634">
        <v>0</v>
      </c>
      <c r="GP634">
        <v>3</v>
      </c>
      <c r="GQ634">
        <v>4</v>
      </c>
      <c r="GR634">
        <v>3</v>
      </c>
      <c r="GS634">
        <v>7</v>
      </c>
      <c r="GT634">
        <v>1</v>
      </c>
      <c r="GU634">
        <v>2</v>
      </c>
      <c r="GV634">
        <v>2</v>
      </c>
      <c r="GW634">
        <v>2</v>
      </c>
      <c r="GX634">
        <v>1</v>
      </c>
      <c r="GY634">
        <v>0</v>
      </c>
      <c r="GZ634">
        <v>2</v>
      </c>
      <c r="HA634">
        <v>0</v>
      </c>
      <c r="HB634">
        <v>1</v>
      </c>
      <c r="HC634">
        <v>3</v>
      </c>
      <c r="HD634">
        <v>1</v>
      </c>
      <c r="HE634">
        <v>75</v>
      </c>
      <c r="HF634">
        <v>3</v>
      </c>
      <c r="HG634">
        <v>0</v>
      </c>
      <c r="HH634">
        <v>0</v>
      </c>
      <c r="HI634">
        <v>0</v>
      </c>
      <c r="HJ634">
        <v>0</v>
      </c>
      <c r="HK634">
        <v>0</v>
      </c>
      <c r="HL634">
        <v>0</v>
      </c>
      <c r="HM634">
        <v>0</v>
      </c>
      <c r="HN634">
        <v>0</v>
      </c>
      <c r="HO634">
        <v>1</v>
      </c>
      <c r="HP634">
        <v>0</v>
      </c>
      <c r="HQ634">
        <v>0</v>
      </c>
      <c r="HR634">
        <v>0</v>
      </c>
      <c r="HS634">
        <v>0</v>
      </c>
      <c r="HT634">
        <v>1</v>
      </c>
      <c r="HU634">
        <v>0</v>
      </c>
      <c r="HV634">
        <v>0</v>
      </c>
      <c r="HW634">
        <v>0</v>
      </c>
      <c r="HX634">
        <v>1</v>
      </c>
      <c r="HY634">
        <v>3</v>
      </c>
      <c r="HZ634">
        <v>7</v>
      </c>
      <c r="IA634">
        <v>0</v>
      </c>
      <c r="IB634">
        <v>0</v>
      </c>
      <c r="IC634">
        <v>0</v>
      </c>
      <c r="ID634">
        <v>0</v>
      </c>
      <c r="IE634">
        <v>0</v>
      </c>
      <c r="IF634">
        <v>0</v>
      </c>
      <c r="IG634">
        <v>0</v>
      </c>
      <c r="IH634">
        <v>1</v>
      </c>
      <c r="II634">
        <v>0</v>
      </c>
      <c r="IJ634">
        <v>0</v>
      </c>
      <c r="IK634">
        <v>1</v>
      </c>
      <c r="IL634">
        <v>4</v>
      </c>
      <c r="IM634">
        <v>0</v>
      </c>
      <c r="IN634">
        <v>1</v>
      </c>
      <c r="IO634">
        <v>0</v>
      </c>
      <c r="IP634">
        <v>0</v>
      </c>
      <c r="IQ634">
        <v>7</v>
      </c>
      <c r="IR634">
        <v>21</v>
      </c>
      <c r="IS634">
        <v>1</v>
      </c>
      <c r="IT634">
        <v>0</v>
      </c>
      <c r="IU634">
        <v>15</v>
      </c>
      <c r="IV634">
        <v>0</v>
      </c>
      <c r="IW634">
        <v>0</v>
      </c>
      <c r="IX634">
        <v>0</v>
      </c>
      <c r="IY634">
        <v>0</v>
      </c>
      <c r="IZ634">
        <v>0</v>
      </c>
      <c r="JA634">
        <v>0</v>
      </c>
      <c r="JB634">
        <v>0</v>
      </c>
      <c r="JC634">
        <v>0</v>
      </c>
      <c r="JD634">
        <v>0</v>
      </c>
      <c r="JE634">
        <v>0</v>
      </c>
      <c r="JF634">
        <v>5</v>
      </c>
      <c r="JG634">
        <v>0</v>
      </c>
      <c r="JH634">
        <v>21</v>
      </c>
    </row>
    <row r="635" spans="1:268">
      <c r="A635" t="s">
        <v>378</v>
      </c>
      <c r="B635" t="s">
        <v>375</v>
      </c>
      <c r="C635" t="str">
        <f>"143301"</f>
        <v>143301</v>
      </c>
      <c r="D635" t="s">
        <v>377</v>
      </c>
      <c r="E635">
        <v>5</v>
      </c>
      <c r="F635">
        <v>2264</v>
      </c>
      <c r="G635">
        <v>1730</v>
      </c>
      <c r="H635">
        <v>494</v>
      </c>
      <c r="I635">
        <v>1236</v>
      </c>
      <c r="J635">
        <v>1</v>
      </c>
      <c r="K635">
        <v>9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1236</v>
      </c>
      <c r="T635">
        <v>0</v>
      </c>
      <c r="U635">
        <v>0</v>
      </c>
      <c r="V635">
        <v>1236</v>
      </c>
      <c r="W635">
        <v>21</v>
      </c>
      <c r="X635">
        <v>14</v>
      </c>
      <c r="Y635">
        <v>4</v>
      </c>
      <c r="Z635">
        <v>0</v>
      </c>
      <c r="AA635">
        <v>1215</v>
      </c>
      <c r="AB635">
        <v>458</v>
      </c>
      <c r="AC635">
        <v>50</v>
      </c>
      <c r="AD635">
        <v>84</v>
      </c>
      <c r="AE635">
        <v>21</v>
      </c>
      <c r="AF635">
        <v>17</v>
      </c>
      <c r="AG635">
        <v>79</v>
      </c>
      <c r="AH635">
        <v>18</v>
      </c>
      <c r="AI635">
        <v>2</v>
      </c>
      <c r="AJ635">
        <v>22</v>
      </c>
      <c r="AK635">
        <v>2</v>
      </c>
      <c r="AL635">
        <v>0</v>
      </c>
      <c r="AM635">
        <v>2</v>
      </c>
      <c r="AN635">
        <v>0</v>
      </c>
      <c r="AO635">
        <v>0</v>
      </c>
      <c r="AP635">
        <v>4</v>
      </c>
      <c r="AQ635">
        <v>4</v>
      </c>
      <c r="AR635">
        <v>7</v>
      </c>
      <c r="AS635">
        <v>3</v>
      </c>
      <c r="AT635">
        <v>4</v>
      </c>
      <c r="AU635">
        <v>0</v>
      </c>
      <c r="AV635">
        <v>42</v>
      </c>
      <c r="AW635">
        <v>35</v>
      </c>
      <c r="AX635">
        <v>6</v>
      </c>
      <c r="AY635">
        <v>0</v>
      </c>
      <c r="AZ635">
        <v>56</v>
      </c>
      <c r="BA635">
        <v>458</v>
      </c>
      <c r="BB635">
        <v>255</v>
      </c>
      <c r="BC635">
        <v>28</v>
      </c>
      <c r="BD635">
        <v>22</v>
      </c>
      <c r="BE635">
        <v>178</v>
      </c>
      <c r="BF635">
        <v>1</v>
      </c>
      <c r="BG635">
        <v>6</v>
      </c>
      <c r="BH635">
        <v>10</v>
      </c>
      <c r="BI635">
        <v>0</v>
      </c>
      <c r="BJ635">
        <v>0</v>
      </c>
      <c r="BK635">
        <v>0</v>
      </c>
      <c r="BL635">
        <v>1</v>
      </c>
      <c r="BM635">
        <v>0</v>
      </c>
      <c r="BN635">
        <v>0</v>
      </c>
      <c r="BO635">
        <v>0</v>
      </c>
      <c r="BP635">
        <v>0</v>
      </c>
      <c r="BQ635">
        <v>2</v>
      </c>
      <c r="BR635">
        <v>2</v>
      </c>
      <c r="BS635">
        <v>1</v>
      </c>
      <c r="BT635">
        <v>1</v>
      </c>
      <c r="BU635">
        <v>0</v>
      </c>
      <c r="BV635">
        <v>0</v>
      </c>
      <c r="BW635">
        <v>0</v>
      </c>
      <c r="BX635">
        <v>3</v>
      </c>
      <c r="BY635">
        <v>255</v>
      </c>
      <c r="BZ635">
        <v>40</v>
      </c>
      <c r="CA635">
        <v>19</v>
      </c>
      <c r="CB635">
        <v>3</v>
      </c>
      <c r="CC635">
        <v>5</v>
      </c>
      <c r="CD635">
        <v>0</v>
      </c>
      <c r="CE635">
        <v>1</v>
      </c>
      <c r="CF635">
        <v>3</v>
      </c>
      <c r="CG635">
        <v>1</v>
      </c>
      <c r="CH635">
        <v>1</v>
      </c>
      <c r="CI635">
        <v>4</v>
      </c>
      <c r="CJ635">
        <v>0</v>
      </c>
      <c r="CK635">
        <v>0</v>
      </c>
      <c r="CL635">
        <v>2</v>
      </c>
      <c r="CM635">
        <v>0</v>
      </c>
      <c r="CN635">
        <v>1</v>
      </c>
      <c r="CO635">
        <v>40</v>
      </c>
      <c r="CP635">
        <v>50</v>
      </c>
      <c r="CQ635">
        <v>24</v>
      </c>
      <c r="CR635">
        <v>5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1</v>
      </c>
      <c r="DE635">
        <v>2</v>
      </c>
      <c r="DF635">
        <v>1</v>
      </c>
      <c r="DG635">
        <v>0</v>
      </c>
      <c r="DH635">
        <v>0</v>
      </c>
      <c r="DI635">
        <v>1</v>
      </c>
      <c r="DJ635">
        <v>1</v>
      </c>
      <c r="DK635">
        <v>0</v>
      </c>
      <c r="DL635">
        <v>15</v>
      </c>
      <c r="DM635">
        <v>0</v>
      </c>
      <c r="DN635">
        <v>0</v>
      </c>
      <c r="DO635">
        <v>50</v>
      </c>
      <c r="DP635">
        <v>64</v>
      </c>
      <c r="DQ635">
        <v>22</v>
      </c>
      <c r="DR635">
        <v>0</v>
      </c>
      <c r="DS635">
        <v>8</v>
      </c>
      <c r="DT635">
        <v>0</v>
      </c>
      <c r="DU635">
        <v>0</v>
      </c>
      <c r="DV635">
        <v>3</v>
      </c>
      <c r="DW635">
        <v>0</v>
      </c>
      <c r="DX635">
        <v>0</v>
      </c>
      <c r="DY635">
        <v>0</v>
      </c>
      <c r="DZ635">
        <v>2</v>
      </c>
      <c r="EA635">
        <v>0</v>
      </c>
      <c r="EB635">
        <v>1</v>
      </c>
      <c r="EC635">
        <v>0</v>
      </c>
      <c r="ED635">
        <v>2</v>
      </c>
      <c r="EE635">
        <v>0</v>
      </c>
      <c r="EF635">
        <v>0</v>
      </c>
      <c r="EG635">
        <v>1</v>
      </c>
      <c r="EH635">
        <v>1</v>
      </c>
      <c r="EI635">
        <v>0</v>
      </c>
      <c r="EJ635">
        <v>0</v>
      </c>
      <c r="EK635">
        <v>23</v>
      </c>
      <c r="EL635">
        <v>1</v>
      </c>
      <c r="EM635">
        <v>0</v>
      </c>
      <c r="EN635">
        <v>0</v>
      </c>
      <c r="EO635">
        <v>64</v>
      </c>
      <c r="EP635">
        <v>142</v>
      </c>
      <c r="EQ635">
        <v>43</v>
      </c>
      <c r="ER635">
        <v>6</v>
      </c>
      <c r="ES635">
        <v>3</v>
      </c>
      <c r="ET635">
        <v>1</v>
      </c>
      <c r="EU635">
        <v>4</v>
      </c>
      <c r="EV635">
        <v>3</v>
      </c>
      <c r="EW635">
        <v>2</v>
      </c>
      <c r="EX635">
        <v>1</v>
      </c>
      <c r="EY635">
        <v>0</v>
      </c>
      <c r="EZ635">
        <v>60</v>
      </c>
      <c r="FA635">
        <v>0</v>
      </c>
      <c r="FB635">
        <v>0</v>
      </c>
      <c r="FC635">
        <v>1</v>
      </c>
      <c r="FD635">
        <v>3</v>
      </c>
      <c r="FE635">
        <v>3</v>
      </c>
      <c r="FF635">
        <v>1</v>
      </c>
      <c r="FG635">
        <v>1</v>
      </c>
      <c r="FH635">
        <v>1</v>
      </c>
      <c r="FI635">
        <v>1</v>
      </c>
      <c r="FJ635">
        <v>3</v>
      </c>
      <c r="FK635">
        <v>2</v>
      </c>
      <c r="FL635">
        <v>3</v>
      </c>
      <c r="FM635">
        <v>142</v>
      </c>
      <c r="FN635">
        <v>106</v>
      </c>
      <c r="FO635">
        <v>38</v>
      </c>
      <c r="FP635">
        <v>5</v>
      </c>
      <c r="FQ635">
        <v>4</v>
      </c>
      <c r="FR635">
        <v>2</v>
      </c>
      <c r="FS635">
        <v>0</v>
      </c>
      <c r="FT635">
        <v>3</v>
      </c>
      <c r="FU635">
        <v>16</v>
      </c>
      <c r="FV635">
        <v>1</v>
      </c>
      <c r="FW635">
        <v>8</v>
      </c>
      <c r="FX635">
        <v>3</v>
      </c>
      <c r="FY635">
        <v>2</v>
      </c>
      <c r="FZ635">
        <v>1</v>
      </c>
      <c r="GA635">
        <v>0</v>
      </c>
      <c r="GB635">
        <v>0</v>
      </c>
      <c r="GC635">
        <v>5</v>
      </c>
      <c r="GD635">
        <v>3</v>
      </c>
      <c r="GE635">
        <v>0</v>
      </c>
      <c r="GF635">
        <v>1</v>
      </c>
      <c r="GG635">
        <v>4</v>
      </c>
      <c r="GH635">
        <v>1</v>
      </c>
      <c r="GI635">
        <v>2</v>
      </c>
      <c r="GJ635">
        <v>7</v>
      </c>
      <c r="GK635">
        <v>106</v>
      </c>
      <c r="GL635">
        <v>77</v>
      </c>
      <c r="GM635">
        <v>33</v>
      </c>
      <c r="GN635">
        <v>15</v>
      </c>
      <c r="GO635">
        <v>0</v>
      </c>
      <c r="GP635">
        <v>4</v>
      </c>
      <c r="GQ635">
        <v>3</v>
      </c>
      <c r="GR635">
        <v>0</v>
      </c>
      <c r="GS635">
        <v>8</v>
      </c>
      <c r="GT635">
        <v>1</v>
      </c>
      <c r="GU635">
        <v>0</v>
      </c>
      <c r="GV635">
        <v>2</v>
      </c>
      <c r="GW635">
        <v>0</v>
      </c>
      <c r="GX635">
        <v>2</v>
      </c>
      <c r="GY635">
        <v>2</v>
      </c>
      <c r="GZ635">
        <v>0</v>
      </c>
      <c r="HA635">
        <v>2</v>
      </c>
      <c r="HB635">
        <v>2</v>
      </c>
      <c r="HC635">
        <v>3</v>
      </c>
      <c r="HD635">
        <v>0</v>
      </c>
      <c r="HE635">
        <v>77</v>
      </c>
      <c r="HF635">
        <v>6</v>
      </c>
      <c r="HG635">
        <v>0</v>
      </c>
      <c r="HH635">
        <v>0</v>
      </c>
      <c r="HI635">
        <v>0</v>
      </c>
      <c r="HJ635">
        <v>0</v>
      </c>
      <c r="HK635">
        <v>1</v>
      </c>
      <c r="HL635">
        <v>2</v>
      </c>
      <c r="HM635">
        <v>0</v>
      </c>
      <c r="HN635">
        <v>0</v>
      </c>
      <c r="HO635">
        <v>0</v>
      </c>
      <c r="HP635">
        <v>0</v>
      </c>
      <c r="HQ635">
        <v>1</v>
      </c>
      <c r="HR635">
        <v>0</v>
      </c>
      <c r="HS635">
        <v>0</v>
      </c>
      <c r="HT635">
        <v>0</v>
      </c>
      <c r="HU635">
        <v>1</v>
      </c>
      <c r="HV635">
        <v>0</v>
      </c>
      <c r="HW635">
        <v>0</v>
      </c>
      <c r="HX635">
        <v>1</v>
      </c>
      <c r="HY635">
        <v>6</v>
      </c>
      <c r="HZ635">
        <v>7</v>
      </c>
      <c r="IA635">
        <v>3</v>
      </c>
      <c r="IB635">
        <v>1</v>
      </c>
      <c r="IC635">
        <v>0</v>
      </c>
      <c r="ID635">
        <v>0</v>
      </c>
      <c r="IE635">
        <v>0</v>
      </c>
      <c r="IF635">
        <v>0</v>
      </c>
      <c r="IG635">
        <v>0</v>
      </c>
      <c r="IH635">
        <v>0</v>
      </c>
      <c r="II635">
        <v>0</v>
      </c>
      <c r="IJ635">
        <v>0</v>
      </c>
      <c r="IK635">
        <v>0</v>
      </c>
      <c r="IL635">
        <v>1</v>
      </c>
      <c r="IM635">
        <v>0</v>
      </c>
      <c r="IN635">
        <v>0</v>
      </c>
      <c r="IO635">
        <v>1</v>
      </c>
      <c r="IP635">
        <v>1</v>
      </c>
      <c r="IQ635">
        <v>7</v>
      </c>
      <c r="IR635">
        <v>10</v>
      </c>
      <c r="IS635">
        <v>1</v>
      </c>
      <c r="IT635">
        <v>0</v>
      </c>
      <c r="IU635">
        <v>8</v>
      </c>
      <c r="IV635">
        <v>0</v>
      </c>
      <c r="IW635">
        <v>0</v>
      </c>
      <c r="IX635">
        <v>0</v>
      </c>
      <c r="IY635">
        <v>0</v>
      </c>
      <c r="IZ635">
        <v>0</v>
      </c>
      <c r="JA635">
        <v>0</v>
      </c>
      <c r="JB635">
        <v>0</v>
      </c>
      <c r="JC635">
        <v>0</v>
      </c>
      <c r="JD635">
        <v>0</v>
      </c>
      <c r="JE635">
        <v>0</v>
      </c>
      <c r="JF635">
        <v>0</v>
      </c>
      <c r="JG635">
        <v>1</v>
      </c>
      <c r="JH635">
        <v>10</v>
      </c>
    </row>
    <row r="636" spans="1:268">
      <c r="A636" t="s">
        <v>376</v>
      </c>
      <c r="B636" t="s">
        <v>375</v>
      </c>
      <c r="C636" t="str">
        <f>"143301"</f>
        <v>143301</v>
      </c>
      <c r="D636" t="s">
        <v>374</v>
      </c>
      <c r="E636">
        <v>6</v>
      </c>
      <c r="F636">
        <v>41</v>
      </c>
      <c r="G636">
        <v>50</v>
      </c>
      <c r="H636">
        <v>25</v>
      </c>
      <c r="I636">
        <v>25</v>
      </c>
      <c r="J636">
        <v>0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25</v>
      </c>
      <c r="T636">
        <v>0</v>
      </c>
      <c r="U636">
        <v>0</v>
      </c>
      <c r="V636">
        <v>25</v>
      </c>
      <c r="W636">
        <v>0</v>
      </c>
      <c r="X636">
        <v>0</v>
      </c>
      <c r="Y636">
        <v>0</v>
      </c>
      <c r="Z636">
        <v>0</v>
      </c>
      <c r="AA636">
        <v>25</v>
      </c>
      <c r="AB636">
        <v>12</v>
      </c>
      <c r="AC636">
        <v>3</v>
      </c>
      <c r="AD636">
        <v>5</v>
      </c>
      <c r="AE636">
        <v>0</v>
      </c>
      <c r="AF636">
        <v>1</v>
      </c>
      <c r="AG636">
        <v>2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12</v>
      </c>
      <c r="BB636">
        <v>6</v>
      </c>
      <c r="BC636">
        <v>4</v>
      </c>
      <c r="BD636">
        <v>2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6</v>
      </c>
      <c r="BZ636">
        <v>1</v>
      </c>
      <c r="CA636">
        <v>1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1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3</v>
      </c>
      <c r="DQ636">
        <v>1</v>
      </c>
      <c r="DR636">
        <v>0</v>
      </c>
      <c r="DS636">
        <v>1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1</v>
      </c>
      <c r="EL636">
        <v>0</v>
      </c>
      <c r="EM636">
        <v>0</v>
      </c>
      <c r="EN636">
        <v>0</v>
      </c>
      <c r="EO636">
        <v>3</v>
      </c>
      <c r="EP636">
        <v>3</v>
      </c>
      <c r="EQ636">
        <v>1</v>
      </c>
      <c r="ER636">
        <v>0</v>
      </c>
      <c r="ES636">
        <v>1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1</v>
      </c>
      <c r="FM636">
        <v>3</v>
      </c>
      <c r="FN636">
        <v>0</v>
      </c>
      <c r="FO636">
        <v>0</v>
      </c>
      <c r="FP636">
        <v>0</v>
      </c>
      <c r="FQ636">
        <v>0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0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0</v>
      </c>
      <c r="GK636">
        <v>0</v>
      </c>
      <c r="GL636">
        <v>0</v>
      </c>
      <c r="GM636">
        <v>0</v>
      </c>
      <c r="GN636">
        <v>0</v>
      </c>
      <c r="GO636">
        <v>0</v>
      </c>
      <c r="GP636">
        <v>0</v>
      </c>
      <c r="GQ636">
        <v>0</v>
      </c>
      <c r="GR636">
        <v>0</v>
      </c>
      <c r="GS636">
        <v>0</v>
      </c>
      <c r="GT636">
        <v>0</v>
      </c>
      <c r="GU636">
        <v>0</v>
      </c>
      <c r="GV636">
        <v>0</v>
      </c>
      <c r="GW636">
        <v>0</v>
      </c>
      <c r="GX636">
        <v>0</v>
      </c>
      <c r="GY636">
        <v>0</v>
      </c>
      <c r="GZ636">
        <v>0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0</v>
      </c>
      <c r="HL636">
        <v>0</v>
      </c>
      <c r="HM636">
        <v>0</v>
      </c>
      <c r="HN636">
        <v>0</v>
      </c>
      <c r="HO636">
        <v>0</v>
      </c>
      <c r="HP636">
        <v>0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0</v>
      </c>
      <c r="IC636">
        <v>0</v>
      </c>
      <c r="ID636">
        <v>0</v>
      </c>
      <c r="IE636">
        <v>0</v>
      </c>
      <c r="IF636">
        <v>0</v>
      </c>
      <c r="IG636">
        <v>0</v>
      </c>
      <c r="IH636">
        <v>0</v>
      </c>
      <c r="II636">
        <v>0</v>
      </c>
      <c r="IJ636">
        <v>0</v>
      </c>
      <c r="IK636">
        <v>0</v>
      </c>
      <c r="IL636">
        <v>0</v>
      </c>
      <c r="IM636">
        <v>0</v>
      </c>
      <c r="IN636">
        <v>0</v>
      </c>
      <c r="IO636">
        <v>0</v>
      </c>
      <c r="IP636">
        <v>0</v>
      </c>
      <c r="IQ636">
        <v>0</v>
      </c>
      <c r="IR636">
        <v>0</v>
      </c>
      <c r="IS636">
        <v>0</v>
      </c>
      <c r="IT636">
        <v>0</v>
      </c>
      <c r="IU636">
        <v>0</v>
      </c>
      <c r="IV636">
        <v>0</v>
      </c>
      <c r="IW636">
        <v>0</v>
      </c>
      <c r="IX636">
        <v>0</v>
      </c>
      <c r="IY636">
        <v>0</v>
      </c>
      <c r="IZ636">
        <v>0</v>
      </c>
      <c r="JA636">
        <v>0</v>
      </c>
      <c r="JB636">
        <v>0</v>
      </c>
      <c r="JC636">
        <v>0</v>
      </c>
      <c r="JD636">
        <v>0</v>
      </c>
      <c r="JE636">
        <v>0</v>
      </c>
      <c r="JF636">
        <v>0</v>
      </c>
      <c r="JG636">
        <v>0</v>
      </c>
      <c r="JH636">
        <v>0</v>
      </c>
    </row>
    <row r="637" spans="1:268">
      <c r="A637" t="s">
        <v>373</v>
      </c>
      <c r="B637" t="s">
        <v>366</v>
      </c>
      <c r="C637" t="str">
        <f>"143302"</f>
        <v>143302</v>
      </c>
      <c r="D637" t="s">
        <v>372</v>
      </c>
      <c r="E637">
        <v>1</v>
      </c>
      <c r="F637">
        <v>1352</v>
      </c>
      <c r="G637">
        <v>1010</v>
      </c>
      <c r="H637">
        <v>430</v>
      </c>
      <c r="I637">
        <v>580</v>
      </c>
      <c r="J637">
        <v>4</v>
      </c>
      <c r="K637">
        <v>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580</v>
      </c>
      <c r="T637">
        <v>0</v>
      </c>
      <c r="U637">
        <v>0</v>
      </c>
      <c r="V637">
        <v>580</v>
      </c>
      <c r="W637">
        <v>24</v>
      </c>
      <c r="X637">
        <v>24</v>
      </c>
      <c r="Y637">
        <v>0</v>
      </c>
      <c r="Z637">
        <v>0</v>
      </c>
      <c r="AA637">
        <v>556</v>
      </c>
      <c r="AB637">
        <v>316</v>
      </c>
      <c r="AC637">
        <v>36</v>
      </c>
      <c r="AD637">
        <v>50</v>
      </c>
      <c r="AE637">
        <v>11</v>
      </c>
      <c r="AF637">
        <v>14</v>
      </c>
      <c r="AG637">
        <v>34</v>
      </c>
      <c r="AH637">
        <v>1</v>
      </c>
      <c r="AI637">
        <v>8</v>
      </c>
      <c r="AJ637">
        <v>18</v>
      </c>
      <c r="AK637">
        <v>0</v>
      </c>
      <c r="AL637">
        <v>0</v>
      </c>
      <c r="AM637">
        <v>1</v>
      </c>
      <c r="AN637">
        <v>0</v>
      </c>
      <c r="AO637">
        <v>0</v>
      </c>
      <c r="AP637">
        <v>3</v>
      </c>
      <c r="AQ637">
        <v>0</v>
      </c>
      <c r="AR637">
        <v>1</v>
      </c>
      <c r="AS637">
        <v>0</v>
      </c>
      <c r="AT637">
        <v>2</v>
      </c>
      <c r="AU637">
        <v>1</v>
      </c>
      <c r="AV637">
        <v>15</v>
      </c>
      <c r="AW637">
        <v>12</v>
      </c>
      <c r="AX637">
        <v>1</v>
      </c>
      <c r="AY637">
        <v>0</v>
      </c>
      <c r="AZ637">
        <v>108</v>
      </c>
      <c r="BA637">
        <v>316</v>
      </c>
      <c r="BB637">
        <v>64</v>
      </c>
      <c r="BC637">
        <v>8</v>
      </c>
      <c r="BD637">
        <v>30</v>
      </c>
      <c r="BE637">
        <v>14</v>
      </c>
      <c r="BF637">
        <v>1</v>
      </c>
      <c r="BG637">
        <v>4</v>
      </c>
      <c r="BH637">
        <v>0</v>
      </c>
      <c r="BI637">
        <v>1</v>
      </c>
      <c r="BJ637">
        <v>0</v>
      </c>
      <c r="BK637">
        <v>1</v>
      </c>
      <c r="BL637">
        <v>0</v>
      </c>
      <c r="BM637">
        <v>0</v>
      </c>
      <c r="BN637">
        <v>0</v>
      </c>
      <c r="BO637">
        <v>1</v>
      </c>
      <c r="BP637">
        <v>0</v>
      </c>
      <c r="BQ637">
        <v>1</v>
      </c>
      <c r="BR637">
        <v>1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2</v>
      </c>
      <c r="BY637">
        <v>64</v>
      </c>
      <c r="BZ637">
        <v>14</v>
      </c>
      <c r="CA637">
        <v>7</v>
      </c>
      <c r="CB637">
        <v>0</v>
      </c>
      <c r="CC637">
        <v>4</v>
      </c>
      <c r="CD637">
        <v>0</v>
      </c>
      <c r="CE637">
        <v>2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1</v>
      </c>
      <c r="CO637">
        <v>14</v>
      </c>
      <c r="CP637">
        <v>18</v>
      </c>
      <c r="CQ637">
        <v>10</v>
      </c>
      <c r="CR637">
        <v>1</v>
      </c>
      <c r="CS637">
        <v>1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1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5</v>
      </c>
      <c r="DM637">
        <v>0</v>
      </c>
      <c r="DN637">
        <v>0</v>
      </c>
      <c r="DO637">
        <v>18</v>
      </c>
      <c r="DP637">
        <v>53</v>
      </c>
      <c r="DQ637">
        <v>37</v>
      </c>
      <c r="DR637">
        <v>1</v>
      </c>
      <c r="DS637">
        <v>5</v>
      </c>
      <c r="DT637">
        <v>0</v>
      </c>
      <c r="DU637">
        <v>0</v>
      </c>
      <c r="DV637">
        <v>2</v>
      </c>
      <c r="DW637">
        <v>0</v>
      </c>
      <c r="DX637">
        <v>0</v>
      </c>
      <c r="DY637">
        <v>1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6</v>
      </c>
      <c r="EL637">
        <v>0</v>
      </c>
      <c r="EM637">
        <v>0</v>
      </c>
      <c r="EN637">
        <v>1</v>
      </c>
      <c r="EO637">
        <v>53</v>
      </c>
      <c r="EP637">
        <v>41</v>
      </c>
      <c r="EQ637">
        <v>22</v>
      </c>
      <c r="ER637">
        <v>1</v>
      </c>
      <c r="ES637">
        <v>1</v>
      </c>
      <c r="ET637">
        <v>0</v>
      </c>
      <c r="EU637">
        <v>3</v>
      </c>
      <c r="EV637">
        <v>0</v>
      </c>
      <c r="EW637">
        <v>1</v>
      </c>
      <c r="EX637">
        <v>0</v>
      </c>
      <c r="EY637">
        <v>0</v>
      </c>
      <c r="EZ637">
        <v>7</v>
      </c>
      <c r="FA637">
        <v>0</v>
      </c>
      <c r="FB637">
        <v>0</v>
      </c>
      <c r="FC637">
        <v>2</v>
      </c>
      <c r="FD637">
        <v>1</v>
      </c>
      <c r="FE637">
        <v>0</v>
      </c>
      <c r="FF637">
        <v>2</v>
      </c>
      <c r="FG637">
        <v>0</v>
      </c>
      <c r="FH637">
        <v>0</v>
      </c>
      <c r="FI637">
        <v>0</v>
      </c>
      <c r="FJ637">
        <v>0</v>
      </c>
      <c r="FK637">
        <v>1</v>
      </c>
      <c r="FL637">
        <v>0</v>
      </c>
      <c r="FM637">
        <v>41</v>
      </c>
      <c r="FN637">
        <v>31</v>
      </c>
      <c r="FO637">
        <v>14</v>
      </c>
      <c r="FP637">
        <v>4</v>
      </c>
      <c r="FQ637">
        <v>0</v>
      </c>
      <c r="FR637">
        <v>0</v>
      </c>
      <c r="FS637">
        <v>2</v>
      </c>
      <c r="FT637">
        <v>3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1</v>
      </c>
      <c r="GA637">
        <v>2</v>
      </c>
      <c r="GB637">
        <v>0</v>
      </c>
      <c r="GC637">
        <v>1</v>
      </c>
      <c r="GD637">
        <v>0</v>
      </c>
      <c r="GE637">
        <v>0</v>
      </c>
      <c r="GF637">
        <v>0</v>
      </c>
      <c r="GG637">
        <v>1</v>
      </c>
      <c r="GH637">
        <v>1</v>
      </c>
      <c r="GI637">
        <v>0</v>
      </c>
      <c r="GJ637">
        <v>2</v>
      </c>
      <c r="GK637">
        <v>31</v>
      </c>
      <c r="GL637">
        <v>17</v>
      </c>
      <c r="GM637">
        <v>10</v>
      </c>
      <c r="GN637">
        <v>1</v>
      </c>
      <c r="GO637">
        <v>0</v>
      </c>
      <c r="GP637">
        <v>0</v>
      </c>
      <c r="GQ637">
        <v>3</v>
      </c>
      <c r="GR637">
        <v>0</v>
      </c>
      <c r="GS637">
        <v>0</v>
      </c>
      <c r="GT637">
        <v>1</v>
      </c>
      <c r="GU637">
        <v>0</v>
      </c>
      <c r="GV637">
        <v>0</v>
      </c>
      <c r="GW637">
        <v>0</v>
      </c>
      <c r="GX637">
        <v>1</v>
      </c>
      <c r="GY637">
        <v>0</v>
      </c>
      <c r="GZ637">
        <v>0</v>
      </c>
      <c r="HA637">
        <v>1</v>
      </c>
      <c r="HB637">
        <v>0</v>
      </c>
      <c r="HC637">
        <v>0</v>
      </c>
      <c r="HD637">
        <v>0</v>
      </c>
      <c r="HE637">
        <v>17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0</v>
      </c>
      <c r="HM637">
        <v>0</v>
      </c>
      <c r="HN637">
        <v>0</v>
      </c>
      <c r="HO637">
        <v>0</v>
      </c>
      <c r="HP637">
        <v>0</v>
      </c>
      <c r="HQ637">
        <v>0</v>
      </c>
      <c r="HR637">
        <v>0</v>
      </c>
      <c r="HS637">
        <v>0</v>
      </c>
      <c r="HT637">
        <v>0</v>
      </c>
      <c r="HU637">
        <v>0</v>
      </c>
      <c r="HV637">
        <v>0</v>
      </c>
      <c r="HW637">
        <v>0</v>
      </c>
      <c r="HX637">
        <v>0</v>
      </c>
      <c r="HY637">
        <v>0</v>
      </c>
      <c r="HZ637">
        <v>0</v>
      </c>
      <c r="IA637">
        <v>0</v>
      </c>
      <c r="IB637">
        <v>0</v>
      </c>
      <c r="IC637">
        <v>0</v>
      </c>
      <c r="ID637">
        <v>0</v>
      </c>
      <c r="IE637">
        <v>0</v>
      </c>
      <c r="IF637">
        <v>0</v>
      </c>
      <c r="IG637">
        <v>0</v>
      </c>
      <c r="IH637">
        <v>0</v>
      </c>
      <c r="II637">
        <v>0</v>
      </c>
      <c r="IJ637">
        <v>0</v>
      </c>
      <c r="IK637">
        <v>0</v>
      </c>
      <c r="IL637">
        <v>0</v>
      </c>
      <c r="IM637">
        <v>0</v>
      </c>
      <c r="IN637">
        <v>0</v>
      </c>
      <c r="IO637">
        <v>0</v>
      </c>
      <c r="IP637">
        <v>0</v>
      </c>
      <c r="IQ637">
        <v>0</v>
      </c>
      <c r="IR637">
        <v>2</v>
      </c>
      <c r="IS637">
        <v>0</v>
      </c>
      <c r="IT637">
        <v>0</v>
      </c>
      <c r="IU637">
        <v>0</v>
      </c>
      <c r="IV637">
        <v>0</v>
      </c>
      <c r="IW637">
        <v>0</v>
      </c>
      <c r="IX637">
        <v>2</v>
      </c>
      <c r="IY637">
        <v>0</v>
      </c>
      <c r="IZ637">
        <v>0</v>
      </c>
      <c r="JA637">
        <v>0</v>
      </c>
      <c r="JB637">
        <v>0</v>
      </c>
      <c r="JC637">
        <v>0</v>
      </c>
      <c r="JD637">
        <v>0</v>
      </c>
      <c r="JE637">
        <v>0</v>
      </c>
      <c r="JF637">
        <v>0</v>
      </c>
      <c r="JG637">
        <v>0</v>
      </c>
      <c r="JH637">
        <v>2</v>
      </c>
    </row>
    <row r="638" spans="1:268">
      <c r="A638" t="s">
        <v>371</v>
      </c>
      <c r="B638" t="s">
        <v>366</v>
      </c>
      <c r="C638" t="str">
        <f>"143302"</f>
        <v>143302</v>
      </c>
      <c r="D638" t="s">
        <v>370</v>
      </c>
      <c r="E638">
        <v>2</v>
      </c>
      <c r="F638">
        <v>907</v>
      </c>
      <c r="G638">
        <v>690</v>
      </c>
      <c r="H638">
        <v>269</v>
      </c>
      <c r="I638">
        <v>421</v>
      </c>
      <c r="J638">
        <v>0</v>
      </c>
      <c r="K638">
        <v>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421</v>
      </c>
      <c r="T638">
        <v>0</v>
      </c>
      <c r="U638">
        <v>0</v>
      </c>
      <c r="V638">
        <v>421</v>
      </c>
      <c r="W638">
        <v>23</v>
      </c>
      <c r="X638">
        <v>15</v>
      </c>
      <c r="Y638">
        <v>8</v>
      </c>
      <c r="Z638">
        <v>0</v>
      </c>
      <c r="AA638">
        <v>398</v>
      </c>
      <c r="AB638">
        <v>268</v>
      </c>
      <c r="AC638">
        <v>32</v>
      </c>
      <c r="AD638">
        <v>38</v>
      </c>
      <c r="AE638">
        <v>10</v>
      </c>
      <c r="AF638">
        <v>13</v>
      </c>
      <c r="AG638">
        <v>32</v>
      </c>
      <c r="AH638">
        <v>7</v>
      </c>
      <c r="AI638">
        <v>13</v>
      </c>
      <c r="AJ638">
        <v>11</v>
      </c>
      <c r="AK638">
        <v>3</v>
      </c>
      <c r="AL638">
        <v>0</v>
      </c>
      <c r="AM638">
        <v>1</v>
      </c>
      <c r="AN638">
        <v>1</v>
      </c>
      <c r="AO638">
        <v>2</v>
      </c>
      <c r="AP638">
        <v>1</v>
      </c>
      <c r="AQ638">
        <v>2</v>
      </c>
      <c r="AR638">
        <v>0</v>
      </c>
      <c r="AS638">
        <v>1</v>
      </c>
      <c r="AT638">
        <v>1</v>
      </c>
      <c r="AU638">
        <v>0</v>
      </c>
      <c r="AV638">
        <v>15</v>
      </c>
      <c r="AW638">
        <v>10</v>
      </c>
      <c r="AX638">
        <v>0</v>
      </c>
      <c r="AY638">
        <v>0</v>
      </c>
      <c r="AZ638">
        <v>75</v>
      </c>
      <c r="BA638">
        <v>268</v>
      </c>
      <c r="BB638">
        <v>29</v>
      </c>
      <c r="BC638">
        <v>0</v>
      </c>
      <c r="BD638">
        <v>7</v>
      </c>
      <c r="BE638">
        <v>10</v>
      </c>
      <c r="BF638">
        <v>1</v>
      </c>
      <c r="BG638">
        <v>4</v>
      </c>
      <c r="BH638">
        <v>0</v>
      </c>
      <c r="BI638">
        <v>0</v>
      </c>
      <c r="BJ638">
        <v>1</v>
      </c>
      <c r="BK638">
        <v>0</v>
      </c>
      <c r="BL638">
        <v>0</v>
      </c>
      <c r="BM638">
        <v>0</v>
      </c>
      <c r="BN638">
        <v>4</v>
      </c>
      <c r="BO638">
        <v>1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1</v>
      </c>
      <c r="BY638">
        <v>29</v>
      </c>
      <c r="BZ638">
        <v>5</v>
      </c>
      <c r="CA638">
        <v>2</v>
      </c>
      <c r="CB638">
        <v>1</v>
      </c>
      <c r="CC638">
        <v>0</v>
      </c>
      <c r="CD638">
        <v>0</v>
      </c>
      <c r="CE638">
        <v>0</v>
      </c>
      <c r="CF638">
        <v>1</v>
      </c>
      <c r="CG638">
        <v>0</v>
      </c>
      <c r="CH638">
        <v>0</v>
      </c>
      <c r="CI638">
        <v>0</v>
      </c>
      <c r="CJ638">
        <v>0</v>
      </c>
      <c r="CK638">
        <v>1</v>
      </c>
      <c r="CL638">
        <v>0</v>
      </c>
      <c r="CM638">
        <v>0</v>
      </c>
      <c r="CN638">
        <v>0</v>
      </c>
      <c r="CO638">
        <v>5</v>
      </c>
      <c r="CP638">
        <v>9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2</v>
      </c>
      <c r="DA638">
        <v>1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2</v>
      </c>
      <c r="DM638">
        <v>4</v>
      </c>
      <c r="DN638">
        <v>0</v>
      </c>
      <c r="DO638">
        <v>9</v>
      </c>
      <c r="DP638">
        <v>35</v>
      </c>
      <c r="DQ638">
        <v>23</v>
      </c>
      <c r="DR638">
        <v>0</v>
      </c>
      <c r="DS638">
        <v>5</v>
      </c>
      <c r="DT638">
        <v>0</v>
      </c>
      <c r="DU638">
        <v>0</v>
      </c>
      <c r="DV638">
        <v>0</v>
      </c>
      <c r="DW638">
        <v>0</v>
      </c>
      <c r="DX638">
        <v>2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3</v>
      </c>
      <c r="EK638">
        <v>2</v>
      </c>
      <c r="EL638">
        <v>0</v>
      </c>
      <c r="EM638">
        <v>0</v>
      </c>
      <c r="EN638">
        <v>0</v>
      </c>
      <c r="EO638">
        <v>35</v>
      </c>
      <c r="EP638">
        <v>11</v>
      </c>
      <c r="EQ638">
        <v>5</v>
      </c>
      <c r="ER638">
        <v>1</v>
      </c>
      <c r="ES638">
        <v>0</v>
      </c>
      <c r="ET638">
        <v>2</v>
      </c>
      <c r="EU638">
        <v>0</v>
      </c>
      <c r="EV638">
        <v>0</v>
      </c>
      <c r="EW638">
        <v>0</v>
      </c>
      <c r="EX638">
        <v>0</v>
      </c>
      <c r="EY638">
        <v>1</v>
      </c>
      <c r="EZ638">
        <v>1</v>
      </c>
      <c r="FA638">
        <v>0</v>
      </c>
      <c r="FB638">
        <v>0</v>
      </c>
      <c r="FC638">
        <v>1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11</v>
      </c>
      <c r="FN638">
        <v>28</v>
      </c>
      <c r="FO638">
        <v>12</v>
      </c>
      <c r="FP638">
        <v>2</v>
      </c>
      <c r="FQ638">
        <v>2</v>
      </c>
      <c r="FR638">
        <v>1</v>
      </c>
      <c r="FS638">
        <v>0</v>
      </c>
      <c r="FT638">
        <v>0</v>
      </c>
      <c r="FU638">
        <v>2</v>
      </c>
      <c r="FV638">
        <v>0</v>
      </c>
      <c r="FW638">
        <v>0</v>
      </c>
      <c r="FX638">
        <v>0</v>
      </c>
      <c r="FY638">
        <v>1</v>
      </c>
      <c r="FZ638">
        <v>0</v>
      </c>
      <c r="GA638">
        <v>0</v>
      </c>
      <c r="GB638">
        <v>0</v>
      </c>
      <c r="GC638">
        <v>1</v>
      </c>
      <c r="GD638">
        <v>2</v>
      </c>
      <c r="GE638">
        <v>1</v>
      </c>
      <c r="GF638">
        <v>0</v>
      </c>
      <c r="GG638">
        <v>0</v>
      </c>
      <c r="GH638">
        <v>1</v>
      </c>
      <c r="GI638">
        <v>2</v>
      </c>
      <c r="GJ638">
        <v>1</v>
      </c>
      <c r="GK638">
        <v>28</v>
      </c>
      <c r="GL638">
        <v>13</v>
      </c>
      <c r="GM638">
        <v>8</v>
      </c>
      <c r="GN638">
        <v>2</v>
      </c>
      <c r="GO638">
        <v>0</v>
      </c>
      <c r="GP638">
        <v>0</v>
      </c>
      <c r="GQ638">
        <v>1</v>
      </c>
      <c r="GR638">
        <v>1</v>
      </c>
      <c r="GS638">
        <v>0</v>
      </c>
      <c r="GT638">
        <v>0</v>
      </c>
      <c r="GU638">
        <v>0</v>
      </c>
      <c r="GV638">
        <v>0</v>
      </c>
      <c r="GW638">
        <v>0</v>
      </c>
      <c r="GX638">
        <v>1</v>
      </c>
      <c r="GY638">
        <v>0</v>
      </c>
      <c r="GZ638">
        <v>0</v>
      </c>
      <c r="HA638">
        <v>0</v>
      </c>
      <c r="HB638">
        <v>0</v>
      </c>
      <c r="HC638">
        <v>0</v>
      </c>
      <c r="HD638">
        <v>0</v>
      </c>
      <c r="HE638">
        <v>13</v>
      </c>
      <c r="HF638">
        <v>0</v>
      </c>
      <c r="HG638">
        <v>0</v>
      </c>
      <c r="HH638">
        <v>0</v>
      </c>
      <c r="HI638">
        <v>0</v>
      </c>
      <c r="HJ638">
        <v>0</v>
      </c>
      <c r="HK638">
        <v>0</v>
      </c>
      <c r="HL638">
        <v>0</v>
      </c>
      <c r="HM638">
        <v>0</v>
      </c>
      <c r="HN638">
        <v>0</v>
      </c>
      <c r="HO638">
        <v>0</v>
      </c>
      <c r="HP638">
        <v>0</v>
      </c>
      <c r="HQ638">
        <v>0</v>
      </c>
      <c r="HR638">
        <v>0</v>
      </c>
      <c r="HS638">
        <v>0</v>
      </c>
      <c r="HT638">
        <v>0</v>
      </c>
      <c r="HU638">
        <v>0</v>
      </c>
      <c r="HV638">
        <v>0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  <c r="IC638">
        <v>0</v>
      </c>
      <c r="ID638">
        <v>0</v>
      </c>
      <c r="IE638">
        <v>0</v>
      </c>
      <c r="IF638">
        <v>0</v>
      </c>
      <c r="IG638">
        <v>0</v>
      </c>
      <c r="IH638">
        <v>0</v>
      </c>
      <c r="II638">
        <v>0</v>
      </c>
      <c r="IJ638">
        <v>0</v>
      </c>
      <c r="IK638">
        <v>0</v>
      </c>
      <c r="IL638">
        <v>0</v>
      </c>
      <c r="IM638">
        <v>0</v>
      </c>
      <c r="IN638">
        <v>0</v>
      </c>
      <c r="IO638">
        <v>0</v>
      </c>
      <c r="IP638">
        <v>0</v>
      </c>
      <c r="IQ638">
        <v>0</v>
      </c>
      <c r="IR638">
        <v>0</v>
      </c>
      <c r="IS638">
        <v>0</v>
      </c>
      <c r="IT638">
        <v>0</v>
      </c>
      <c r="IU638">
        <v>0</v>
      </c>
      <c r="IV638">
        <v>0</v>
      </c>
      <c r="IW638">
        <v>0</v>
      </c>
      <c r="IX638">
        <v>0</v>
      </c>
      <c r="IY638">
        <v>0</v>
      </c>
      <c r="IZ638">
        <v>0</v>
      </c>
      <c r="JA638">
        <v>0</v>
      </c>
      <c r="JB638">
        <v>0</v>
      </c>
      <c r="JC638">
        <v>0</v>
      </c>
      <c r="JD638">
        <v>0</v>
      </c>
      <c r="JE638">
        <v>0</v>
      </c>
      <c r="JF638">
        <v>0</v>
      </c>
      <c r="JG638">
        <v>0</v>
      </c>
      <c r="JH638">
        <v>0</v>
      </c>
    </row>
    <row r="639" spans="1:268">
      <c r="A639" t="s">
        <v>369</v>
      </c>
      <c r="B639" t="s">
        <v>366</v>
      </c>
      <c r="C639" t="str">
        <f>"143302"</f>
        <v>143302</v>
      </c>
      <c r="D639" t="s">
        <v>368</v>
      </c>
      <c r="E639">
        <v>3</v>
      </c>
      <c r="F639">
        <v>992</v>
      </c>
      <c r="G639">
        <v>750</v>
      </c>
      <c r="H639">
        <v>405</v>
      </c>
      <c r="I639">
        <v>345</v>
      </c>
      <c r="J639">
        <v>0</v>
      </c>
      <c r="K639">
        <v>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345</v>
      </c>
      <c r="T639">
        <v>0</v>
      </c>
      <c r="U639">
        <v>0</v>
      </c>
      <c r="V639">
        <v>345</v>
      </c>
      <c r="W639">
        <v>8</v>
      </c>
      <c r="X639">
        <v>4</v>
      </c>
      <c r="Y639">
        <v>4</v>
      </c>
      <c r="Z639">
        <v>0</v>
      </c>
      <c r="AA639">
        <v>337</v>
      </c>
      <c r="AB639">
        <v>213</v>
      </c>
      <c r="AC639">
        <v>16</v>
      </c>
      <c r="AD639">
        <v>75</v>
      </c>
      <c r="AE639">
        <v>5</v>
      </c>
      <c r="AF639">
        <v>13</v>
      </c>
      <c r="AG639">
        <v>20</v>
      </c>
      <c r="AH639">
        <v>3</v>
      </c>
      <c r="AI639">
        <v>6</v>
      </c>
      <c r="AJ639">
        <v>5</v>
      </c>
      <c r="AK639">
        <v>1</v>
      </c>
      <c r="AL639">
        <v>0</v>
      </c>
      <c r="AM639">
        <v>3</v>
      </c>
      <c r="AN639">
        <v>1</v>
      </c>
      <c r="AO639">
        <v>1</v>
      </c>
      <c r="AP639">
        <v>1</v>
      </c>
      <c r="AQ639">
        <v>0</v>
      </c>
      <c r="AR639">
        <v>2</v>
      </c>
      <c r="AS639">
        <v>0</v>
      </c>
      <c r="AT639">
        <v>3</v>
      </c>
      <c r="AU639">
        <v>1</v>
      </c>
      <c r="AV639">
        <v>3</v>
      </c>
      <c r="AW639">
        <v>15</v>
      </c>
      <c r="AX639">
        <v>4</v>
      </c>
      <c r="AY639">
        <v>0</v>
      </c>
      <c r="AZ639">
        <v>35</v>
      </c>
      <c r="BA639">
        <v>213</v>
      </c>
      <c r="BB639">
        <v>23</v>
      </c>
      <c r="BC639">
        <v>7</v>
      </c>
      <c r="BD639">
        <v>2</v>
      </c>
      <c r="BE639">
        <v>5</v>
      </c>
      <c r="BF639">
        <v>0</v>
      </c>
      <c r="BG639">
        <v>7</v>
      </c>
      <c r="BH639">
        <v>0</v>
      </c>
      <c r="BI639">
        <v>1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1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23</v>
      </c>
      <c r="BZ639">
        <v>2</v>
      </c>
      <c r="CA639">
        <v>0</v>
      </c>
      <c r="CB639">
        <v>2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2</v>
      </c>
      <c r="CP639">
        <v>11</v>
      </c>
      <c r="CQ639">
        <v>5</v>
      </c>
      <c r="CR639">
        <v>0</v>
      </c>
      <c r="CS639">
        <v>1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1</v>
      </c>
      <c r="DM639">
        <v>3</v>
      </c>
      <c r="DN639">
        <v>1</v>
      </c>
      <c r="DO639">
        <v>11</v>
      </c>
      <c r="DP639">
        <v>49</v>
      </c>
      <c r="DQ639">
        <v>31</v>
      </c>
      <c r="DR639">
        <v>1</v>
      </c>
      <c r="DS639">
        <v>5</v>
      </c>
      <c r="DT639">
        <v>0</v>
      </c>
      <c r="DU639">
        <v>0</v>
      </c>
      <c r="DV639">
        <v>1</v>
      </c>
      <c r="DW639">
        <v>0</v>
      </c>
      <c r="DX639">
        <v>1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1</v>
      </c>
      <c r="EE639">
        <v>0</v>
      </c>
      <c r="EF639">
        <v>0</v>
      </c>
      <c r="EG639">
        <v>3</v>
      </c>
      <c r="EH639">
        <v>1</v>
      </c>
      <c r="EI639">
        <v>0</v>
      </c>
      <c r="EJ639">
        <v>0</v>
      </c>
      <c r="EK639">
        <v>2</v>
      </c>
      <c r="EL639">
        <v>1</v>
      </c>
      <c r="EM639">
        <v>0</v>
      </c>
      <c r="EN639">
        <v>2</v>
      </c>
      <c r="EO639">
        <v>49</v>
      </c>
      <c r="EP639">
        <v>5</v>
      </c>
      <c r="EQ639">
        <v>2</v>
      </c>
      <c r="ER639">
        <v>0</v>
      </c>
      <c r="ES639">
        <v>2</v>
      </c>
      <c r="ET639">
        <v>1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5</v>
      </c>
      <c r="FN639">
        <v>25</v>
      </c>
      <c r="FO639">
        <v>5</v>
      </c>
      <c r="FP639">
        <v>1</v>
      </c>
      <c r="FQ639">
        <v>4</v>
      </c>
      <c r="FR639">
        <v>2</v>
      </c>
      <c r="FS639">
        <v>1</v>
      </c>
      <c r="FT639">
        <v>3</v>
      </c>
      <c r="FU639">
        <v>0</v>
      </c>
      <c r="FV639">
        <v>2</v>
      </c>
      <c r="FW639">
        <v>0</v>
      </c>
      <c r="FX639">
        <v>2</v>
      </c>
      <c r="FY639">
        <v>0</v>
      </c>
      <c r="FZ639">
        <v>1</v>
      </c>
      <c r="GA639">
        <v>0</v>
      </c>
      <c r="GB639">
        <v>0</v>
      </c>
      <c r="GC639">
        <v>0</v>
      </c>
      <c r="GD639">
        <v>0</v>
      </c>
      <c r="GE639">
        <v>2</v>
      </c>
      <c r="GF639">
        <v>0</v>
      </c>
      <c r="GG639">
        <v>0</v>
      </c>
      <c r="GH639">
        <v>1</v>
      </c>
      <c r="GI639">
        <v>1</v>
      </c>
      <c r="GJ639">
        <v>0</v>
      </c>
      <c r="GK639">
        <v>25</v>
      </c>
      <c r="GL639">
        <v>5</v>
      </c>
      <c r="GM639">
        <v>5</v>
      </c>
      <c r="GN639">
        <v>0</v>
      </c>
      <c r="GO639">
        <v>0</v>
      </c>
      <c r="GP639">
        <v>0</v>
      </c>
      <c r="GQ639">
        <v>0</v>
      </c>
      <c r="GR639">
        <v>0</v>
      </c>
      <c r="GS639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0</v>
      </c>
      <c r="HD639">
        <v>0</v>
      </c>
      <c r="HE639">
        <v>5</v>
      </c>
      <c r="HF639">
        <v>2</v>
      </c>
      <c r="HG639">
        <v>0</v>
      </c>
      <c r="HH639">
        <v>0</v>
      </c>
      <c r="HI639">
        <v>0</v>
      </c>
      <c r="HJ639">
        <v>0</v>
      </c>
      <c r="HK639">
        <v>1</v>
      </c>
      <c r="HL639">
        <v>0</v>
      </c>
      <c r="HM639">
        <v>0</v>
      </c>
      <c r="HN639">
        <v>0</v>
      </c>
      <c r="HO639">
        <v>1</v>
      </c>
      <c r="HP639">
        <v>0</v>
      </c>
      <c r="HQ639">
        <v>0</v>
      </c>
      <c r="HR639">
        <v>0</v>
      </c>
      <c r="HS639">
        <v>0</v>
      </c>
      <c r="HT639">
        <v>0</v>
      </c>
      <c r="HU639">
        <v>0</v>
      </c>
      <c r="HV639">
        <v>0</v>
      </c>
      <c r="HW639">
        <v>0</v>
      </c>
      <c r="HX639">
        <v>0</v>
      </c>
      <c r="HY639">
        <v>2</v>
      </c>
      <c r="HZ639">
        <v>1</v>
      </c>
      <c r="IA639">
        <v>0</v>
      </c>
      <c r="IB639">
        <v>0</v>
      </c>
      <c r="IC639">
        <v>0</v>
      </c>
      <c r="ID639">
        <v>0</v>
      </c>
      <c r="IE639">
        <v>0</v>
      </c>
      <c r="IF639">
        <v>0</v>
      </c>
      <c r="IG639">
        <v>0</v>
      </c>
      <c r="IH639">
        <v>0</v>
      </c>
      <c r="II639">
        <v>0</v>
      </c>
      <c r="IJ639">
        <v>0</v>
      </c>
      <c r="IK639">
        <v>0</v>
      </c>
      <c r="IL639">
        <v>1</v>
      </c>
      <c r="IM639">
        <v>0</v>
      </c>
      <c r="IN639">
        <v>0</v>
      </c>
      <c r="IO639">
        <v>0</v>
      </c>
      <c r="IP639">
        <v>0</v>
      </c>
      <c r="IQ639">
        <v>1</v>
      </c>
      <c r="IR639">
        <v>1</v>
      </c>
      <c r="IS639">
        <v>1</v>
      </c>
      <c r="IT639">
        <v>0</v>
      </c>
      <c r="IU639">
        <v>0</v>
      </c>
      <c r="IV639">
        <v>0</v>
      </c>
      <c r="IW639">
        <v>0</v>
      </c>
      <c r="IX639">
        <v>0</v>
      </c>
      <c r="IY639">
        <v>0</v>
      </c>
      <c r="IZ639">
        <v>0</v>
      </c>
      <c r="JA639">
        <v>0</v>
      </c>
      <c r="JB639">
        <v>0</v>
      </c>
      <c r="JC639">
        <v>0</v>
      </c>
      <c r="JD639">
        <v>0</v>
      </c>
      <c r="JE639">
        <v>0</v>
      </c>
      <c r="JF639">
        <v>0</v>
      </c>
      <c r="JG639">
        <v>0</v>
      </c>
      <c r="JH639">
        <v>1</v>
      </c>
    </row>
    <row r="640" spans="1:268">
      <c r="A640" t="s">
        <v>367</v>
      </c>
      <c r="B640" t="s">
        <v>366</v>
      </c>
      <c r="C640" t="str">
        <f>"143302"</f>
        <v>143302</v>
      </c>
      <c r="D640" t="s">
        <v>365</v>
      </c>
      <c r="E640">
        <v>4</v>
      </c>
      <c r="F640">
        <v>390</v>
      </c>
      <c r="G640">
        <v>290</v>
      </c>
      <c r="H640">
        <v>83</v>
      </c>
      <c r="I640">
        <v>207</v>
      </c>
      <c r="J640">
        <v>2</v>
      </c>
      <c r="K640">
        <v>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207</v>
      </c>
      <c r="T640">
        <v>0</v>
      </c>
      <c r="U640">
        <v>0</v>
      </c>
      <c r="V640">
        <v>207</v>
      </c>
      <c r="W640">
        <v>7</v>
      </c>
      <c r="X640">
        <v>3</v>
      </c>
      <c r="Y640">
        <v>4</v>
      </c>
      <c r="Z640">
        <v>0</v>
      </c>
      <c r="AA640">
        <v>200</v>
      </c>
      <c r="AB640">
        <v>144</v>
      </c>
      <c r="AC640">
        <v>18</v>
      </c>
      <c r="AD640">
        <v>33</v>
      </c>
      <c r="AE640">
        <v>5</v>
      </c>
      <c r="AF640">
        <v>3</v>
      </c>
      <c r="AG640">
        <v>15</v>
      </c>
      <c r="AH640">
        <v>2</v>
      </c>
      <c r="AI640">
        <v>0</v>
      </c>
      <c r="AJ640">
        <v>1</v>
      </c>
      <c r="AK640">
        <v>2</v>
      </c>
      <c r="AL640">
        <v>1</v>
      </c>
      <c r="AM640">
        <v>3</v>
      </c>
      <c r="AN640">
        <v>0</v>
      </c>
      <c r="AO640">
        <v>0</v>
      </c>
      <c r="AP640">
        <v>1</v>
      </c>
      <c r="AQ640">
        <v>0</v>
      </c>
      <c r="AR640">
        <v>1</v>
      </c>
      <c r="AS640">
        <v>3</v>
      </c>
      <c r="AT640">
        <v>0</v>
      </c>
      <c r="AU640">
        <v>0</v>
      </c>
      <c r="AV640">
        <v>10</v>
      </c>
      <c r="AW640">
        <v>6</v>
      </c>
      <c r="AX640">
        <v>0</v>
      </c>
      <c r="AY640">
        <v>0</v>
      </c>
      <c r="AZ640">
        <v>40</v>
      </c>
      <c r="BA640">
        <v>144</v>
      </c>
      <c r="BB640">
        <v>10</v>
      </c>
      <c r="BC640">
        <v>4</v>
      </c>
      <c r="BD640">
        <v>0</v>
      </c>
      <c r="BE640">
        <v>0</v>
      </c>
      <c r="BF640">
        <v>1</v>
      </c>
      <c r="BG640">
        <v>3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  <c r="BV640">
        <v>0</v>
      </c>
      <c r="BW640">
        <v>0</v>
      </c>
      <c r="BX640">
        <v>1</v>
      </c>
      <c r="BY640">
        <v>10</v>
      </c>
      <c r="BZ640">
        <v>5</v>
      </c>
      <c r="CA640">
        <v>0</v>
      </c>
      <c r="CB640">
        <v>1</v>
      </c>
      <c r="CC640">
        <v>2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1</v>
      </c>
      <c r="CL640">
        <v>0</v>
      </c>
      <c r="CM640">
        <v>0</v>
      </c>
      <c r="CN640">
        <v>1</v>
      </c>
      <c r="CO640">
        <v>5</v>
      </c>
      <c r="CP640">
        <v>1</v>
      </c>
      <c r="CQ640">
        <v>1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1</v>
      </c>
      <c r="DP640">
        <v>17</v>
      </c>
      <c r="DQ640">
        <v>3</v>
      </c>
      <c r="DR640">
        <v>0</v>
      </c>
      <c r="DS640">
        <v>5</v>
      </c>
      <c r="DT640">
        <v>0</v>
      </c>
      <c r="DU640">
        <v>1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2</v>
      </c>
      <c r="EC640">
        <v>0</v>
      </c>
      <c r="ED640">
        <v>0</v>
      </c>
      <c r="EE640">
        <v>0</v>
      </c>
      <c r="EF640">
        <v>1</v>
      </c>
      <c r="EG640">
        <v>2</v>
      </c>
      <c r="EH640">
        <v>0</v>
      </c>
      <c r="EI640">
        <v>0</v>
      </c>
      <c r="EJ640">
        <v>0</v>
      </c>
      <c r="EK640">
        <v>1</v>
      </c>
      <c r="EL640">
        <v>0</v>
      </c>
      <c r="EM640">
        <v>0</v>
      </c>
      <c r="EN640">
        <v>2</v>
      </c>
      <c r="EO640">
        <v>17</v>
      </c>
      <c r="EP640">
        <v>7</v>
      </c>
      <c r="EQ640">
        <v>2</v>
      </c>
      <c r="ER640">
        <v>0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0</v>
      </c>
      <c r="EY640">
        <v>0</v>
      </c>
      <c r="EZ640">
        <v>5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7</v>
      </c>
      <c r="FN640">
        <v>9</v>
      </c>
      <c r="FO640">
        <v>2</v>
      </c>
      <c r="FP640">
        <v>1</v>
      </c>
      <c r="FQ640">
        <v>1</v>
      </c>
      <c r="FR640">
        <v>0</v>
      </c>
      <c r="FS640">
        <v>0</v>
      </c>
      <c r="FT640">
        <v>2</v>
      </c>
      <c r="FU640">
        <v>0</v>
      </c>
      <c r="FV640">
        <v>0</v>
      </c>
      <c r="FW640">
        <v>0</v>
      </c>
      <c r="FX640">
        <v>0</v>
      </c>
      <c r="FY640">
        <v>1</v>
      </c>
      <c r="FZ640">
        <v>0</v>
      </c>
      <c r="GA640">
        <v>0</v>
      </c>
      <c r="GB640">
        <v>0</v>
      </c>
      <c r="GC640">
        <v>0</v>
      </c>
      <c r="GD640">
        <v>0</v>
      </c>
      <c r="GE640">
        <v>0</v>
      </c>
      <c r="GF640">
        <v>0</v>
      </c>
      <c r="GG640">
        <v>0</v>
      </c>
      <c r="GH640">
        <v>1</v>
      </c>
      <c r="GI640">
        <v>0</v>
      </c>
      <c r="GJ640">
        <v>1</v>
      </c>
      <c r="GK640">
        <v>9</v>
      </c>
      <c r="GL640">
        <v>1</v>
      </c>
      <c r="GM640">
        <v>0</v>
      </c>
      <c r="GN640">
        <v>0</v>
      </c>
      <c r="GO640">
        <v>0</v>
      </c>
      <c r="GP640">
        <v>0</v>
      </c>
      <c r="GQ640">
        <v>0</v>
      </c>
      <c r="GR640">
        <v>0</v>
      </c>
      <c r="GS640">
        <v>0</v>
      </c>
      <c r="GT640">
        <v>0</v>
      </c>
      <c r="GU640">
        <v>0</v>
      </c>
      <c r="GV640">
        <v>0</v>
      </c>
      <c r="GW640">
        <v>1</v>
      </c>
      <c r="GX640">
        <v>0</v>
      </c>
      <c r="GY640">
        <v>0</v>
      </c>
      <c r="GZ640">
        <v>0</v>
      </c>
      <c r="HA640">
        <v>0</v>
      </c>
      <c r="HB640">
        <v>0</v>
      </c>
      <c r="HC640">
        <v>0</v>
      </c>
      <c r="HD640">
        <v>0</v>
      </c>
      <c r="HE640">
        <v>1</v>
      </c>
      <c r="HF640">
        <v>4</v>
      </c>
      <c r="HG640">
        <v>0</v>
      </c>
      <c r="HH640">
        <v>0</v>
      </c>
      <c r="HI640">
        <v>0</v>
      </c>
      <c r="HJ640">
        <v>0</v>
      </c>
      <c r="HK640">
        <v>0</v>
      </c>
      <c r="HL640">
        <v>0</v>
      </c>
      <c r="HM640">
        <v>0</v>
      </c>
      <c r="HN640">
        <v>0</v>
      </c>
      <c r="HO640">
        <v>4</v>
      </c>
      <c r="HP640">
        <v>0</v>
      </c>
      <c r="HQ640">
        <v>0</v>
      </c>
      <c r="HR640">
        <v>0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0</v>
      </c>
      <c r="HY640">
        <v>4</v>
      </c>
      <c r="HZ640">
        <v>0</v>
      </c>
      <c r="IA640">
        <v>0</v>
      </c>
      <c r="IB640">
        <v>0</v>
      </c>
      <c r="IC640">
        <v>0</v>
      </c>
      <c r="ID640">
        <v>0</v>
      </c>
      <c r="IE640">
        <v>0</v>
      </c>
      <c r="IF640">
        <v>0</v>
      </c>
      <c r="IG640">
        <v>0</v>
      </c>
      <c r="IH640">
        <v>0</v>
      </c>
      <c r="II640">
        <v>0</v>
      </c>
      <c r="IJ640">
        <v>0</v>
      </c>
      <c r="IK640">
        <v>0</v>
      </c>
      <c r="IL640">
        <v>0</v>
      </c>
      <c r="IM640">
        <v>0</v>
      </c>
      <c r="IN640">
        <v>0</v>
      </c>
      <c r="IO640">
        <v>0</v>
      </c>
      <c r="IP640">
        <v>0</v>
      </c>
      <c r="IQ640">
        <v>0</v>
      </c>
      <c r="IR640">
        <v>2</v>
      </c>
      <c r="IS640">
        <v>1</v>
      </c>
      <c r="IT640">
        <v>0</v>
      </c>
      <c r="IU640">
        <v>0</v>
      </c>
      <c r="IV640">
        <v>0</v>
      </c>
      <c r="IW640">
        <v>0</v>
      </c>
      <c r="IX640">
        <v>0</v>
      </c>
      <c r="IY640">
        <v>0</v>
      </c>
      <c r="IZ640">
        <v>0</v>
      </c>
      <c r="JA640">
        <v>0</v>
      </c>
      <c r="JB640">
        <v>1</v>
      </c>
      <c r="JC640">
        <v>0</v>
      </c>
      <c r="JD640">
        <v>0</v>
      </c>
      <c r="JE640">
        <v>0</v>
      </c>
      <c r="JF640">
        <v>0</v>
      </c>
      <c r="JG640">
        <v>0</v>
      </c>
      <c r="JH640">
        <v>2</v>
      </c>
    </row>
    <row r="641" spans="1:268">
      <c r="A641" t="s">
        <v>364</v>
      </c>
      <c r="B641" t="s">
        <v>355</v>
      </c>
      <c r="C641" t="str">
        <f>"143303"</f>
        <v>143303</v>
      </c>
      <c r="D641" t="s">
        <v>363</v>
      </c>
      <c r="E641">
        <v>1</v>
      </c>
      <c r="F641">
        <v>1719</v>
      </c>
      <c r="G641">
        <v>1302</v>
      </c>
      <c r="H641">
        <v>439</v>
      </c>
      <c r="I641">
        <v>863</v>
      </c>
      <c r="J641">
        <v>2</v>
      </c>
      <c r="K641">
        <v>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863</v>
      </c>
      <c r="T641">
        <v>0</v>
      </c>
      <c r="U641">
        <v>0</v>
      </c>
      <c r="V641">
        <v>863</v>
      </c>
      <c r="W641">
        <v>31</v>
      </c>
      <c r="X641">
        <v>18</v>
      </c>
      <c r="Y641">
        <v>13</v>
      </c>
      <c r="Z641">
        <v>0</v>
      </c>
      <c r="AA641">
        <v>832</v>
      </c>
      <c r="AB641">
        <v>482</v>
      </c>
      <c r="AC641">
        <v>45</v>
      </c>
      <c r="AD641">
        <v>46</v>
      </c>
      <c r="AE641">
        <v>79</v>
      </c>
      <c r="AF641">
        <v>101</v>
      </c>
      <c r="AG641">
        <v>52</v>
      </c>
      <c r="AH641">
        <v>4</v>
      </c>
      <c r="AI641">
        <v>13</v>
      </c>
      <c r="AJ641">
        <v>20</v>
      </c>
      <c r="AK641">
        <v>2</v>
      </c>
      <c r="AL641">
        <v>0</v>
      </c>
      <c r="AM641">
        <v>5</v>
      </c>
      <c r="AN641">
        <v>0</v>
      </c>
      <c r="AO641">
        <v>2</v>
      </c>
      <c r="AP641">
        <v>0</v>
      </c>
      <c r="AQ641">
        <v>1</v>
      </c>
      <c r="AR641">
        <v>3</v>
      </c>
      <c r="AS641">
        <v>0</v>
      </c>
      <c r="AT641">
        <v>7</v>
      </c>
      <c r="AU641">
        <v>5</v>
      </c>
      <c r="AV641">
        <v>17</v>
      </c>
      <c r="AW641">
        <v>37</v>
      </c>
      <c r="AX641">
        <v>15</v>
      </c>
      <c r="AY641">
        <v>0</v>
      </c>
      <c r="AZ641">
        <v>28</v>
      </c>
      <c r="BA641">
        <v>482</v>
      </c>
      <c r="BB641">
        <v>66</v>
      </c>
      <c r="BC641">
        <v>10</v>
      </c>
      <c r="BD641">
        <v>8</v>
      </c>
      <c r="BE641">
        <v>35</v>
      </c>
      <c r="BF641">
        <v>0</v>
      </c>
      <c r="BG641">
        <v>1</v>
      </c>
      <c r="BH641">
        <v>1</v>
      </c>
      <c r="BI641">
        <v>3</v>
      </c>
      <c r="BJ641">
        <v>2</v>
      </c>
      <c r="BK641">
        <v>0</v>
      </c>
      <c r="BL641">
        <v>0</v>
      </c>
      <c r="BM641">
        <v>0</v>
      </c>
      <c r="BN641">
        <v>0</v>
      </c>
      <c r="BO641">
        <v>2</v>
      </c>
      <c r="BP641">
        <v>0</v>
      </c>
      <c r="BQ641">
        <v>1</v>
      </c>
      <c r="BR641">
        <v>0</v>
      </c>
      <c r="BS641">
        <v>1</v>
      </c>
      <c r="BT641">
        <v>0</v>
      </c>
      <c r="BU641">
        <v>0</v>
      </c>
      <c r="BV641">
        <v>0</v>
      </c>
      <c r="BW641">
        <v>1</v>
      </c>
      <c r="BX641">
        <v>1</v>
      </c>
      <c r="BY641">
        <v>66</v>
      </c>
      <c r="BZ641">
        <v>20</v>
      </c>
      <c r="CA641">
        <v>8</v>
      </c>
      <c r="CB641">
        <v>2</v>
      </c>
      <c r="CC641">
        <v>1</v>
      </c>
      <c r="CD641">
        <v>1</v>
      </c>
      <c r="CE641">
        <v>1</v>
      </c>
      <c r="CF641">
        <v>2</v>
      </c>
      <c r="CG641">
        <v>0</v>
      </c>
      <c r="CH641">
        <v>0</v>
      </c>
      <c r="CI641">
        <v>2</v>
      </c>
      <c r="CJ641">
        <v>1</v>
      </c>
      <c r="CK641">
        <v>0</v>
      </c>
      <c r="CL641">
        <v>0</v>
      </c>
      <c r="CM641">
        <v>0</v>
      </c>
      <c r="CN641">
        <v>2</v>
      </c>
      <c r="CO641">
        <v>20</v>
      </c>
      <c r="CP641">
        <v>23</v>
      </c>
      <c r="CQ641">
        <v>14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1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8</v>
      </c>
      <c r="DM641">
        <v>0</v>
      </c>
      <c r="DN641">
        <v>0</v>
      </c>
      <c r="DO641">
        <v>23</v>
      </c>
      <c r="DP641">
        <v>112</v>
      </c>
      <c r="DQ641">
        <v>67</v>
      </c>
      <c r="DR641">
        <v>4</v>
      </c>
      <c r="DS641">
        <v>20</v>
      </c>
      <c r="DT641">
        <v>0</v>
      </c>
      <c r="DU641">
        <v>0</v>
      </c>
      <c r="DV641">
        <v>1</v>
      </c>
      <c r="DW641">
        <v>1</v>
      </c>
      <c r="DX641">
        <v>0</v>
      </c>
      <c r="DY641">
        <v>1</v>
      </c>
      <c r="DZ641">
        <v>6</v>
      </c>
      <c r="EA641">
        <v>2</v>
      </c>
      <c r="EB641">
        <v>0</v>
      </c>
      <c r="EC641">
        <v>0</v>
      </c>
      <c r="ED641">
        <v>1</v>
      </c>
      <c r="EE641">
        <v>0</v>
      </c>
      <c r="EF641">
        <v>0</v>
      </c>
      <c r="EG641">
        <v>1</v>
      </c>
      <c r="EH641">
        <v>0</v>
      </c>
      <c r="EI641">
        <v>0</v>
      </c>
      <c r="EJ641">
        <v>1</v>
      </c>
      <c r="EK641">
        <v>5</v>
      </c>
      <c r="EL641">
        <v>1</v>
      </c>
      <c r="EM641">
        <v>1</v>
      </c>
      <c r="EN641">
        <v>0</v>
      </c>
      <c r="EO641">
        <v>112</v>
      </c>
      <c r="EP641">
        <v>20</v>
      </c>
      <c r="EQ641">
        <v>4</v>
      </c>
      <c r="ER641">
        <v>2</v>
      </c>
      <c r="ES641">
        <v>0</v>
      </c>
      <c r="ET641">
        <v>0</v>
      </c>
      <c r="EU641">
        <v>0</v>
      </c>
      <c r="EV641">
        <v>0</v>
      </c>
      <c r="EW641">
        <v>1</v>
      </c>
      <c r="EX641">
        <v>1</v>
      </c>
      <c r="EY641">
        <v>2</v>
      </c>
      <c r="EZ641">
        <v>2</v>
      </c>
      <c r="FA641">
        <v>1</v>
      </c>
      <c r="FB641">
        <v>3</v>
      </c>
      <c r="FC641">
        <v>4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20</v>
      </c>
      <c r="FN641">
        <v>73</v>
      </c>
      <c r="FO641">
        <v>31</v>
      </c>
      <c r="FP641">
        <v>3</v>
      </c>
      <c r="FQ641">
        <v>6</v>
      </c>
      <c r="FR641">
        <v>1</v>
      </c>
      <c r="FS641">
        <v>1</v>
      </c>
      <c r="FT641">
        <v>6</v>
      </c>
      <c r="FU641">
        <v>4</v>
      </c>
      <c r="FV641">
        <v>1</v>
      </c>
      <c r="FW641">
        <v>4</v>
      </c>
      <c r="FX641">
        <v>0</v>
      </c>
      <c r="FY641">
        <v>2</v>
      </c>
      <c r="FZ641">
        <v>0</v>
      </c>
      <c r="GA641">
        <v>0</v>
      </c>
      <c r="GB641">
        <v>2</v>
      </c>
      <c r="GC641">
        <v>1</v>
      </c>
      <c r="GD641">
        <v>0</v>
      </c>
      <c r="GE641">
        <v>0</v>
      </c>
      <c r="GF641">
        <v>0</v>
      </c>
      <c r="GG641">
        <v>1</v>
      </c>
      <c r="GH641">
        <v>2</v>
      </c>
      <c r="GI641">
        <v>1</v>
      </c>
      <c r="GJ641">
        <v>7</v>
      </c>
      <c r="GK641">
        <v>73</v>
      </c>
      <c r="GL641">
        <v>21</v>
      </c>
      <c r="GM641">
        <v>9</v>
      </c>
      <c r="GN641">
        <v>2</v>
      </c>
      <c r="GO641">
        <v>0</v>
      </c>
      <c r="GP641">
        <v>2</v>
      </c>
      <c r="GQ641">
        <v>2</v>
      </c>
      <c r="GR641">
        <v>0</v>
      </c>
      <c r="GS641">
        <v>0</v>
      </c>
      <c r="GT641">
        <v>0</v>
      </c>
      <c r="GU641">
        <v>1</v>
      </c>
      <c r="GV641">
        <v>0</v>
      </c>
      <c r="GW641">
        <v>0</v>
      </c>
      <c r="GX641">
        <v>1</v>
      </c>
      <c r="GY641">
        <v>0</v>
      </c>
      <c r="GZ641">
        <v>0</v>
      </c>
      <c r="HA641">
        <v>0</v>
      </c>
      <c r="HB641">
        <v>4</v>
      </c>
      <c r="HC641">
        <v>0</v>
      </c>
      <c r="HD641">
        <v>0</v>
      </c>
      <c r="HE641">
        <v>21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0</v>
      </c>
      <c r="HL641">
        <v>0</v>
      </c>
      <c r="HM641">
        <v>0</v>
      </c>
      <c r="HN641">
        <v>0</v>
      </c>
      <c r="HO641">
        <v>0</v>
      </c>
      <c r="HP641">
        <v>0</v>
      </c>
      <c r="HQ641">
        <v>0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0</v>
      </c>
      <c r="HX641">
        <v>0</v>
      </c>
      <c r="HY641">
        <v>0</v>
      </c>
      <c r="HZ641">
        <v>7</v>
      </c>
      <c r="IA641">
        <v>1</v>
      </c>
      <c r="IB641">
        <v>0</v>
      </c>
      <c r="IC641">
        <v>0</v>
      </c>
      <c r="ID641">
        <v>0</v>
      </c>
      <c r="IE641">
        <v>0</v>
      </c>
      <c r="IF641">
        <v>0</v>
      </c>
      <c r="IG641">
        <v>0</v>
      </c>
      <c r="IH641">
        <v>0</v>
      </c>
      <c r="II641">
        <v>0</v>
      </c>
      <c r="IJ641">
        <v>0</v>
      </c>
      <c r="IK641">
        <v>0</v>
      </c>
      <c r="IL641">
        <v>6</v>
      </c>
      <c r="IM641">
        <v>0</v>
      </c>
      <c r="IN641">
        <v>0</v>
      </c>
      <c r="IO641">
        <v>0</v>
      </c>
      <c r="IP641">
        <v>0</v>
      </c>
      <c r="IQ641">
        <v>7</v>
      </c>
      <c r="IR641">
        <v>8</v>
      </c>
      <c r="IS641">
        <v>1</v>
      </c>
      <c r="IT641">
        <v>0</v>
      </c>
      <c r="IU641">
        <v>5</v>
      </c>
      <c r="IV641">
        <v>0</v>
      </c>
      <c r="IW641">
        <v>0</v>
      </c>
      <c r="IX641">
        <v>0</v>
      </c>
      <c r="IY641">
        <v>0</v>
      </c>
      <c r="IZ641">
        <v>0</v>
      </c>
      <c r="JA641">
        <v>1</v>
      </c>
      <c r="JB641">
        <v>0</v>
      </c>
      <c r="JC641">
        <v>0</v>
      </c>
      <c r="JD641">
        <v>0</v>
      </c>
      <c r="JE641">
        <v>0</v>
      </c>
      <c r="JF641">
        <v>1</v>
      </c>
      <c r="JG641">
        <v>0</v>
      </c>
      <c r="JH641">
        <v>8</v>
      </c>
    </row>
    <row r="642" spans="1:268">
      <c r="A642" t="s">
        <v>362</v>
      </c>
      <c r="B642" t="s">
        <v>355</v>
      </c>
      <c r="C642" t="str">
        <f>"143303"</f>
        <v>143303</v>
      </c>
      <c r="D642" t="s">
        <v>361</v>
      </c>
      <c r="E642">
        <v>2</v>
      </c>
      <c r="F642">
        <v>693</v>
      </c>
      <c r="G642">
        <v>530</v>
      </c>
      <c r="H642">
        <v>243</v>
      </c>
      <c r="I642">
        <v>287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287</v>
      </c>
      <c r="T642">
        <v>0</v>
      </c>
      <c r="U642">
        <v>0</v>
      </c>
      <c r="V642">
        <v>287</v>
      </c>
      <c r="W642">
        <v>17</v>
      </c>
      <c r="X642">
        <v>9</v>
      </c>
      <c r="Y642">
        <v>8</v>
      </c>
      <c r="Z642">
        <v>0</v>
      </c>
      <c r="AA642">
        <v>270</v>
      </c>
      <c r="AB642">
        <v>183</v>
      </c>
      <c r="AC642">
        <v>37</v>
      </c>
      <c r="AD642">
        <v>10</v>
      </c>
      <c r="AE642">
        <v>38</v>
      </c>
      <c r="AF642">
        <v>31</v>
      </c>
      <c r="AG642">
        <v>9</v>
      </c>
      <c r="AH642">
        <v>1</v>
      </c>
      <c r="AI642">
        <v>4</v>
      </c>
      <c r="AJ642">
        <v>1</v>
      </c>
      <c r="AK642">
        <v>2</v>
      </c>
      <c r="AL642">
        <v>3</v>
      </c>
      <c r="AM642">
        <v>1</v>
      </c>
      <c r="AN642">
        <v>1</v>
      </c>
      <c r="AO642">
        <v>2</v>
      </c>
      <c r="AP642">
        <v>1</v>
      </c>
      <c r="AQ642">
        <v>1</v>
      </c>
      <c r="AR642">
        <v>5</v>
      </c>
      <c r="AS642">
        <v>2</v>
      </c>
      <c r="AT642">
        <v>9</v>
      </c>
      <c r="AU642">
        <v>2</v>
      </c>
      <c r="AV642">
        <v>8</v>
      </c>
      <c r="AW642">
        <v>11</v>
      </c>
      <c r="AX642">
        <v>3</v>
      </c>
      <c r="AY642">
        <v>1</v>
      </c>
      <c r="AZ642">
        <v>0</v>
      </c>
      <c r="BA642">
        <v>183</v>
      </c>
      <c r="BB642">
        <v>16</v>
      </c>
      <c r="BC642">
        <v>4</v>
      </c>
      <c r="BD642">
        <v>4</v>
      </c>
      <c r="BE642">
        <v>4</v>
      </c>
      <c r="BF642">
        <v>0</v>
      </c>
      <c r="BG642">
        <v>0</v>
      </c>
      <c r="BH642">
        <v>1</v>
      </c>
      <c r="BI642">
        <v>1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1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1</v>
      </c>
      <c r="BV642">
        <v>0</v>
      </c>
      <c r="BW642">
        <v>0</v>
      </c>
      <c r="BX642">
        <v>0</v>
      </c>
      <c r="BY642">
        <v>16</v>
      </c>
      <c r="BZ642">
        <v>3</v>
      </c>
      <c r="CA642">
        <v>0</v>
      </c>
      <c r="CB642">
        <v>0</v>
      </c>
      <c r="CC642">
        <v>0</v>
      </c>
      <c r="CD642">
        <v>2</v>
      </c>
      <c r="CE642">
        <v>0</v>
      </c>
      <c r="CF642">
        <v>1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3</v>
      </c>
      <c r="CP642">
        <v>3</v>
      </c>
      <c r="CQ642">
        <v>2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1</v>
      </c>
      <c r="DN642">
        <v>0</v>
      </c>
      <c r="DO642">
        <v>3</v>
      </c>
      <c r="DP642">
        <v>37</v>
      </c>
      <c r="DQ642">
        <v>33</v>
      </c>
      <c r="DR642">
        <v>0</v>
      </c>
      <c r="DS642">
        <v>1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1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1</v>
      </c>
      <c r="EN642">
        <v>1</v>
      </c>
      <c r="EO642">
        <v>37</v>
      </c>
      <c r="EP642">
        <v>5</v>
      </c>
      <c r="EQ642">
        <v>1</v>
      </c>
      <c r="ER642">
        <v>1</v>
      </c>
      <c r="ES642">
        <v>0</v>
      </c>
      <c r="ET642">
        <v>0</v>
      </c>
      <c r="EU642">
        <v>1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1</v>
      </c>
      <c r="FL642">
        <v>1</v>
      </c>
      <c r="FM642">
        <v>5</v>
      </c>
      <c r="FN642">
        <v>16</v>
      </c>
      <c r="FO642">
        <v>7</v>
      </c>
      <c r="FP642">
        <v>1</v>
      </c>
      <c r="FQ642">
        <v>1</v>
      </c>
      <c r="FR642">
        <v>1</v>
      </c>
      <c r="FS642">
        <v>0</v>
      </c>
      <c r="FT642">
        <v>1</v>
      </c>
      <c r="FU642">
        <v>3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1</v>
      </c>
      <c r="GC642">
        <v>1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  <c r="GK642">
        <v>16</v>
      </c>
      <c r="GL642">
        <v>4</v>
      </c>
      <c r="GM642">
        <v>1</v>
      </c>
      <c r="GN642">
        <v>2</v>
      </c>
      <c r="GO642">
        <v>0</v>
      </c>
      <c r="GP642">
        <v>0</v>
      </c>
      <c r="GQ642">
        <v>1</v>
      </c>
      <c r="GR642">
        <v>0</v>
      </c>
      <c r="GS642">
        <v>0</v>
      </c>
      <c r="GT642">
        <v>0</v>
      </c>
      <c r="GU642">
        <v>0</v>
      </c>
      <c r="GV642">
        <v>0</v>
      </c>
      <c r="GW642">
        <v>0</v>
      </c>
      <c r="GX642">
        <v>0</v>
      </c>
      <c r="GY642">
        <v>0</v>
      </c>
      <c r="GZ642">
        <v>0</v>
      </c>
      <c r="HA642">
        <v>0</v>
      </c>
      <c r="HB642">
        <v>0</v>
      </c>
      <c r="HC642">
        <v>0</v>
      </c>
      <c r="HD642">
        <v>0</v>
      </c>
      <c r="HE642">
        <v>4</v>
      </c>
      <c r="HF642">
        <v>2</v>
      </c>
      <c r="HG642">
        <v>0</v>
      </c>
      <c r="HH642">
        <v>0</v>
      </c>
      <c r="HI642">
        <v>0</v>
      </c>
      <c r="HJ642">
        <v>0</v>
      </c>
      <c r="HK642">
        <v>1</v>
      </c>
      <c r="HL642">
        <v>0</v>
      </c>
      <c r="HM642">
        <v>1</v>
      </c>
      <c r="HN642">
        <v>0</v>
      </c>
      <c r="HO642">
        <v>0</v>
      </c>
      <c r="HP642">
        <v>0</v>
      </c>
      <c r="HQ642">
        <v>0</v>
      </c>
      <c r="HR642">
        <v>0</v>
      </c>
      <c r="HS642">
        <v>0</v>
      </c>
      <c r="HT642">
        <v>0</v>
      </c>
      <c r="HU642">
        <v>0</v>
      </c>
      <c r="HV642">
        <v>0</v>
      </c>
      <c r="HW642">
        <v>0</v>
      </c>
      <c r="HX642">
        <v>0</v>
      </c>
      <c r="HY642">
        <v>2</v>
      </c>
      <c r="HZ642">
        <v>0</v>
      </c>
      <c r="IA642">
        <v>0</v>
      </c>
      <c r="IB642">
        <v>0</v>
      </c>
      <c r="IC642">
        <v>0</v>
      </c>
      <c r="ID642">
        <v>0</v>
      </c>
      <c r="IE642">
        <v>0</v>
      </c>
      <c r="IF642">
        <v>0</v>
      </c>
      <c r="IG642">
        <v>0</v>
      </c>
      <c r="IH642">
        <v>0</v>
      </c>
      <c r="II642">
        <v>0</v>
      </c>
      <c r="IJ642">
        <v>0</v>
      </c>
      <c r="IK642">
        <v>0</v>
      </c>
      <c r="IL642">
        <v>0</v>
      </c>
      <c r="IM642">
        <v>0</v>
      </c>
      <c r="IN642">
        <v>0</v>
      </c>
      <c r="IO642">
        <v>0</v>
      </c>
      <c r="IP642">
        <v>0</v>
      </c>
      <c r="IQ642">
        <v>0</v>
      </c>
      <c r="IR642">
        <v>1</v>
      </c>
      <c r="IS642">
        <v>0</v>
      </c>
      <c r="IT642">
        <v>0</v>
      </c>
      <c r="IU642">
        <v>0</v>
      </c>
      <c r="IV642">
        <v>0</v>
      </c>
      <c r="IW642">
        <v>0</v>
      </c>
      <c r="IX642">
        <v>0</v>
      </c>
      <c r="IY642">
        <v>1</v>
      </c>
      <c r="IZ642">
        <v>0</v>
      </c>
      <c r="JA642">
        <v>0</v>
      </c>
      <c r="JB642">
        <v>0</v>
      </c>
      <c r="JC642">
        <v>0</v>
      </c>
      <c r="JD642">
        <v>0</v>
      </c>
      <c r="JE642">
        <v>0</v>
      </c>
      <c r="JF642">
        <v>0</v>
      </c>
      <c r="JG642">
        <v>0</v>
      </c>
      <c r="JH642">
        <v>1</v>
      </c>
    </row>
    <row r="643" spans="1:268">
      <c r="A643" t="s">
        <v>360</v>
      </c>
      <c r="B643" t="s">
        <v>355</v>
      </c>
      <c r="C643" t="str">
        <f>"143303"</f>
        <v>143303</v>
      </c>
      <c r="D643" t="s">
        <v>359</v>
      </c>
      <c r="E643">
        <v>3</v>
      </c>
      <c r="F643">
        <v>691</v>
      </c>
      <c r="G643">
        <v>530</v>
      </c>
      <c r="H643">
        <v>269</v>
      </c>
      <c r="I643">
        <v>261</v>
      </c>
      <c r="J643">
        <v>0</v>
      </c>
      <c r="K643">
        <v>2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262</v>
      </c>
      <c r="T643">
        <v>1</v>
      </c>
      <c r="U643">
        <v>0</v>
      </c>
      <c r="V643">
        <v>262</v>
      </c>
      <c r="W643">
        <v>8</v>
      </c>
      <c r="X643">
        <v>6</v>
      </c>
      <c r="Y643">
        <v>2</v>
      </c>
      <c r="Z643">
        <v>0</v>
      </c>
      <c r="AA643">
        <v>254</v>
      </c>
      <c r="AB643">
        <v>178</v>
      </c>
      <c r="AC643">
        <v>31</v>
      </c>
      <c r="AD643">
        <v>6</v>
      </c>
      <c r="AE643">
        <v>22</v>
      </c>
      <c r="AF643">
        <v>44</v>
      </c>
      <c r="AG643">
        <v>11</v>
      </c>
      <c r="AH643">
        <v>1</v>
      </c>
      <c r="AI643">
        <v>15</v>
      </c>
      <c r="AJ643">
        <v>6</v>
      </c>
      <c r="AK643">
        <v>0</v>
      </c>
      <c r="AL643">
        <v>0</v>
      </c>
      <c r="AM643">
        <v>1</v>
      </c>
      <c r="AN643">
        <v>0</v>
      </c>
      <c r="AO643">
        <v>0</v>
      </c>
      <c r="AP643">
        <v>6</v>
      </c>
      <c r="AQ643">
        <v>0</v>
      </c>
      <c r="AR643">
        <v>2</v>
      </c>
      <c r="AS643">
        <v>0</v>
      </c>
      <c r="AT643">
        <v>3</v>
      </c>
      <c r="AU643">
        <v>0</v>
      </c>
      <c r="AV643">
        <v>7</v>
      </c>
      <c r="AW643">
        <v>9</v>
      </c>
      <c r="AX643">
        <v>2</v>
      </c>
      <c r="AY643">
        <v>0</v>
      </c>
      <c r="AZ643">
        <v>12</v>
      </c>
      <c r="BA643">
        <v>178</v>
      </c>
      <c r="BB643">
        <v>16</v>
      </c>
      <c r="BC643">
        <v>4</v>
      </c>
      <c r="BD643">
        <v>1</v>
      </c>
      <c r="BE643">
        <v>10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1</v>
      </c>
      <c r="BV643">
        <v>0</v>
      </c>
      <c r="BW643">
        <v>0</v>
      </c>
      <c r="BX643">
        <v>0</v>
      </c>
      <c r="BY643">
        <v>16</v>
      </c>
      <c r="BZ643">
        <v>5</v>
      </c>
      <c r="CA643">
        <v>3</v>
      </c>
      <c r="CB643">
        <v>0</v>
      </c>
      <c r="CC643">
        <v>0</v>
      </c>
      <c r="CD643">
        <v>0</v>
      </c>
      <c r="CE643">
        <v>1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1</v>
      </c>
      <c r="CN643">
        <v>0</v>
      </c>
      <c r="CO643">
        <v>5</v>
      </c>
      <c r="CP643">
        <v>4</v>
      </c>
      <c r="CQ643">
        <v>2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1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1</v>
      </c>
      <c r="DM643">
        <v>0</v>
      </c>
      <c r="DN643">
        <v>0</v>
      </c>
      <c r="DO643">
        <v>4</v>
      </c>
      <c r="DP643">
        <v>19</v>
      </c>
      <c r="DQ643">
        <v>16</v>
      </c>
      <c r="DR643">
        <v>1</v>
      </c>
      <c r="DS643">
        <v>1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1</v>
      </c>
      <c r="EL643">
        <v>0</v>
      </c>
      <c r="EM643">
        <v>0</v>
      </c>
      <c r="EN643">
        <v>0</v>
      </c>
      <c r="EO643">
        <v>19</v>
      </c>
      <c r="EP643">
        <v>6</v>
      </c>
      <c r="EQ643">
        <v>2</v>
      </c>
      <c r="ER643">
        <v>0</v>
      </c>
      <c r="ES643">
        <v>0</v>
      </c>
      <c r="ET643">
        <v>0</v>
      </c>
      <c r="EU643">
        <v>0</v>
      </c>
      <c r="EV643">
        <v>1</v>
      </c>
      <c r="EW643">
        <v>1</v>
      </c>
      <c r="EX643">
        <v>1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1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6</v>
      </c>
      <c r="FN643">
        <v>19</v>
      </c>
      <c r="FO643">
        <v>2</v>
      </c>
      <c r="FP643">
        <v>2</v>
      </c>
      <c r="FQ643">
        <v>3</v>
      </c>
      <c r="FR643">
        <v>6</v>
      </c>
      <c r="FS643">
        <v>0</v>
      </c>
      <c r="FT643">
        <v>0</v>
      </c>
      <c r="FU643">
        <v>1</v>
      </c>
      <c r="FV643">
        <v>0</v>
      </c>
      <c r="FW643">
        <v>1</v>
      </c>
      <c r="FX643">
        <v>1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0</v>
      </c>
      <c r="GE643">
        <v>0</v>
      </c>
      <c r="GF643">
        <v>0</v>
      </c>
      <c r="GG643">
        <v>0</v>
      </c>
      <c r="GH643">
        <v>0</v>
      </c>
      <c r="GI643">
        <v>1</v>
      </c>
      <c r="GJ643">
        <v>2</v>
      </c>
      <c r="GK643">
        <v>19</v>
      </c>
      <c r="GL643">
        <v>6</v>
      </c>
      <c r="GM643">
        <v>3</v>
      </c>
      <c r="GN643">
        <v>0</v>
      </c>
      <c r="GO643">
        <v>0</v>
      </c>
      <c r="GP643">
        <v>2</v>
      </c>
      <c r="GQ643">
        <v>0</v>
      </c>
      <c r="GR643">
        <v>0</v>
      </c>
      <c r="GS643">
        <v>0</v>
      </c>
      <c r="GT643">
        <v>0</v>
      </c>
      <c r="GU643">
        <v>0</v>
      </c>
      <c r="GV643">
        <v>0</v>
      </c>
      <c r="GW643">
        <v>0</v>
      </c>
      <c r="GX643">
        <v>0</v>
      </c>
      <c r="GY643">
        <v>0</v>
      </c>
      <c r="GZ643">
        <v>1</v>
      </c>
      <c r="HA643">
        <v>0</v>
      </c>
      <c r="HB643">
        <v>0</v>
      </c>
      <c r="HC643">
        <v>0</v>
      </c>
      <c r="HD643">
        <v>0</v>
      </c>
      <c r="HE643">
        <v>6</v>
      </c>
      <c r="HF643">
        <v>1</v>
      </c>
      <c r="HG643">
        <v>0</v>
      </c>
      <c r="HH643">
        <v>0</v>
      </c>
      <c r="HI643">
        <v>0</v>
      </c>
      <c r="HJ643">
        <v>0</v>
      </c>
      <c r="HK643">
        <v>0</v>
      </c>
      <c r="HL643">
        <v>0</v>
      </c>
      <c r="HM643">
        <v>0</v>
      </c>
      <c r="HN643">
        <v>0</v>
      </c>
      <c r="HO643">
        <v>0</v>
      </c>
      <c r="HP643">
        <v>1</v>
      </c>
      <c r="HQ643">
        <v>0</v>
      </c>
      <c r="HR643">
        <v>0</v>
      </c>
      <c r="HS643">
        <v>0</v>
      </c>
      <c r="HT643">
        <v>0</v>
      </c>
      <c r="HU643">
        <v>0</v>
      </c>
      <c r="HV643">
        <v>0</v>
      </c>
      <c r="HW643">
        <v>0</v>
      </c>
      <c r="HX643">
        <v>0</v>
      </c>
      <c r="HY643">
        <v>1</v>
      </c>
      <c r="HZ643">
        <v>0</v>
      </c>
      <c r="IA643">
        <v>0</v>
      </c>
      <c r="IB643">
        <v>0</v>
      </c>
      <c r="IC643">
        <v>0</v>
      </c>
      <c r="ID643">
        <v>0</v>
      </c>
      <c r="IE643">
        <v>0</v>
      </c>
      <c r="IF643">
        <v>0</v>
      </c>
      <c r="IG643">
        <v>0</v>
      </c>
      <c r="IH643">
        <v>0</v>
      </c>
      <c r="II643">
        <v>0</v>
      </c>
      <c r="IJ643">
        <v>0</v>
      </c>
      <c r="IK643">
        <v>0</v>
      </c>
      <c r="IL643">
        <v>0</v>
      </c>
      <c r="IM643">
        <v>0</v>
      </c>
      <c r="IN643">
        <v>0</v>
      </c>
      <c r="IO643">
        <v>0</v>
      </c>
      <c r="IP643">
        <v>0</v>
      </c>
      <c r="IQ643">
        <v>0</v>
      </c>
      <c r="IR643">
        <v>0</v>
      </c>
      <c r="IS643">
        <v>0</v>
      </c>
      <c r="IT643">
        <v>0</v>
      </c>
      <c r="IU643">
        <v>0</v>
      </c>
      <c r="IV643">
        <v>0</v>
      </c>
      <c r="IW643">
        <v>0</v>
      </c>
      <c r="IX643">
        <v>0</v>
      </c>
      <c r="IY643">
        <v>0</v>
      </c>
      <c r="IZ643">
        <v>0</v>
      </c>
      <c r="JA643">
        <v>0</v>
      </c>
      <c r="JB643">
        <v>0</v>
      </c>
      <c r="JC643">
        <v>0</v>
      </c>
      <c r="JD643">
        <v>0</v>
      </c>
      <c r="JE643">
        <v>0</v>
      </c>
      <c r="JF643">
        <v>0</v>
      </c>
      <c r="JG643">
        <v>0</v>
      </c>
      <c r="JH643">
        <v>0</v>
      </c>
    </row>
    <row r="644" spans="1:268">
      <c r="A644" t="s">
        <v>358</v>
      </c>
      <c r="B644" t="s">
        <v>355</v>
      </c>
      <c r="C644" t="str">
        <f>"143303"</f>
        <v>143303</v>
      </c>
      <c r="D644" t="s">
        <v>357</v>
      </c>
      <c r="E644">
        <v>4</v>
      </c>
      <c r="F644">
        <v>1338</v>
      </c>
      <c r="G644">
        <v>1002</v>
      </c>
      <c r="H644">
        <v>322</v>
      </c>
      <c r="I644">
        <v>680</v>
      </c>
      <c r="J644">
        <v>0</v>
      </c>
      <c r="K644">
        <v>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680</v>
      </c>
      <c r="T644">
        <v>0</v>
      </c>
      <c r="U644">
        <v>0</v>
      </c>
      <c r="V644">
        <v>680</v>
      </c>
      <c r="W644">
        <v>16</v>
      </c>
      <c r="X644">
        <v>7</v>
      </c>
      <c r="Y644">
        <v>9</v>
      </c>
      <c r="Z644">
        <v>0</v>
      </c>
      <c r="AA644">
        <v>664</v>
      </c>
      <c r="AB644">
        <v>497</v>
      </c>
      <c r="AC644">
        <v>73</v>
      </c>
      <c r="AD644">
        <v>28</v>
      </c>
      <c r="AE644">
        <v>29</v>
      </c>
      <c r="AF644">
        <v>35</v>
      </c>
      <c r="AG644">
        <v>36</v>
      </c>
      <c r="AH644">
        <v>2</v>
      </c>
      <c r="AI644">
        <v>92</v>
      </c>
      <c r="AJ644">
        <v>25</v>
      </c>
      <c r="AK644">
        <v>1</v>
      </c>
      <c r="AL644">
        <v>2</v>
      </c>
      <c r="AM644">
        <v>2</v>
      </c>
      <c r="AN644">
        <v>1</v>
      </c>
      <c r="AO644">
        <v>3</v>
      </c>
      <c r="AP644">
        <v>3</v>
      </c>
      <c r="AQ644">
        <v>0</v>
      </c>
      <c r="AR644">
        <v>4</v>
      </c>
      <c r="AS644">
        <v>2</v>
      </c>
      <c r="AT644">
        <v>4</v>
      </c>
      <c r="AU644">
        <v>3</v>
      </c>
      <c r="AV644">
        <v>113</v>
      </c>
      <c r="AW644">
        <v>14</v>
      </c>
      <c r="AX644">
        <v>1</v>
      </c>
      <c r="AY644">
        <v>1</v>
      </c>
      <c r="AZ644">
        <v>23</v>
      </c>
      <c r="BA644">
        <v>497</v>
      </c>
      <c r="BB644">
        <v>44</v>
      </c>
      <c r="BC644">
        <v>3</v>
      </c>
      <c r="BD644">
        <v>6</v>
      </c>
      <c r="BE644">
        <v>18</v>
      </c>
      <c r="BF644">
        <v>0</v>
      </c>
      <c r="BG644">
        <v>1</v>
      </c>
      <c r="BH644">
        <v>4</v>
      </c>
      <c r="BI644">
        <v>0</v>
      </c>
      <c r="BJ644">
        <v>1</v>
      </c>
      <c r="BK644">
        <v>2</v>
      </c>
      <c r="BL644">
        <v>0</v>
      </c>
      <c r="BM644">
        <v>0</v>
      </c>
      <c r="BN644">
        <v>1</v>
      </c>
      <c r="BO644">
        <v>0</v>
      </c>
      <c r="BP644">
        <v>0</v>
      </c>
      <c r="BQ644">
        <v>1</v>
      </c>
      <c r="BR644">
        <v>2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5</v>
      </c>
      <c r="BY644">
        <v>44</v>
      </c>
      <c r="BZ644">
        <v>6</v>
      </c>
      <c r="CA644">
        <v>4</v>
      </c>
      <c r="CB644">
        <v>1</v>
      </c>
      <c r="CC644">
        <v>1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6</v>
      </c>
      <c r="CP644">
        <v>20</v>
      </c>
      <c r="CQ644">
        <v>3</v>
      </c>
      <c r="CR644">
        <v>1</v>
      </c>
      <c r="CS644">
        <v>1</v>
      </c>
      <c r="CT644">
        <v>1</v>
      </c>
      <c r="CU644">
        <v>1</v>
      </c>
      <c r="CV644">
        <v>0</v>
      </c>
      <c r="CW644">
        <v>1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1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6</v>
      </c>
      <c r="DM644">
        <v>4</v>
      </c>
      <c r="DN644">
        <v>1</v>
      </c>
      <c r="DO644">
        <v>20</v>
      </c>
      <c r="DP644">
        <v>35</v>
      </c>
      <c r="DQ644">
        <v>20</v>
      </c>
      <c r="DR644">
        <v>2</v>
      </c>
      <c r="DS644">
        <v>4</v>
      </c>
      <c r="DT644">
        <v>0</v>
      </c>
      <c r="DU644">
        <v>0</v>
      </c>
      <c r="DV644">
        <v>0</v>
      </c>
      <c r="DW644">
        <v>0</v>
      </c>
      <c r="DX644">
        <v>1</v>
      </c>
      <c r="DY644">
        <v>0</v>
      </c>
      <c r="DZ644">
        <v>1</v>
      </c>
      <c r="EA644">
        <v>0</v>
      </c>
      <c r="EB644">
        <v>1</v>
      </c>
      <c r="EC644">
        <v>0</v>
      </c>
      <c r="ED644">
        <v>0</v>
      </c>
      <c r="EE644">
        <v>0</v>
      </c>
      <c r="EF644">
        <v>2</v>
      </c>
      <c r="EG644">
        <v>0</v>
      </c>
      <c r="EH644">
        <v>0</v>
      </c>
      <c r="EI644">
        <v>0</v>
      </c>
      <c r="EJ644">
        <v>2</v>
      </c>
      <c r="EK644">
        <v>2</v>
      </c>
      <c r="EL644">
        <v>0</v>
      </c>
      <c r="EM644">
        <v>0</v>
      </c>
      <c r="EN644">
        <v>0</v>
      </c>
      <c r="EO644">
        <v>35</v>
      </c>
      <c r="EP644">
        <v>12</v>
      </c>
      <c r="EQ644">
        <v>8</v>
      </c>
      <c r="ER644">
        <v>0</v>
      </c>
      <c r="ES644">
        <v>0</v>
      </c>
      <c r="ET644">
        <v>1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1</v>
      </c>
      <c r="FC644">
        <v>0</v>
      </c>
      <c r="FD644">
        <v>0</v>
      </c>
      <c r="FE644">
        <v>0</v>
      </c>
      <c r="FF644">
        <v>1</v>
      </c>
      <c r="FG644">
        <v>1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12</v>
      </c>
      <c r="FN644">
        <v>36</v>
      </c>
      <c r="FO644">
        <v>12</v>
      </c>
      <c r="FP644">
        <v>1</v>
      </c>
      <c r="FQ644">
        <v>2</v>
      </c>
      <c r="FR644">
        <v>1</v>
      </c>
      <c r="FS644">
        <v>3</v>
      </c>
      <c r="FT644">
        <v>1</v>
      </c>
      <c r="FU644">
        <v>3</v>
      </c>
      <c r="FV644">
        <v>2</v>
      </c>
      <c r="FW644">
        <v>0</v>
      </c>
      <c r="FX644">
        <v>0</v>
      </c>
      <c r="FY644">
        <v>1</v>
      </c>
      <c r="FZ644">
        <v>1</v>
      </c>
      <c r="GA644">
        <v>0</v>
      </c>
      <c r="GB644">
        <v>2</v>
      </c>
      <c r="GC644">
        <v>0</v>
      </c>
      <c r="GD644">
        <v>0</v>
      </c>
      <c r="GE644">
        <v>1</v>
      </c>
      <c r="GF644">
        <v>0</v>
      </c>
      <c r="GG644">
        <v>0</v>
      </c>
      <c r="GH644">
        <v>0</v>
      </c>
      <c r="GI644">
        <v>1</v>
      </c>
      <c r="GJ644">
        <v>5</v>
      </c>
      <c r="GK644">
        <v>36</v>
      </c>
      <c r="GL644">
        <v>12</v>
      </c>
      <c r="GM644">
        <v>3</v>
      </c>
      <c r="GN644">
        <v>0</v>
      </c>
      <c r="GO644">
        <v>0</v>
      </c>
      <c r="GP644">
        <v>0</v>
      </c>
      <c r="GQ644">
        <v>2</v>
      </c>
      <c r="GR644">
        <v>0</v>
      </c>
      <c r="GS644">
        <v>1</v>
      </c>
      <c r="GT644">
        <v>0</v>
      </c>
      <c r="GU644">
        <v>0</v>
      </c>
      <c r="GV644">
        <v>1</v>
      </c>
      <c r="GW644">
        <v>0</v>
      </c>
      <c r="GX644">
        <v>0</v>
      </c>
      <c r="GY644">
        <v>0</v>
      </c>
      <c r="GZ644">
        <v>1</v>
      </c>
      <c r="HA644">
        <v>1</v>
      </c>
      <c r="HB644">
        <v>1</v>
      </c>
      <c r="HC644">
        <v>2</v>
      </c>
      <c r="HD644">
        <v>0</v>
      </c>
      <c r="HE644">
        <v>12</v>
      </c>
      <c r="HF644">
        <v>1</v>
      </c>
      <c r="HG644">
        <v>0</v>
      </c>
      <c r="HH644">
        <v>0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0</v>
      </c>
      <c r="HO644">
        <v>0</v>
      </c>
      <c r="HP644">
        <v>1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0</v>
      </c>
      <c r="HX644">
        <v>0</v>
      </c>
      <c r="HY644">
        <v>1</v>
      </c>
      <c r="HZ644">
        <v>0</v>
      </c>
      <c r="IA644">
        <v>0</v>
      </c>
      <c r="IB644">
        <v>0</v>
      </c>
      <c r="IC644">
        <v>0</v>
      </c>
      <c r="ID644">
        <v>0</v>
      </c>
      <c r="IE644">
        <v>0</v>
      </c>
      <c r="IF644">
        <v>0</v>
      </c>
      <c r="IG644">
        <v>0</v>
      </c>
      <c r="IH644">
        <v>0</v>
      </c>
      <c r="II644">
        <v>0</v>
      </c>
      <c r="IJ644">
        <v>0</v>
      </c>
      <c r="IK644">
        <v>0</v>
      </c>
      <c r="IL644">
        <v>0</v>
      </c>
      <c r="IM644">
        <v>0</v>
      </c>
      <c r="IN644">
        <v>0</v>
      </c>
      <c r="IO644">
        <v>0</v>
      </c>
      <c r="IP644">
        <v>0</v>
      </c>
      <c r="IQ644">
        <v>0</v>
      </c>
      <c r="IR644">
        <v>1</v>
      </c>
      <c r="IS644">
        <v>0</v>
      </c>
      <c r="IT644">
        <v>0</v>
      </c>
      <c r="IU644">
        <v>0</v>
      </c>
      <c r="IV644">
        <v>0</v>
      </c>
      <c r="IW644">
        <v>0</v>
      </c>
      <c r="IX644">
        <v>0</v>
      </c>
      <c r="IY644">
        <v>0</v>
      </c>
      <c r="IZ644">
        <v>0</v>
      </c>
      <c r="JA644">
        <v>0</v>
      </c>
      <c r="JB644">
        <v>0</v>
      </c>
      <c r="JC644">
        <v>0</v>
      </c>
      <c r="JD644">
        <v>0</v>
      </c>
      <c r="JE644">
        <v>0</v>
      </c>
      <c r="JF644">
        <v>0</v>
      </c>
      <c r="JG644">
        <v>1</v>
      </c>
      <c r="JH644">
        <v>1</v>
      </c>
    </row>
    <row r="645" spans="1:268">
      <c r="A645" t="s">
        <v>356</v>
      </c>
      <c r="B645" t="s">
        <v>355</v>
      </c>
      <c r="C645" t="str">
        <f>"143303"</f>
        <v>143303</v>
      </c>
      <c r="D645" t="s">
        <v>354</v>
      </c>
      <c r="E645">
        <v>5</v>
      </c>
      <c r="F645">
        <v>747</v>
      </c>
      <c r="G645">
        <v>560</v>
      </c>
      <c r="H645">
        <v>256</v>
      </c>
      <c r="I645">
        <v>304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304</v>
      </c>
      <c r="T645">
        <v>0</v>
      </c>
      <c r="U645">
        <v>0</v>
      </c>
      <c r="V645">
        <v>304</v>
      </c>
      <c r="W645">
        <v>17</v>
      </c>
      <c r="X645">
        <v>8</v>
      </c>
      <c r="Y645">
        <v>9</v>
      </c>
      <c r="Z645">
        <v>0</v>
      </c>
      <c r="AA645">
        <v>287</v>
      </c>
      <c r="AB645">
        <v>155</v>
      </c>
      <c r="AC645">
        <v>24</v>
      </c>
      <c r="AD645">
        <v>21</v>
      </c>
      <c r="AE645">
        <v>6</v>
      </c>
      <c r="AF645">
        <v>31</v>
      </c>
      <c r="AG645">
        <v>15</v>
      </c>
      <c r="AH645">
        <v>3</v>
      </c>
      <c r="AI645">
        <v>5</v>
      </c>
      <c r="AJ645">
        <v>4</v>
      </c>
      <c r="AK645">
        <v>0</v>
      </c>
      <c r="AL645">
        <v>0</v>
      </c>
      <c r="AM645">
        <v>4</v>
      </c>
      <c r="AN645">
        <v>0</v>
      </c>
      <c r="AO645">
        <v>1</v>
      </c>
      <c r="AP645">
        <v>3</v>
      </c>
      <c r="AQ645">
        <v>0</v>
      </c>
      <c r="AR645">
        <v>2</v>
      </c>
      <c r="AS645">
        <v>2</v>
      </c>
      <c r="AT645">
        <v>1</v>
      </c>
      <c r="AU645">
        <v>0</v>
      </c>
      <c r="AV645">
        <v>13</v>
      </c>
      <c r="AW645">
        <v>14</v>
      </c>
      <c r="AX645">
        <v>3</v>
      </c>
      <c r="AY645">
        <v>0</v>
      </c>
      <c r="AZ645">
        <v>3</v>
      </c>
      <c r="BA645">
        <v>155</v>
      </c>
      <c r="BB645">
        <v>30</v>
      </c>
      <c r="BC645">
        <v>6</v>
      </c>
      <c r="BD645">
        <v>5</v>
      </c>
      <c r="BE645">
        <v>16</v>
      </c>
      <c r="BF645">
        <v>0</v>
      </c>
      <c r="BG645">
        <v>0</v>
      </c>
      <c r="BH645">
        <v>2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1</v>
      </c>
      <c r="BW645">
        <v>0</v>
      </c>
      <c r="BX645">
        <v>0</v>
      </c>
      <c r="BY645">
        <v>30</v>
      </c>
      <c r="BZ645">
        <v>5</v>
      </c>
      <c r="CA645">
        <v>2</v>
      </c>
      <c r="CB645">
        <v>0</v>
      </c>
      <c r="CC645">
        <v>2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1</v>
      </c>
      <c r="CO645">
        <v>5</v>
      </c>
      <c r="CP645">
        <v>4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1</v>
      </c>
      <c r="DJ645">
        <v>0</v>
      </c>
      <c r="DK645">
        <v>0</v>
      </c>
      <c r="DL645">
        <v>2</v>
      </c>
      <c r="DM645">
        <v>1</v>
      </c>
      <c r="DN645">
        <v>0</v>
      </c>
      <c r="DO645">
        <v>4</v>
      </c>
      <c r="DP645">
        <v>38</v>
      </c>
      <c r="DQ645">
        <v>16</v>
      </c>
      <c r="DR645">
        <v>1</v>
      </c>
      <c r="DS645">
        <v>7</v>
      </c>
      <c r="DT645">
        <v>0</v>
      </c>
      <c r="DU645">
        <v>0</v>
      </c>
      <c r="DV645">
        <v>4</v>
      </c>
      <c r="DW645">
        <v>0</v>
      </c>
      <c r="DX645">
        <v>0</v>
      </c>
      <c r="DY645">
        <v>0</v>
      </c>
      <c r="DZ645">
        <v>3</v>
      </c>
      <c r="EA645">
        <v>0</v>
      </c>
      <c r="EB645">
        <v>1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1</v>
      </c>
      <c r="EI645">
        <v>0</v>
      </c>
      <c r="EJ645">
        <v>3</v>
      </c>
      <c r="EK645">
        <v>2</v>
      </c>
      <c r="EL645">
        <v>0</v>
      </c>
      <c r="EM645">
        <v>0</v>
      </c>
      <c r="EN645">
        <v>0</v>
      </c>
      <c r="EO645">
        <v>38</v>
      </c>
      <c r="EP645">
        <v>10</v>
      </c>
      <c r="EQ645">
        <v>4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1</v>
      </c>
      <c r="EY645">
        <v>0</v>
      </c>
      <c r="EZ645">
        <v>0</v>
      </c>
      <c r="FA645">
        <v>0</v>
      </c>
      <c r="FB645">
        <v>1</v>
      </c>
      <c r="FC645">
        <v>0</v>
      </c>
      <c r="FD645">
        <v>0</v>
      </c>
      <c r="FE645">
        <v>1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1</v>
      </c>
      <c r="FL645">
        <v>2</v>
      </c>
      <c r="FM645">
        <v>10</v>
      </c>
      <c r="FN645">
        <v>30</v>
      </c>
      <c r="FO645">
        <v>14</v>
      </c>
      <c r="FP645">
        <v>6</v>
      </c>
      <c r="FQ645">
        <v>0</v>
      </c>
      <c r="FR645">
        <v>0</v>
      </c>
      <c r="FS645">
        <v>1</v>
      </c>
      <c r="FT645">
        <v>0</v>
      </c>
      <c r="FU645">
        <v>3</v>
      </c>
      <c r="FV645">
        <v>0</v>
      </c>
      <c r="FW645">
        <v>1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2</v>
      </c>
      <c r="GD645">
        <v>0</v>
      </c>
      <c r="GE645">
        <v>1</v>
      </c>
      <c r="GF645">
        <v>0</v>
      </c>
      <c r="GG645">
        <v>0</v>
      </c>
      <c r="GH645">
        <v>1</v>
      </c>
      <c r="GI645">
        <v>0</v>
      </c>
      <c r="GJ645">
        <v>1</v>
      </c>
      <c r="GK645">
        <v>30</v>
      </c>
      <c r="GL645">
        <v>8</v>
      </c>
      <c r="GM645">
        <v>0</v>
      </c>
      <c r="GN645">
        <v>3</v>
      </c>
      <c r="GO645">
        <v>0</v>
      </c>
      <c r="GP645">
        <v>0</v>
      </c>
      <c r="GQ645">
        <v>2</v>
      </c>
      <c r="GR645">
        <v>0</v>
      </c>
      <c r="GS645">
        <v>1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2</v>
      </c>
      <c r="HC645">
        <v>0</v>
      </c>
      <c r="HD645">
        <v>0</v>
      </c>
      <c r="HE645">
        <v>8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0</v>
      </c>
      <c r="HL645">
        <v>0</v>
      </c>
      <c r="HM645">
        <v>0</v>
      </c>
      <c r="HN645">
        <v>0</v>
      </c>
      <c r="HO645">
        <v>0</v>
      </c>
      <c r="HP645">
        <v>0</v>
      </c>
      <c r="HQ645">
        <v>0</v>
      </c>
      <c r="HR645">
        <v>0</v>
      </c>
      <c r="HS645">
        <v>0</v>
      </c>
      <c r="HT645">
        <v>0</v>
      </c>
      <c r="HU645">
        <v>0</v>
      </c>
      <c r="HV645">
        <v>0</v>
      </c>
      <c r="HW645">
        <v>0</v>
      </c>
      <c r="HX645">
        <v>0</v>
      </c>
      <c r="HY645">
        <v>0</v>
      </c>
      <c r="HZ645">
        <v>1</v>
      </c>
      <c r="IA645">
        <v>0</v>
      </c>
      <c r="IB645">
        <v>0</v>
      </c>
      <c r="IC645">
        <v>0</v>
      </c>
      <c r="ID645">
        <v>0</v>
      </c>
      <c r="IE645">
        <v>0</v>
      </c>
      <c r="IF645">
        <v>0</v>
      </c>
      <c r="IG645">
        <v>0</v>
      </c>
      <c r="IH645">
        <v>0</v>
      </c>
      <c r="II645">
        <v>0</v>
      </c>
      <c r="IJ645">
        <v>0</v>
      </c>
      <c r="IK645">
        <v>0</v>
      </c>
      <c r="IL645">
        <v>0</v>
      </c>
      <c r="IM645">
        <v>0</v>
      </c>
      <c r="IN645">
        <v>0</v>
      </c>
      <c r="IO645">
        <v>0</v>
      </c>
      <c r="IP645">
        <v>1</v>
      </c>
      <c r="IQ645">
        <v>1</v>
      </c>
      <c r="IR645">
        <v>6</v>
      </c>
      <c r="IS645">
        <v>0</v>
      </c>
      <c r="IT645">
        <v>2</v>
      </c>
      <c r="IU645">
        <v>4</v>
      </c>
      <c r="IV645">
        <v>0</v>
      </c>
      <c r="IW645">
        <v>0</v>
      </c>
      <c r="IX645">
        <v>0</v>
      </c>
      <c r="IY645">
        <v>0</v>
      </c>
      <c r="IZ645">
        <v>0</v>
      </c>
      <c r="JA645">
        <v>0</v>
      </c>
      <c r="JB645">
        <v>0</v>
      </c>
      <c r="JC645">
        <v>0</v>
      </c>
      <c r="JD645">
        <v>0</v>
      </c>
      <c r="JE645">
        <v>0</v>
      </c>
      <c r="JF645">
        <v>0</v>
      </c>
      <c r="JG645">
        <v>0</v>
      </c>
      <c r="JH645">
        <v>6</v>
      </c>
    </row>
    <row r="646" spans="1:268">
      <c r="A646" t="s">
        <v>353</v>
      </c>
      <c r="B646" t="s">
        <v>342</v>
      </c>
      <c r="C646" t="str">
        <f>"143304"</f>
        <v>143304</v>
      </c>
      <c r="D646" t="s">
        <v>352</v>
      </c>
      <c r="E646">
        <v>1</v>
      </c>
      <c r="F646">
        <v>1515</v>
      </c>
      <c r="G646">
        <v>1160</v>
      </c>
      <c r="H646">
        <v>372</v>
      </c>
      <c r="I646">
        <v>788</v>
      </c>
      <c r="J646">
        <v>0</v>
      </c>
      <c r="K646">
        <v>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788</v>
      </c>
      <c r="T646">
        <v>0</v>
      </c>
      <c r="U646">
        <v>0</v>
      </c>
      <c r="V646">
        <v>788</v>
      </c>
      <c r="W646">
        <v>27</v>
      </c>
      <c r="X646">
        <v>15</v>
      </c>
      <c r="Y646">
        <v>6</v>
      </c>
      <c r="Z646">
        <v>0</v>
      </c>
      <c r="AA646">
        <v>761</v>
      </c>
      <c r="AB646">
        <v>487</v>
      </c>
      <c r="AC646">
        <v>74</v>
      </c>
      <c r="AD646">
        <v>75</v>
      </c>
      <c r="AE646">
        <v>18</v>
      </c>
      <c r="AF646">
        <v>23</v>
      </c>
      <c r="AG646">
        <v>60</v>
      </c>
      <c r="AH646">
        <v>4</v>
      </c>
      <c r="AI646">
        <v>3</v>
      </c>
      <c r="AJ646">
        <v>22</v>
      </c>
      <c r="AK646">
        <v>4</v>
      </c>
      <c r="AL646">
        <v>2</v>
      </c>
      <c r="AM646">
        <v>6</v>
      </c>
      <c r="AN646">
        <v>0</v>
      </c>
      <c r="AO646">
        <v>2</v>
      </c>
      <c r="AP646">
        <v>0</v>
      </c>
      <c r="AQ646">
        <v>2</v>
      </c>
      <c r="AR646">
        <v>3</v>
      </c>
      <c r="AS646">
        <v>1</v>
      </c>
      <c r="AT646">
        <v>9</v>
      </c>
      <c r="AU646">
        <v>3</v>
      </c>
      <c r="AV646">
        <v>28</v>
      </c>
      <c r="AW646">
        <v>33</v>
      </c>
      <c r="AX646">
        <v>6</v>
      </c>
      <c r="AY646">
        <v>1</v>
      </c>
      <c r="AZ646">
        <v>108</v>
      </c>
      <c r="BA646">
        <v>487</v>
      </c>
      <c r="BB646">
        <v>44</v>
      </c>
      <c r="BC646">
        <v>6</v>
      </c>
      <c r="BD646">
        <v>4</v>
      </c>
      <c r="BE646">
        <v>25</v>
      </c>
      <c r="BF646">
        <v>1</v>
      </c>
      <c r="BG646">
        <v>1</v>
      </c>
      <c r="BH646">
        <v>0</v>
      </c>
      <c r="BI646">
        <v>0</v>
      </c>
      <c r="BJ646">
        <v>1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1</v>
      </c>
      <c r="BR646">
        <v>3</v>
      </c>
      <c r="BS646">
        <v>1</v>
      </c>
      <c r="BT646">
        <v>0</v>
      </c>
      <c r="BU646">
        <v>0</v>
      </c>
      <c r="BV646">
        <v>0</v>
      </c>
      <c r="BW646">
        <v>0</v>
      </c>
      <c r="BX646">
        <v>1</v>
      </c>
      <c r="BY646">
        <v>44</v>
      </c>
      <c r="BZ646">
        <v>13</v>
      </c>
      <c r="CA646">
        <v>4</v>
      </c>
      <c r="CB646">
        <v>1</v>
      </c>
      <c r="CC646">
        <v>0</v>
      </c>
      <c r="CD646">
        <v>4</v>
      </c>
      <c r="CE646">
        <v>1</v>
      </c>
      <c r="CF646">
        <v>0</v>
      </c>
      <c r="CG646">
        <v>1</v>
      </c>
      <c r="CH646">
        <v>0</v>
      </c>
      <c r="CI646">
        <v>0</v>
      </c>
      <c r="CJ646">
        <v>0</v>
      </c>
      <c r="CK646">
        <v>0</v>
      </c>
      <c r="CL646">
        <v>1</v>
      </c>
      <c r="CM646">
        <v>0</v>
      </c>
      <c r="CN646">
        <v>1</v>
      </c>
      <c r="CO646">
        <v>13</v>
      </c>
      <c r="CP646">
        <v>33</v>
      </c>
      <c r="CQ646">
        <v>18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1</v>
      </c>
      <c r="CZ646">
        <v>0</v>
      </c>
      <c r="DA646">
        <v>0</v>
      </c>
      <c r="DB646">
        <v>0</v>
      </c>
      <c r="DC646">
        <v>1</v>
      </c>
      <c r="DD646">
        <v>1</v>
      </c>
      <c r="DE646">
        <v>0</v>
      </c>
      <c r="DF646">
        <v>2</v>
      </c>
      <c r="DG646">
        <v>0</v>
      </c>
      <c r="DH646">
        <v>1</v>
      </c>
      <c r="DI646">
        <v>0</v>
      </c>
      <c r="DJ646">
        <v>0</v>
      </c>
      <c r="DK646">
        <v>0</v>
      </c>
      <c r="DL646">
        <v>8</v>
      </c>
      <c r="DM646">
        <v>1</v>
      </c>
      <c r="DN646">
        <v>0</v>
      </c>
      <c r="DO646">
        <v>33</v>
      </c>
      <c r="DP646">
        <v>78</v>
      </c>
      <c r="DQ646">
        <v>31</v>
      </c>
      <c r="DR646">
        <v>1</v>
      </c>
      <c r="DS646">
        <v>1</v>
      </c>
      <c r="DT646">
        <v>0</v>
      </c>
      <c r="DU646">
        <v>0</v>
      </c>
      <c r="DV646">
        <v>1</v>
      </c>
      <c r="DW646">
        <v>0</v>
      </c>
      <c r="DX646">
        <v>1</v>
      </c>
      <c r="DY646">
        <v>0</v>
      </c>
      <c r="DZ646">
        <v>1</v>
      </c>
      <c r="EA646">
        <v>0</v>
      </c>
      <c r="EB646">
        <v>1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8</v>
      </c>
      <c r="EK646">
        <v>32</v>
      </c>
      <c r="EL646">
        <v>0</v>
      </c>
      <c r="EM646">
        <v>0</v>
      </c>
      <c r="EN646">
        <v>1</v>
      </c>
      <c r="EO646">
        <v>78</v>
      </c>
      <c r="EP646">
        <v>9</v>
      </c>
      <c r="EQ646">
        <v>5</v>
      </c>
      <c r="ER646">
        <v>1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2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1</v>
      </c>
      <c r="FM646">
        <v>9</v>
      </c>
      <c r="FN646">
        <v>76</v>
      </c>
      <c r="FO646">
        <v>23</v>
      </c>
      <c r="FP646">
        <v>0</v>
      </c>
      <c r="FQ646">
        <v>2</v>
      </c>
      <c r="FR646">
        <v>2</v>
      </c>
      <c r="FS646">
        <v>2</v>
      </c>
      <c r="FT646">
        <v>1</v>
      </c>
      <c r="FU646">
        <v>32</v>
      </c>
      <c r="FV646">
        <v>1</v>
      </c>
      <c r="FW646">
        <v>7</v>
      </c>
      <c r="FX646">
        <v>0</v>
      </c>
      <c r="FY646">
        <v>1</v>
      </c>
      <c r="FZ646">
        <v>1</v>
      </c>
      <c r="GA646">
        <v>0</v>
      </c>
      <c r="GB646">
        <v>0</v>
      </c>
      <c r="GC646">
        <v>0</v>
      </c>
      <c r="GD646">
        <v>0</v>
      </c>
      <c r="GE646">
        <v>0</v>
      </c>
      <c r="GF646">
        <v>1</v>
      </c>
      <c r="GG646">
        <v>1</v>
      </c>
      <c r="GH646">
        <v>0</v>
      </c>
      <c r="GI646">
        <v>1</v>
      </c>
      <c r="GJ646">
        <v>1</v>
      </c>
      <c r="GK646">
        <v>76</v>
      </c>
      <c r="GL646">
        <v>17</v>
      </c>
      <c r="GM646">
        <v>9</v>
      </c>
      <c r="GN646">
        <v>1</v>
      </c>
      <c r="GO646">
        <v>0</v>
      </c>
      <c r="GP646">
        <v>3</v>
      </c>
      <c r="GQ646">
        <v>0</v>
      </c>
      <c r="GR646">
        <v>0</v>
      </c>
      <c r="GS646">
        <v>0</v>
      </c>
      <c r="GT646">
        <v>1</v>
      </c>
      <c r="GU646">
        <v>0</v>
      </c>
      <c r="GV646">
        <v>1</v>
      </c>
      <c r="GW646">
        <v>0</v>
      </c>
      <c r="GX646">
        <v>1</v>
      </c>
      <c r="GY646">
        <v>0</v>
      </c>
      <c r="GZ646">
        <v>0</v>
      </c>
      <c r="HA646">
        <v>1</v>
      </c>
      <c r="HB646">
        <v>0</v>
      </c>
      <c r="HC646">
        <v>0</v>
      </c>
      <c r="HD646">
        <v>0</v>
      </c>
      <c r="HE646">
        <v>17</v>
      </c>
      <c r="HF646">
        <v>0</v>
      </c>
      <c r="HG646">
        <v>0</v>
      </c>
      <c r="HH646">
        <v>0</v>
      </c>
      <c r="HI646">
        <v>0</v>
      </c>
      <c r="HJ646">
        <v>0</v>
      </c>
      <c r="HK646">
        <v>0</v>
      </c>
      <c r="HL646">
        <v>0</v>
      </c>
      <c r="HM646">
        <v>0</v>
      </c>
      <c r="HN646">
        <v>0</v>
      </c>
      <c r="HO646">
        <v>0</v>
      </c>
      <c r="HP646">
        <v>0</v>
      </c>
      <c r="HQ646">
        <v>0</v>
      </c>
      <c r="HR646">
        <v>0</v>
      </c>
      <c r="HS646">
        <v>0</v>
      </c>
      <c r="HT646">
        <v>0</v>
      </c>
      <c r="HU646">
        <v>0</v>
      </c>
      <c r="HV646">
        <v>0</v>
      </c>
      <c r="HW646">
        <v>0</v>
      </c>
      <c r="HX646">
        <v>0</v>
      </c>
      <c r="HY646">
        <v>0</v>
      </c>
      <c r="HZ646">
        <v>1</v>
      </c>
      <c r="IA646">
        <v>0</v>
      </c>
      <c r="IB646">
        <v>1</v>
      </c>
      <c r="IC646">
        <v>0</v>
      </c>
      <c r="ID646">
        <v>0</v>
      </c>
      <c r="IE646">
        <v>0</v>
      </c>
      <c r="IF646">
        <v>0</v>
      </c>
      <c r="IG646">
        <v>0</v>
      </c>
      <c r="IH646">
        <v>0</v>
      </c>
      <c r="II646">
        <v>0</v>
      </c>
      <c r="IJ646">
        <v>0</v>
      </c>
      <c r="IK646">
        <v>0</v>
      </c>
      <c r="IL646">
        <v>0</v>
      </c>
      <c r="IM646">
        <v>0</v>
      </c>
      <c r="IN646">
        <v>0</v>
      </c>
      <c r="IO646">
        <v>0</v>
      </c>
      <c r="IP646">
        <v>0</v>
      </c>
      <c r="IQ646">
        <v>1</v>
      </c>
      <c r="IR646">
        <v>3</v>
      </c>
      <c r="IS646">
        <v>0</v>
      </c>
      <c r="IT646">
        <v>0</v>
      </c>
      <c r="IU646">
        <v>3</v>
      </c>
      <c r="IV646">
        <v>0</v>
      </c>
      <c r="IW646">
        <v>0</v>
      </c>
      <c r="IX646">
        <v>0</v>
      </c>
      <c r="IY646">
        <v>0</v>
      </c>
      <c r="IZ646">
        <v>0</v>
      </c>
      <c r="JA646">
        <v>0</v>
      </c>
      <c r="JB646">
        <v>0</v>
      </c>
      <c r="JC646">
        <v>0</v>
      </c>
      <c r="JD646">
        <v>0</v>
      </c>
      <c r="JE646">
        <v>0</v>
      </c>
      <c r="JF646">
        <v>0</v>
      </c>
      <c r="JG646">
        <v>0</v>
      </c>
      <c r="JH646">
        <v>3</v>
      </c>
    </row>
    <row r="647" spans="1:268">
      <c r="A647" t="s">
        <v>351</v>
      </c>
      <c r="B647" t="s">
        <v>342</v>
      </c>
      <c r="C647" t="str">
        <f>"143304"</f>
        <v>143304</v>
      </c>
      <c r="D647" t="s">
        <v>350</v>
      </c>
      <c r="E647">
        <v>2</v>
      </c>
      <c r="F647">
        <v>603</v>
      </c>
      <c r="G647">
        <v>460</v>
      </c>
      <c r="H647">
        <v>199</v>
      </c>
      <c r="I647">
        <v>261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261</v>
      </c>
      <c r="T647">
        <v>0</v>
      </c>
      <c r="U647">
        <v>0</v>
      </c>
      <c r="V647">
        <v>261</v>
      </c>
      <c r="W647">
        <v>8</v>
      </c>
      <c r="X647">
        <v>1</v>
      </c>
      <c r="Y647">
        <v>3</v>
      </c>
      <c r="Z647">
        <v>0</v>
      </c>
      <c r="AA647">
        <v>253</v>
      </c>
      <c r="AB647">
        <v>138</v>
      </c>
      <c r="AC647">
        <v>21</v>
      </c>
      <c r="AD647">
        <v>19</v>
      </c>
      <c r="AE647">
        <v>19</v>
      </c>
      <c r="AF647">
        <v>7</v>
      </c>
      <c r="AG647">
        <v>11</v>
      </c>
      <c r="AH647">
        <v>1</v>
      </c>
      <c r="AI647">
        <v>2</v>
      </c>
      <c r="AJ647">
        <v>1</v>
      </c>
      <c r="AK647">
        <v>0</v>
      </c>
      <c r="AL647">
        <v>1</v>
      </c>
      <c r="AM647">
        <v>1</v>
      </c>
      <c r="AN647">
        <v>0</v>
      </c>
      <c r="AO647">
        <v>0</v>
      </c>
      <c r="AP647">
        <v>1</v>
      </c>
      <c r="AQ647">
        <v>0</v>
      </c>
      <c r="AR647">
        <v>2</v>
      </c>
      <c r="AS647">
        <v>0</v>
      </c>
      <c r="AT647">
        <v>6</v>
      </c>
      <c r="AU647">
        <v>0</v>
      </c>
      <c r="AV647">
        <v>6</v>
      </c>
      <c r="AW647">
        <v>16</v>
      </c>
      <c r="AX647">
        <v>3</v>
      </c>
      <c r="AY647">
        <v>0</v>
      </c>
      <c r="AZ647">
        <v>21</v>
      </c>
      <c r="BA647">
        <v>138</v>
      </c>
      <c r="BB647">
        <v>36</v>
      </c>
      <c r="BC647">
        <v>9</v>
      </c>
      <c r="BD647">
        <v>1</v>
      </c>
      <c r="BE647">
        <v>21</v>
      </c>
      <c r="BF647">
        <v>0</v>
      </c>
      <c r="BG647">
        <v>1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1</v>
      </c>
      <c r="BP647">
        <v>0</v>
      </c>
      <c r="BQ647">
        <v>2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1</v>
      </c>
      <c r="BX647">
        <v>0</v>
      </c>
      <c r="BY647">
        <v>36</v>
      </c>
      <c r="BZ647">
        <v>7</v>
      </c>
      <c r="CA647">
        <v>4</v>
      </c>
      <c r="CB647">
        <v>0</v>
      </c>
      <c r="CC647">
        <v>1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1</v>
      </c>
      <c r="CJ647">
        <v>0</v>
      </c>
      <c r="CK647">
        <v>0</v>
      </c>
      <c r="CL647">
        <v>0</v>
      </c>
      <c r="CM647">
        <v>1</v>
      </c>
      <c r="CN647">
        <v>0</v>
      </c>
      <c r="CO647">
        <v>7</v>
      </c>
      <c r="CP647">
        <v>5</v>
      </c>
      <c r="CQ647">
        <v>1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1</v>
      </c>
      <c r="DM647">
        <v>3</v>
      </c>
      <c r="DN647">
        <v>0</v>
      </c>
      <c r="DO647">
        <v>5</v>
      </c>
      <c r="DP647">
        <v>21</v>
      </c>
      <c r="DQ647">
        <v>6</v>
      </c>
      <c r="DR647">
        <v>0</v>
      </c>
      <c r="DS647">
        <v>1</v>
      </c>
      <c r="DT647">
        <v>0</v>
      </c>
      <c r="DU647">
        <v>0</v>
      </c>
      <c r="DV647">
        <v>0</v>
      </c>
      <c r="DW647">
        <v>0</v>
      </c>
      <c r="DX647">
        <v>2</v>
      </c>
      <c r="DY647">
        <v>0</v>
      </c>
      <c r="DZ647">
        <v>0</v>
      </c>
      <c r="EA647">
        <v>0</v>
      </c>
      <c r="EB647">
        <v>2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7</v>
      </c>
      <c r="EL647">
        <v>1</v>
      </c>
      <c r="EM647">
        <v>0</v>
      </c>
      <c r="EN647">
        <v>2</v>
      </c>
      <c r="EO647">
        <v>21</v>
      </c>
      <c r="EP647">
        <v>9</v>
      </c>
      <c r="EQ647">
        <v>4</v>
      </c>
      <c r="ER647">
        <v>3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1</v>
      </c>
      <c r="FD647">
        <v>0</v>
      </c>
      <c r="FE647">
        <v>0</v>
      </c>
      <c r="FF647">
        <v>0</v>
      </c>
      <c r="FG647">
        <v>0</v>
      </c>
      <c r="FH647">
        <v>1</v>
      </c>
      <c r="FI647">
        <v>0</v>
      </c>
      <c r="FJ647">
        <v>0</v>
      </c>
      <c r="FK647">
        <v>0</v>
      </c>
      <c r="FL647">
        <v>0</v>
      </c>
      <c r="FM647">
        <v>9</v>
      </c>
      <c r="FN647">
        <v>25</v>
      </c>
      <c r="FO647">
        <v>8</v>
      </c>
      <c r="FP647">
        <v>2</v>
      </c>
      <c r="FQ647">
        <v>1</v>
      </c>
      <c r="FR647">
        <v>1</v>
      </c>
      <c r="FS647">
        <v>2</v>
      </c>
      <c r="FT647">
        <v>1</v>
      </c>
      <c r="FU647">
        <v>4</v>
      </c>
      <c r="FV647">
        <v>1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0</v>
      </c>
      <c r="GD647">
        <v>0</v>
      </c>
      <c r="GE647">
        <v>0</v>
      </c>
      <c r="GF647">
        <v>0</v>
      </c>
      <c r="GG647">
        <v>0</v>
      </c>
      <c r="GH647">
        <v>2</v>
      </c>
      <c r="GI647">
        <v>2</v>
      </c>
      <c r="GJ647">
        <v>1</v>
      </c>
      <c r="GK647">
        <v>25</v>
      </c>
      <c r="GL647">
        <v>8</v>
      </c>
      <c r="GM647">
        <v>7</v>
      </c>
      <c r="GN647">
        <v>0</v>
      </c>
      <c r="GO647">
        <v>0</v>
      </c>
      <c r="GP647">
        <v>1</v>
      </c>
      <c r="GQ647">
        <v>0</v>
      </c>
      <c r="GR647">
        <v>0</v>
      </c>
      <c r="GS647">
        <v>0</v>
      </c>
      <c r="GT647">
        <v>0</v>
      </c>
      <c r="GU647">
        <v>0</v>
      </c>
      <c r="GV647">
        <v>0</v>
      </c>
      <c r="GW647">
        <v>0</v>
      </c>
      <c r="GX647">
        <v>0</v>
      </c>
      <c r="GY647">
        <v>0</v>
      </c>
      <c r="GZ647">
        <v>0</v>
      </c>
      <c r="HA647">
        <v>0</v>
      </c>
      <c r="HB647">
        <v>0</v>
      </c>
      <c r="HC647">
        <v>0</v>
      </c>
      <c r="HD647">
        <v>0</v>
      </c>
      <c r="HE647">
        <v>8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0</v>
      </c>
      <c r="HL647">
        <v>0</v>
      </c>
      <c r="HM647">
        <v>0</v>
      </c>
      <c r="HN647">
        <v>0</v>
      </c>
      <c r="HO647">
        <v>0</v>
      </c>
      <c r="HP647">
        <v>0</v>
      </c>
      <c r="HQ647">
        <v>0</v>
      </c>
      <c r="HR647">
        <v>0</v>
      </c>
      <c r="HS647">
        <v>0</v>
      </c>
      <c r="HT647">
        <v>0</v>
      </c>
      <c r="HU647">
        <v>0</v>
      </c>
      <c r="HV647">
        <v>0</v>
      </c>
      <c r="HW647">
        <v>0</v>
      </c>
      <c r="HX647">
        <v>0</v>
      </c>
      <c r="HY647">
        <v>0</v>
      </c>
      <c r="HZ647">
        <v>4</v>
      </c>
      <c r="IA647">
        <v>2</v>
      </c>
      <c r="IB647">
        <v>0</v>
      </c>
      <c r="IC647">
        <v>0</v>
      </c>
      <c r="ID647">
        <v>0</v>
      </c>
      <c r="IE647">
        <v>0</v>
      </c>
      <c r="IF647">
        <v>1</v>
      </c>
      <c r="IG647">
        <v>0</v>
      </c>
      <c r="IH647">
        <v>0</v>
      </c>
      <c r="II647">
        <v>0</v>
      </c>
      <c r="IJ647">
        <v>0</v>
      </c>
      <c r="IK647">
        <v>0</v>
      </c>
      <c r="IL647">
        <v>1</v>
      </c>
      <c r="IM647">
        <v>0</v>
      </c>
      <c r="IN647">
        <v>0</v>
      </c>
      <c r="IO647">
        <v>0</v>
      </c>
      <c r="IP647">
        <v>0</v>
      </c>
      <c r="IQ647">
        <v>4</v>
      </c>
      <c r="IR647">
        <v>0</v>
      </c>
      <c r="IS647">
        <v>0</v>
      </c>
      <c r="IT647">
        <v>0</v>
      </c>
      <c r="IU647">
        <v>0</v>
      </c>
      <c r="IV647">
        <v>0</v>
      </c>
      <c r="IW647">
        <v>0</v>
      </c>
      <c r="IX647">
        <v>0</v>
      </c>
      <c r="IY647">
        <v>0</v>
      </c>
      <c r="IZ647">
        <v>0</v>
      </c>
      <c r="JA647">
        <v>0</v>
      </c>
      <c r="JB647">
        <v>0</v>
      </c>
      <c r="JC647">
        <v>0</v>
      </c>
      <c r="JD647">
        <v>0</v>
      </c>
      <c r="JE647">
        <v>0</v>
      </c>
      <c r="JF647">
        <v>0</v>
      </c>
      <c r="JG647">
        <v>0</v>
      </c>
      <c r="JH647">
        <v>0</v>
      </c>
    </row>
    <row r="648" spans="1:268">
      <c r="A648" t="s">
        <v>349</v>
      </c>
      <c r="B648" t="s">
        <v>342</v>
      </c>
      <c r="C648" t="str">
        <f>"143304"</f>
        <v>143304</v>
      </c>
      <c r="D648" t="s">
        <v>348</v>
      </c>
      <c r="E648">
        <v>3</v>
      </c>
      <c r="F648">
        <v>1317</v>
      </c>
      <c r="G648">
        <v>1000</v>
      </c>
      <c r="H648">
        <v>397</v>
      </c>
      <c r="I648">
        <v>603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602</v>
      </c>
      <c r="T648">
        <v>0</v>
      </c>
      <c r="U648">
        <v>0</v>
      </c>
      <c r="V648">
        <v>602</v>
      </c>
      <c r="W648">
        <v>39</v>
      </c>
      <c r="X648">
        <v>29</v>
      </c>
      <c r="Y648">
        <v>10</v>
      </c>
      <c r="Z648">
        <v>0</v>
      </c>
      <c r="AA648">
        <v>563</v>
      </c>
      <c r="AB648">
        <v>266</v>
      </c>
      <c r="AC648">
        <v>36</v>
      </c>
      <c r="AD648">
        <v>59</v>
      </c>
      <c r="AE648">
        <v>14</v>
      </c>
      <c r="AF648">
        <v>9</v>
      </c>
      <c r="AG648">
        <v>22</v>
      </c>
      <c r="AH648">
        <v>28</v>
      </c>
      <c r="AI648">
        <v>4</v>
      </c>
      <c r="AJ648">
        <v>8</v>
      </c>
      <c r="AK648">
        <v>2</v>
      </c>
      <c r="AL648">
        <v>0</v>
      </c>
      <c r="AM648">
        <v>3</v>
      </c>
      <c r="AN648">
        <v>0</v>
      </c>
      <c r="AO648">
        <v>5</v>
      </c>
      <c r="AP648">
        <v>4</v>
      </c>
      <c r="AQ648">
        <v>0</v>
      </c>
      <c r="AR648">
        <v>2</v>
      </c>
      <c r="AS648">
        <v>0</v>
      </c>
      <c r="AT648">
        <v>3</v>
      </c>
      <c r="AU648">
        <v>2</v>
      </c>
      <c r="AV648">
        <v>7</v>
      </c>
      <c r="AW648">
        <v>38</v>
      </c>
      <c r="AX648">
        <v>3</v>
      </c>
      <c r="AY648">
        <v>0</v>
      </c>
      <c r="AZ648">
        <v>17</v>
      </c>
      <c r="BA648">
        <v>266</v>
      </c>
      <c r="BB648">
        <v>100</v>
      </c>
      <c r="BC648">
        <v>16</v>
      </c>
      <c r="BD648">
        <v>7</v>
      </c>
      <c r="BE648">
        <v>50</v>
      </c>
      <c r="BF648">
        <v>0</v>
      </c>
      <c r="BG648">
        <v>7</v>
      </c>
      <c r="BH648">
        <v>2</v>
      </c>
      <c r="BI648">
        <v>4</v>
      </c>
      <c r="BJ648">
        <v>1</v>
      </c>
      <c r="BK648">
        <v>1</v>
      </c>
      <c r="BL648">
        <v>1</v>
      </c>
      <c r="BM648">
        <v>1</v>
      </c>
      <c r="BN648">
        <v>0</v>
      </c>
      <c r="BO648">
        <v>3</v>
      </c>
      <c r="BP648">
        <v>0</v>
      </c>
      <c r="BQ648">
        <v>2</v>
      </c>
      <c r="BR648">
        <v>0</v>
      </c>
      <c r="BS648">
        <v>2</v>
      </c>
      <c r="BT648">
        <v>0</v>
      </c>
      <c r="BU648">
        <v>0</v>
      </c>
      <c r="BV648">
        <v>1</v>
      </c>
      <c r="BW648">
        <v>1</v>
      </c>
      <c r="BX648">
        <v>1</v>
      </c>
      <c r="BY648">
        <v>100</v>
      </c>
      <c r="BZ648">
        <v>16</v>
      </c>
      <c r="CA648">
        <v>4</v>
      </c>
      <c r="CB648">
        <v>4</v>
      </c>
      <c r="CC648">
        <v>2</v>
      </c>
      <c r="CD648">
        <v>1</v>
      </c>
      <c r="CE648">
        <v>0</v>
      </c>
      <c r="CF648">
        <v>1</v>
      </c>
      <c r="CG648">
        <v>0</v>
      </c>
      <c r="CH648">
        <v>0</v>
      </c>
      <c r="CI648">
        <v>2</v>
      </c>
      <c r="CJ648">
        <v>1</v>
      </c>
      <c r="CK648">
        <v>0</v>
      </c>
      <c r="CL648">
        <v>0</v>
      </c>
      <c r="CM648">
        <v>0</v>
      </c>
      <c r="CN648">
        <v>1</v>
      </c>
      <c r="CO648">
        <v>16</v>
      </c>
      <c r="CP648">
        <v>20</v>
      </c>
      <c r="CQ648">
        <v>7</v>
      </c>
      <c r="CR648">
        <v>0</v>
      </c>
      <c r="CS648">
        <v>0</v>
      </c>
      <c r="CT648">
        <v>1</v>
      </c>
      <c r="CU648">
        <v>1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1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5</v>
      </c>
      <c r="DM648">
        <v>5</v>
      </c>
      <c r="DN648">
        <v>0</v>
      </c>
      <c r="DO648">
        <v>20</v>
      </c>
      <c r="DP648">
        <v>48</v>
      </c>
      <c r="DQ648">
        <v>25</v>
      </c>
      <c r="DR648">
        <v>1</v>
      </c>
      <c r="DS648">
        <v>7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1</v>
      </c>
      <c r="EA648">
        <v>0</v>
      </c>
      <c r="EB648">
        <v>1</v>
      </c>
      <c r="EC648">
        <v>0</v>
      </c>
      <c r="ED648">
        <v>0</v>
      </c>
      <c r="EE648">
        <v>0</v>
      </c>
      <c r="EF648">
        <v>0</v>
      </c>
      <c r="EG648">
        <v>2</v>
      </c>
      <c r="EH648">
        <v>0</v>
      </c>
      <c r="EI648">
        <v>0</v>
      </c>
      <c r="EJ648">
        <v>0</v>
      </c>
      <c r="EK648">
        <v>10</v>
      </c>
      <c r="EL648">
        <v>1</v>
      </c>
      <c r="EM648">
        <v>0</v>
      </c>
      <c r="EN648">
        <v>0</v>
      </c>
      <c r="EO648">
        <v>48</v>
      </c>
      <c r="EP648">
        <v>31</v>
      </c>
      <c r="EQ648">
        <v>10</v>
      </c>
      <c r="ER648">
        <v>2</v>
      </c>
      <c r="ES648">
        <v>1</v>
      </c>
      <c r="ET648">
        <v>0</v>
      </c>
      <c r="EU648">
        <v>3</v>
      </c>
      <c r="EV648">
        <v>1</v>
      </c>
      <c r="EW648">
        <v>0</v>
      </c>
      <c r="EX648">
        <v>0</v>
      </c>
      <c r="EY648">
        <v>2</v>
      </c>
      <c r="EZ648">
        <v>6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4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2</v>
      </c>
      <c r="FM648">
        <v>31</v>
      </c>
      <c r="FN648">
        <v>47</v>
      </c>
      <c r="FO648">
        <v>21</v>
      </c>
      <c r="FP648">
        <v>3</v>
      </c>
      <c r="FQ648">
        <v>1</v>
      </c>
      <c r="FR648">
        <v>0</v>
      </c>
      <c r="FS648">
        <v>0</v>
      </c>
      <c r="FT648">
        <v>2</v>
      </c>
      <c r="FU648">
        <v>6</v>
      </c>
      <c r="FV648">
        <v>0</v>
      </c>
      <c r="FW648">
        <v>0</v>
      </c>
      <c r="FX648">
        <v>0</v>
      </c>
      <c r="FY648">
        <v>0</v>
      </c>
      <c r="FZ648">
        <v>3</v>
      </c>
      <c r="GA648">
        <v>0</v>
      </c>
      <c r="GB648">
        <v>0</v>
      </c>
      <c r="GC648">
        <v>4</v>
      </c>
      <c r="GD648">
        <v>0</v>
      </c>
      <c r="GE648">
        <v>0</v>
      </c>
      <c r="GF648">
        <v>0</v>
      </c>
      <c r="GG648">
        <v>1</v>
      </c>
      <c r="GH648">
        <v>2</v>
      </c>
      <c r="GI648">
        <v>1</v>
      </c>
      <c r="GJ648">
        <v>3</v>
      </c>
      <c r="GK648">
        <v>47</v>
      </c>
      <c r="GL648">
        <v>24</v>
      </c>
      <c r="GM648">
        <v>15</v>
      </c>
      <c r="GN648">
        <v>0</v>
      </c>
      <c r="GO648">
        <v>1</v>
      </c>
      <c r="GP648">
        <v>6</v>
      </c>
      <c r="GQ648">
        <v>1</v>
      </c>
      <c r="GR648">
        <v>0</v>
      </c>
      <c r="GS648">
        <v>0</v>
      </c>
      <c r="GT648">
        <v>0</v>
      </c>
      <c r="GU648">
        <v>0</v>
      </c>
      <c r="GV648">
        <v>0</v>
      </c>
      <c r="GW648">
        <v>0</v>
      </c>
      <c r="GX648">
        <v>1</v>
      </c>
      <c r="GY648">
        <v>0</v>
      </c>
      <c r="GZ648">
        <v>0</v>
      </c>
      <c r="HA648">
        <v>0</v>
      </c>
      <c r="HB648">
        <v>0</v>
      </c>
      <c r="HC648">
        <v>0</v>
      </c>
      <c r="HD648">
        <v>0</v>
      </c>
      <c r="HE648">
        <v>24</v>
      </c>
      <c r="HF648">
        <v>4</v>
      </c>
      <c r="HG648">
        <v>1</v>
      </c>
      <c r="HH648">
        <v>1</v>
      </c>
      <c r="HI648">
        <v>0</v>
      </c>
      <c r="HJ648">
        <v>0</v>
      </c>
      <c r="HK648">
        <v>0</v>
      </c>
      <c r="HL648">
        <v>0</v>
      </c>
      <c r="HM648">
        <v>0</v>
      </c>
      <c r="HN648">
        <v>0</v>
      </c>
      <c r="HO648">
        <v>2</v>
      </c>
      <c r="HP648">
        <v>0</v>
      </c>
      <c r="HQ648">
        <v>0</v>
      </c>
      <c r="HR648">
        <v>0</v>
      </c>
      <c r="HS648">
        <v>0</v>
      </c>
      <c r="HT648">
        <v>0</v>
      </c>
      <c r="HU648">
        <v>0</v>
      </c>
      <c r="HV648">
        <v>0</v>
      </c>
      <c r="HW648">
        <v>0</v>
      </c>
      <c r="HX648">
        <v>0</v>
      </c>
      <c r="HY648">
        <v>4</v>
      </c>
      <c r="HZ648">
        <v>1</v>
      </c>
      <c r="IA648">
        <v>0</v>
      </c>
      <c r="IB648">
        <v>0</v>
      </c>
      <c r="IC648">
        <v>0</v>
      </c>
      <c r="ID648">
        <v>0</v>
      </c>
      <c r="IE648">
        <v>0</v>
      </c>
      <c r="IF648">
        <v>0</v>
      </c>
      <c r="IG648">
        <v>0</v>
      </c>
      <c r="IH648">
        <v>0</v>
      </c>
      <c r="II648">
        <v>0</v>
      </c>
      <c r="IJ648">
        <v>0</v>
      </c>
      <c r="IK648">
        <v>0</v>
      </c>
      <c r="IL648">
        <v>0</v>
      </c>
      <c r="IM648">
        <v>0</v>
      </c>
      <c r="IN648">
        <v>0</v>
      </c>
      <c r="IO648">
        <v>1</v>
      </c>
      <c r="IP648">
        <v>0</v>
      </c>
      <c r="IQ648">
        <v>1</v>
      </c>
      <c r="IR648">
        <v>6</v>
      </c>
      <c r="IS648">
        <v>0</v>
      </c>
      <c r="IT648">
        <v>1</v>
      </c>
      <c r="IU648">
        <v>4</v>
      </c>
      <c r="IV648">
        <v>0</v>
      </c>
      <c r="IW648">
        <v>0</v>
      </c>
      <c r="IX648">
        <v>0</v>
      </c>
      <c r="IY648">
        <v>0</v>
      </c>
      <c r="IZ648">
        <v>0</v>
      </c>
      <c r="JA648">
        <v>0</v>
      </c>
      <c r="JB648">
        <v>0</v>
      </c>
      <c r="JC648">
        <v>0</v>
      </c>
      <c r="JD648">
        <v>0</v>
      </c>
      <c r="JE648">
        <v>0</v>
      </c>
      <c r="JF648">
        <v>1</v>
      </c>
      <c r="JG648">
        <v>0</v>
      </c>
      <c r="JH648">
        <v>6</v>
      </c>
    </row>
    <row r="649" spans="1:268">
      <c r="A649" t="s">
        <v>347</v>
      </c>
      <c r="B649" t="s">
        <v>342</v>
      </c>
      <c r="C649" t="str">
        <f>"143304"</f>
        <v>143304</v>
      </c>
      <c r="D649" t="s">
        <v>346</v>
      </c>
      <c r="E649">
        <v>4</v>
      </c>
      <c r="F649">
        <v>1310</v>
      </c>
      <c r="G649">
        <v>990</v>
      </c>
      <c r="H649">
        <v>354</v>
      </c>
      <c r="I649">
        <v>636</v>
      </c>
      <c r="J649">
        <v>0</v>
      </c>
      <c r="K649">
        <v>10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636</v>
      </c>
      <c r="T649">
        <v>0</v>
      </c>
      <c r="U649">
        <v>0</v>
      </c>
      <c r="V649">
        <v>636</v>
      </c>
      <c r="W649">
        <v>16</v>
      </c>
      <c r="X649">
        <v>10</v>
      </c>
      <c r="Y649">
        <v>6</v>
      </c>
      <c r="Z649">
        <v>0</v>
      </c>
      <c r="AA649">
        <v>620</v>
      </c>
      <c r="AB649">
        <v>258</v>
      </c>
      <c r="AC649">
        <v>34</v>
      </c>
      <c r="AD649">
        <v>76</v>
      </c>
      <c r="AE649">
        <v>44</v>
      </c>
      <c r="AF649">
        <v>7</v>
      </c>
      <c r="AG649">
        <v>18</v>
      </c>
      <c r="AH649">
        <v>15</v>
      </c>
      <c r="AI649">
        <v>1</v>
      </c>
      <c r="AJ649">
        <v>6</v>
      </c>
      <c r="AK649">
        <v>0</v>
      </c>
      <c r="AL649">
        <v>0</v>
      </c>
      <c r="AM649">
        <v>8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2</v>
      </c>
      <c r="AT649">
        <v>8</v>
      </c>
      <c r="AU649">
        <v>0</v>
      </c>
      <c r="AV649">
        <v>8</v>
      </c>
      <c r="AW649">
        <v>17</v>
      </c>
      <c r="AX649">
        <v>2</v>
      </c>
      <c r="AY649">
        <v>0</v>
      </c>
      <c r="AZ649">
        <v>11</v>
      </c>
      <c r="BA649">
        <v>258</v>
      </c>
      <c r="BB649">
        <v>122</v>
      </c>
      <c r="BC649">
        <v>12</v>
      </c>
      <c r="BD649">
        <v>10</v>
      </c>
      <c r="BE649">
        <v>74</v>
      </c>
      <c r="BF649">
        <v>1</v>
      </c>
      <c r="BG649">
        <v>5</v>
      </c>
      <c r="BH649">
        <v>2</v>
      </c>
      <c r="BI649">
        <v>1</v>
      </c>
      <c r="BJ649">
        <v>2</v>
      </c>
      <c r="BK649">
        <v>0</v>
      </c>
      <c r="BL649">
        <v>2</v>
      </c>
      <c r="BM649">
        <v>0</v>
      </c>
      <c r="BN649">
        <v>0</v>
      </c>
      <c r="BO649">
        <v>1</v>
      </c>
      <c r="BP649">
        <v>1</v>
      </c>
      <c r="BQ649">
        <v>0</v>
      </c>
      <c r="BR649">
        <v>0</v>
      </c>
      <c r="BS649">
        <v>2</v>
      </c>
      <c r="BT649">
        <v>4</v>
      </c>
      <c r="BU649">
        <v>1</v>
      </c>
      <c r="BV649">
        <v>2</v>
      </c>
      <c r="BW649">
        <v>2</v>
      </c>
      <c r="BX649">
        <v>0</v>
      </c>
      <c r="BY649">
        <v>122</v>
      </c>
      <c r="BZ649">
        <v>24</v>
      </c>
      <c r="CA649">
        <v>8</v>
      </c>
      <c r="CB649">
        <v>4</v>
      </c>
      <c r="CC649">
        <v>3</v>
      </c>
      <c r="CD649">
        <v>0</v>
      </c>
      <c r="CE649">
        <v>5</v>
      </c>
      <c r="CF649">
        <v>0</v>
      </c>
      <c r="CG649">
        <v>0</v>
      </c>
      <c r="CH649">
        <v>0</v>
      </c>
      <c r="CI649">
        <v>3</v>
      </c>
      <c r="CJ649">
        <v>0</v>
      </c>
      <c r="CK649">
        <v>1</v>
      </c>
      <c r="CL649">
        <v>0</v>
      </c>
      <c r="CM649">
        <v>0</v>
      </c>
      <c r="CN649">
        <v>0</v>
      </c>
      <c r="CO649">
        <v>24</v>
      </c>
      <c r="CP649">
        <v>23</v>
      </c>
      <c r="CQ649">
        <v>10</v>
      </c>
      <c r="CR649">
        <v>1</v>
      </c>
      <c r="CS649">
        <v>0</v>
      </c>
      <c r="CT649">
        <v>0</v>
      </c>
      <c r="CU649">
        <v>1</v>
      </c>
      <c r="CV649">
        <v>1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1</v>
      </c>
      <c r="DD649">
        <v>1</v>
      </c>
      <c r="DE649">
        <v>1</v>
      </c>
      <c r="DF649">
        <v>0</v>
      </c>
      <c r="DG649">
        <v>1</v>
      </c>
      <c r="DH649">
        <v>0</v>
      </c>
      <c r="DI649">
        <v>0</v>
      </c>
      <c r="DJ649">
        <v>1</v>
      </c>
      <c r="DK649">
        <v>0</v>
      </c>
      <c r="DL649">
        <v>3</v>
      </c>
      <c r="DM649">
        <v>2</v>
      </c>
      <c r="DN649">
        <v>0</v>
      </c>
      <c r="DO649">
        <v>23</v>
      </c>
      <c r="DP649">
        <v>71</v>
      </c>
      <c r="DQ649">
        <v>44</v>
      </c>
      <c r="DR649">
        <v>0</v>
      </c>
      <c r="DS649">
        <v>7</v>
      </c>
      <c r="DT649">
        <v>0</v>
      </c>
      <c r="DU649">
        <v>0</v>
      </c>
      <c r="DV649">
        <v>2</v>
      </c>
      <c r="DW649">
        <v>0</v>
      </c>
      <c r="DX649">
        <v>1</v>
      </c>
      <c r="DY649">
        <v>0</v>
      </c>
      <c r="DZ649">
        <v>0</v>
      </c>
      <c r="EA649">
        <v>0</v>
      </c>
      <c r="EB649">
        <v>2</v>
      </c>
      <c r="EC649">
        <v>0</v>
      </c>
      <c r="ED649">
        <v>0</v>
      </c>
      <c r="EE649">
        <v>0</v>
      </c>
      <c r="EF649">
        <v>1</v>
      </c>
      <c r="EG649">
        <v>0</v>
      </c>
      <c r="EH649">
        <v>0</v>
      </c>
      <c r="EI649">
        <v>0</v>
      </c>
      <c r="EJ649">
        <v>0</v>
      </c>
      <c r="EK649">
        <v>12</v>
      </c>
      <c r="EL649">
        <v>0</v>
      </c>
      <c r="EM649">
        <v>0</v>
      </c>
      <c r="EN649">
        <v>2</v>
      </c>
      <c r="EO649">
        <v>71</v>
      </c>
      <c r="EP649">
        <v>28</v>
      </c>
      <c r="EQ649">
        <v>12</v>
      </c>
      <c r="ER649">
        <v>7</v>
      </c>
      <c r="ES649">
        <v>0</v>
      </c>
      <c r="ET649">
        <v>0</v>
      </c>
      <c r="EU649">
        <v>1</v>
      </c>
      <c r="EV649">
        <v>2</v>
      </c>
      <c r="EW649">
        <v>0</v>
      </c>
      <c r="EX649">
        <v>0</v>
      </c>
      <c r="EY649">
        <v>0</v>
      </c>
      <c r="EZ649">
        <v>3</v>
      </c>
      <c r="FA649">
        <v>0</v>
      </c>
      <c r="FB649">
        <v>1</v>
      </c>
      <c r="FC649">
        <v>0</v>
      </c>
      <c r="FD649">
        <v>0</v>
      </c>
      <c r="FE649">
        <v>0</v>
      </c>
      <c r="FF649">
        <v>1</v>
      </c>
      <c r="FG649">
        <v>0</v>
      </c>
      <c r="FH649">
        <v>0</v>
      </c>
      <c r="FI649">
        <v>0</v>
      </c>
      <c r="FJ649">
        <v>0</v>
      </c>
      <c r="FK649">
        <v>1</v>
      </c>
      <c r="FL649">
        <v>0</v>
      </c>
      <c r="FM649">
        <v>28</v>
      </c>
      <c r="FN649">
        <v>56</v>
      </c>
      <c r="FO649">
        <v>31</v>
      </c>
      <c r="FP649">
        <v>1</v>
      </c>
      <c r="FQ649">
        <v>3</v>
      </c>
      <c r="FR649">
        <v>1</v>
      </c>
      <c r="FS649">
        <v>2</v>
      </c>
      <c r="FT649">
        <v>0</v>
      </c>
      <c r="FU649">
        <v>9</v>
      </c>
      <c r="FV649">
        <v>1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1</v>
      </c>
      <c r="GC649">
        <v>2</v>
      </c>
      <c r="GD649">
        <v>1</v>
      </c>
      <c r="GE649">
        <v>2</v>
      </c>
      <c r="GF649">
        <v>0</v>
      </c>
      <c r="GG649">
        <v>0</v>
      </c>
      <c r="GH649">
        <v>1</v>
      </c>
      <c r="GI649">
        <v>0</v>
      </c>
      <c r="GJ649">
        <v>1</v>
      </c>
      <c r="GK649">
        <v>56</v>
      </c>
      <c r="GL649">
        <v>30</v>
      </c>
      <c r="GM649">
        <v>12</v>
      </c>
      <c r="GN649">
        <v>3</v>
      </c>
      <c r="GO649">
        <v>0</v>
      </c>
      <c r="GP649">
        <v>2</v>
      </c>
      <c r="GQ649">
        <v>5</v>
      </c>
      <c r="GR649">
        <v>0</v>
      </c>
      <c r="GS649">
        <v>0</v>
      </c>
      <c r="GT649">
        <v>0</v>
      </c>
      <c r="GU649">
        <v>0</v>
      </c>
      <c r="GV649">
        <v>1</v>
      </c>
      <c r="GW649">
        <v>1</v>
      </c>
      <c r="GX649">
        <v>3</v>
      </c>
      <c r="GY649">
        <v>0</v>
      </c>
      <c r="GZ649">
        <v>2</v>
      </c>
      <c r="HA649">
        <v>0</v>
      </c>
      <c r="HB649">
        <v>1</v>
      </c>
      <c r="HC649">
        <v>0</v>
      </c>
      <c r="HD649">
        <v>0</v>
      </c>
      <c r="HE649">
        <v>30</v>
      </c>
      <c r="HF649">
        <v>2</v>
      </c>
      <c r="HG649">
        <v>0</v>
      </c>
      <c r="HH649">
        <v>1</v>
      </c>
      <c r="HI649">
        <v>0</v>
      </c>
      <c r="HJ649">
        <v>0</v>
      </c>
      <c r="HK649">
        <v>0</v>
      </c>
      <c r="HL649">
        <v>0</v>
      </c>
      <c r="HM649">
        <v>0</v>
      </c>
      <c r="HN649">
        <v>0</v>
      </c>
      <c r="HO649">
        <v>0</v>
      </c>
      <c r="HP649">
        <v>0</v>
      </c>
      <c r="HQ649">
        <v>0</v>
      </c>
      <c r="HR649">
        <v>0</v>
      </c>
      <c r="HS649">
        <v>0</v>
      </c>
      <c r="HT649">
        <v>0</v>
      </c>
      <c r="HU649">
        <v>0</v>
      </c>
      <c r="HV649">
        <v>0</v>
      </c>
      <c r="HW649">
        <v>0</v>
      </c>
      <c r="HX649">
        <v>1</v>
      </c>
      <c r="HY649">
        <v>2</v>
      </c>
      <c r="HZ649">
        <v>2</v>
      </c>
      <c r="IA649">
        <v>0</v>
      </c>
      <c r="IB649">
        <v>0</v>
      </c>
      <c r="IC649">
        <v>0</v>
      </c>
      <c r="ID649">
        <v>0</v>
      </c>
      <c r="IE649">
        <v>0</v>
      </c>
      <c r="IF649">
        <v>0</v>
      </c>
      <c r="IG649">
        <v>0</v>
      </c>
      <c r="IH649">
        <v>0</v>
      </c>
      <c r="II649">
        <v>0</v>
      </c>
      <c r="IJ649">
        <v>0</v>
      </c>
      <c r="IK649">
        <v>1</v>
      </c>
      <c r="IL649">
        <v>0</v>
      </c>
      <c r="IM649">
        <v>0</v>
      </c>
      <c r="IN649">
        <v>1</v>
      </c>
      <c r="IO649">
        <v>0</v>
      </c>
      <c r="IP649">
        <v>0</v>
      </c>
      <c r="IQ649">
        <v>2</v>
      </c>
      <c r="IR649">
        <v>4</v>
      </c>
      <c r="IS649">
        <v>1</v>
      </c>
      <c r="IT649">
        <v>0</v>
      </c>
      <c r="IU649">
        <v>2</v>
      </c>
      <c r="IV649">
        <v>0</v>
      </c>
      <c r="IW649">
        <v>1</v>
      </c>
      <c r="IX649">
        <v>0</v>
      </c>
      <c r="IY649">
        <v>0</v>
      </c>
      <c r="IZ649">
        <v>0</v>
      </c>
      <c r="JA649">
        <v>0</v>
      </c>
      <c r="JB649">
        <v>0</v>
      </c>
      <c r="JC649">
        <v>0</v>
      </c>
      <c r="JD649">
        <v>0</v>
      </c>
      <c r="JE649">
        <v>0</v>
      </c>
      <c r="JF649">
        <v>0</v>
      </c>
      <c r="JG649">
        <v>0</v>
      </c>
      <c r="JH649">
        <v>4</v>
      </c>
    </row>
    <row r="650" spans="1:268">
      <c r="A650" t="s">
        <v>345</v>
      </c>
      <c r="B650" t="s">
        <v>342</v>
      </c>
      <c r="C650" t="str">
        <f>"143304"</f>
        <v>143304</v>
      </c>
      <c r="D650" t="s">
        <v>344</v>
      </c>
      <c r="E650">
        <v>5</v>
      </c>
      <c r="F650">
        <v>905</v>
      </c>
      <c r="G650">
        <v>690</v>
      </c>
      <c r="H650">
        <v>298</v>
      </c>
      <c r="I650">
        <v>392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391</v>
      </c>
      <c r="T650">
        <v>0</v>
      </c>
      <c r="U650">
        <v>0</v>
      </c>
      <c r="V650">
        <v>391</v>
      </c>
      <c r="W650">
        <v>12</v>
      </c>
      <c r="X650">
        <v>9</v>
      </c>
      <c r="Y650">
        <v>3</v>
      </c>
      <c r="Z650">
        <v>0</v>
      </c>
      <c r="AA650">
        <v>379</v>
      </c>
      <c r="AB650">
        <v>239</v>
      </c>
      <c r="AC650">
        <v>27</v>
      </c>
      <c r="AD650">
        <v>66</v>
      </c>
      <c r="AE650">
        <v>8</v>
      </c>
      <c r="AF650">
        <v>16</v>
      </c>
      <c r="AG650">
        <v>31</v>
      </c>
      <c r="AH650">
        <v>3</v>
      </c>
      <c r="AI650">
        <v>2</v>
      </c>
      <c r="AJ650">
        <v>10</v>
      </c>
      <c r="AK650">
        <v>1</v>
      </c>
      <c r="AL650">
        <v>1</v>
      </c>
      <c r="AM650">
        <v>1</v>
      </c>
      <c r="AN650">
        <v>2</v>
      </c>
      <c r="AO650">
        <v>1</v>
      </c>
      <c r="AP650">
        <v>3</v>
      </c>
      <c r="AQ650">
        <v>2</v>
      </c>
      <c r="AR650">
        <v>4</v>
      </c>
      <c r="AS650">
        <v>0</v>
      </c>
      <c r="AT650">
        <v>3</v>
      </c>
      <c r="AU650">
        <v>1</v>
      </c>
      <c r="AV650">
        <v>14</v>
      </c>
      <c r="AW650">
        <v>22</v>
      </c>
      <c r="AX650">
        <v>0</v>
      </c>
      <c r="AY650">
        <v>1</v>
      </c>
      <c r="AZ650">
        <v>20</v>
      </c>
      <c r="BA650">
        <v>239</v>
      </c>
      <c r="BB650">
        <v>27</v>
      </c>
      <c r="BC650">
        <v>4</v>
      </c>
      <c r="BD650">
        <v>1</v>
      </c>
      <c r="BE650">
        <v>17</v>
      </c>
      <c r="BF650">
        <v>0</v>
      </c>
      <c r="BG650">
        <v>0</v>
      </c>
      <c r="BH650">
        <v>0</v>
      </c>
      <c r="BI650">
        <v>1</v>
      </c>
      <c r="BJ650">
        <v>0</v>
      </c>
      <c r="BK650">
        <v>1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2</v>
      </c>
      <c r="BT650">
        <v>1</v>
      </c>
      <c r="BU650">
        <v>0</v>
      </c>
      <c r="BV650">
        <v>0</v>
      </c>
      <c r="BW650">
        <v>0</v>
      </c>
      <c r="BX650">
        <v>0</v>
      </c>
      <c r="BY650">
        <v>27</v>
      </c>
      <c r="BZ650">
        <v>14</v>
      </c>
      <c r="CA650">
        <v>7</v>
      </c>
      <c r="CB650">
        <v>5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2</v>
      </c>
      <c r="CO650">
        <v>14</v>
      </c>
      <c r="CP650">
        <v>14</v>
      </c>
      <c r="CQ650">
        <v>3</v>
      </c>
      <c r="CR650">
        <v>0</v>
      </c>
      <c r="CS650">
        <v>0</v>
      </c>
      <c r="CT650">
        <v>1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1</v>
      </c>
      <c r="DK650">
        <v>0</v>
      </c>
      <c r="DL650">
        <v>3</v>
      </c>
      <c r="DM650">
        <v>6</v>
      </c>
      <c r="DN650">
        <v>0</v>
      </c>
      <c r="DO650">
        <v>14</v>
      </c>
      <c r="DP650">
        <v>42</v>
      </c>
      <c r="DQ650">
        <v>24</v>
      </c>
      <c r="DR650">
        <v>0</v>
      </c>
      <c r="DS650">
        <v>2</v>
      </c>
      <c r="DT650">
        <v>1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1</v>
      </c>
      <c r="EA650">
        <v>0</v>
      </c>
      <c r="EB650">
        <v>2</v>
      </c>
      <c r="EC650">
        <v>0</v>
      </c>
      <c r="ED650">
        <v>0</v>
      </c>
      <c r="EE650">
        <v>0</v>
      </c>
      <c r="EF650">
        <v>0</v>
      </c>
      <c r="EG650">
        <v>6</v>
      </c>
      <c r="EH650">
        <v>0</v>
      </c>
      <c r="EI650">
        <v>0</v>
      </c>
      <c r="EJ650">
        <v>0</v>
      </c>
      <c r="EK650">
        <v>6</v>
      </c>
      <c r="EL650">
        <v>0</v>
      </c>
      <c r="EM650">
        <v>0</v>
      </c>
      <c r="EN650">
        <v>0</v>
      </c>
      <c r="EO650">
        <v>42</v>
      </c>
      <c r="EP650">
        <v>3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1</v>
      </c>
      <c r="EW650">
        <v>0</v>
      </c>
      <c r="EX650">
        <v>0</v>
      </c>
      <c r="EY650">
        <v>1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1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3</v>
      </c>
      <c r="FN650">
        <v>32</v>
      </c>
      <c r="FO650">
        <v>20</v>
      </c>
      <c r="FP650">
        <v>0</v>
      </c>
      <c r="FQ650">
        <v>2</v>
      </c>
      <c r="FR650">
        <v>0</v>
      </c>
      <c r="FS650">
        <v>0</v>
      </c>
      <c r="FT650">
        <v>1</v>
      </c>
      <c r="FU650">
        <v>5</v>
      </c>
      <c r="FV650">
        <v>1</v>
      </c>
      <c r="FW650">
        <v>0</v>
      </c>
      <c r="FX650">
        <v>0</v>
      </c>
      <c r="FY650">
        <v>1</v>
      </c>
      <c r="FZ650">
        <v>0</v>
      </c>
      <c r="GA650">
        <v>0</v>
      </c>
      <c r="GB650">
        <v>0</v>
      </c>
      <c r="GC650">
        <v>0</v>
      </c>
      <c r="GD650">
        <v>0</v>
      </c>
      <c r="GE650">
        <v>0</v>
      </c>
      <c r="GF650">
        <v>1</v>
      </c>
      <c r="GG650">
        <v>0</v>
      </c>
      <c r="GH650">
        <v>0</v>
      </c>
      <c r="GI650">
        <v>1</v>
      </c>
      <c r="GJ650">
        <v>0</v>
      </c>
      <c r="GK650">
        <v>32</v>
      </c>
      <c r="GL650">
        <v>6</v>
      </c>
      <c r="GM650">
        <v>4</v>
      </c>
      <c r="GN650">
        <v>0</v>
      </c>
      <c r="GO650">
        <v>0</v>
      </c>
      <c r="GP650">
        <v>0</v>
      </c>
      <c r="GQ650">
        <v>0</v>
      </c>
      <c r="GR650">
        <v>1</v>
      </c>
      <c r="GS650">
        <v>0</v>
      </c>
      <c r="GT650">
        <v>0</v>
      </c>
      <c r="GU650">
        <v>0</v>
      </c>
      <c r="GV650">
        <v>0</v>
      </c>
      <c r="GW650">
        <v>0</v>
      </c>
      <c r="GX650">
        <v>1</v>
      </c>
      <c r="GY650">
        <v>0</v>
      </c>
      <c r="GZ650">
        <v>0</v>
      </c>
      <c r="HA650">
        <v>0</v>
      </c>
      <c r="HB650">
        <v>0</v>
      </c>
      <c r="HC650">
        <v>0</v>
      </c>
      <c r="HD650">
        <v>0</v>
      </c>
      <c r="HE650">
        <v>6</v>
      </c>
      <c r="HF650">
        <v>1</v>
      </c>
      <c r="HG650">
        <v>1</v>
      </c>
      <c r="HH650">
        <v>0</v>
      </c>
      <c r="HI650">
        <v>0</v>
      </c>
      <c r="HJ650">
        <v>0</v>
      </c>
      <c r="HK650">
        <v>0</v>
      </c>
      <c r="HL650">
        <v>0</v>
      </c>
      <c r="HM650">
        <v>0</v>
      </c>
      <c r="HN650">
        <v>0</v>
      </c>
      <c r="HO650">
        <v>0</v>
      </c>
      <c r="HP650">
        <v>0</v>
      </c>
      <c r="HQ650">
        <v>0</v>
      </c>
      <c r="HR650">
        <v>0</v>
      </c>
      <c r="HS650">
        <v>0</v>
      </c>
      <c r="HT650">
        <v>0</v>
      </c>
      <c r="HU650">
        <v>0</v>
      </c>
      <c r="HV650">
        <v>0</v>
      </c>
      <c r="HW650">
        <v>0</v>
      </c>
      <c r="HX650">
        <v>0</v>
      </c>
      <c r="HY650">
        <v>1</v>
      </c>
      <c r="HZ650">
        <v>1</v>
      </c>
      <c r="IA650">
        <v>0</v>
      </c>
      <c r="IB650">
        <v>0</v>
      </c>
      <c r="IC650">
        <v>0</v>
      </c>
      <c r="ID650">
        <v>0</v>
      </c>
      <c r="IE650">
        <v>0</v>
      </c>
      <c r="IF650">
        <v>1</v>
      </c>
      <c r="IG650">
        <v>0</v>
      </c>
      <c r="IH650">
        <v>0</v>
      </c>
      <c r="II650">
        <v>0</v>
      </c>
      <c r="IJ650">
        <v>0</v>
      </c>
      <c r="IK650">
        <v>0</v>
      </c>
      <c r="IL650">
        <v>0</v>
      </c>
      <c r="IM650">
        <v>0</v>
      </c>
      <c r="IN650">
        <v>0</v>
      </c>
      <c r="IO650">
        <v>0</v>
      </c>
      <c r="IP650">
        <v>0</v>
      </c>
      <c r="IQ650">
        <v>1</v>
      </c>
      <c r="IR650">
        <v>0</v>
      </c>
      <c r="IS650">
        <v>0</v>
      </c>
      <c r="IT650">
        <v>0</v>
      </c>
      <c r="IU650">
        <v>0</v>
      </c>
      <c r="IV650">
        <v>0</v>
      </c>
      <c r="IW650">
        <v>0</v>
      </c>
      <c r="IX650">
        <v>0</v>
      </c>
      <c r="IY650">
        <v>0</v>
      </c>
      <c r="IZ650">
        <v>0</v>
      </c>
      <c r="JA650">
        <v>0</v>
      </c>
      <c r="JB650">
        <v>0</v>
      </c>
      <c r="JC650">
        <v>0</v>
      </c>
      <c r="JD650">
        <v>0</v>
      </c>
      <c r="JE650">
        <v>0</v>
      </c>
      <c r="JF650">
        <v>0</v>
      </c>
      <c r="JG650">
        <v>0</v>
      </c>
      <c r="JH650">
        <v>0</v>
      </c>
    </row>
    <row r="651" spans="1:268">
      <c r="A651" t="s">
        <v>343</v>
      </c>
      <c r="B651" t="s">
        <v>342</v>
      </c>
      <c r="C651" t="str">
        <f>"143304"</f>
        <v>143304</v>
      </c>
      <c r="D651" t="s">
        <v>341</v>
      </c>
      <c r="E651">
        <v>6</v>
      </c>
      <c r="F651">
        <v>484</v>
      </c>
      <c r="G651">
        <v>370</v>
      </c>
      <c r="H651">
        <v>128</v>
      </c>
      <c r="I651">
        <v>242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242</v>
      </c>
      <c r="T651">
        <v>0</v>
      </c>
      <c r="U651">
        <v>0</v>
      </c>
      <c r="V651">
        <v>242</v>
      </c>
      <c r="W651">
        <v>10</v>
      </c>
      <c r="X651">
        <v>5</v>
      </c>
      <c r="Y651">
        <v>5</v>
      </c>
      <c r="Z651">
        <v>0</v>
      </c>
      <c r="AA651">
        <v>232</v>
      </c>
      <c r="AB651">
        <v>101</v>
      </c>
      <c r="AC651">
        <v>15</v>
      </c>
      <c r="AD651">
        <v>22</v>
      </c>
      <c r="AE651">
        <v>1</v>
      </c>
      <c r="AF651">
        <v>11</v>
      </c>
      <c r="AG651">
        <v>13</v>
      </c>
      <c r="AH651">
        <v>0</v>
      </c>
      <c r="AI651">
        <v>1</v>
      </c>
      <c r="AJ651">
        <v>0</v>
      </c>
      <c r="AK651">
        <v>2</v>
      </c>
      <c r="AL651">
        <v>2</v>
      </c>
      <c r="AM651">
        <v>0</v>
      </c>
      <c r="AN651">
        <v>1</v>
      </c>
      <c r="AO651">
        <v>0</v>
      </c>
      <c r="AP651">
        <v>0</v>
      </c>
      <c r="AQ651">
        <v>0</v>
      </c>
      <c r="AR651">
        <v>2</v>
      </c>
      <c r="AS651">
        <v>0</v>
      </c>
      <c r="AT651">
        <v>4</v>
      </c>
      <c r="AU651">
        <v>0</v>
      </c>
      <c r="AV651">
        <v>6</v>
      </c>
      <c r="AW651">
        <v>6</v>
      </c>
      <c r="AX651">
        <v>3</v>
      </c>
      <c r="AY651">
        <v>2</v>
      </c>
      <c r="AZ651">
        <v>10</v>
      </c>
      <c r="BA651">
        <v>101</v>
      </c>
      <c r="BB651">
        <v>36</v>
      </c>
      <c r="BC651">
        <v>13</v>
      </c>
      <c r="BD651">
        <v>2</v>
      </c>
      <c r="BE651">
        <v>18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1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2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36</v>
      </c>
      <c r="BZ651">
        <v>3</v>
      </c>
      <c r="CA651">
        <v>2</v>
      </c>
      <c r="CB651">
        <v>1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3</v>
      </c>
      <c r="CP651">
        <v>7</v>
      </c>
      <c r="CQ651">
        <v>5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1</v>
      </c>
      <c r="DI651">
        <v>0</v>
      </c>
      <c r="DJ651">
        <v>0</v>
      </c>
      <c r="DK651">
        <v>0</v>
      </c>
      <c r="DL651">
        <v>1</v>
      </c>
      <c r="DM651">
        <v>0</v>
      </c>
      <c r="DN651">
        <v>0</v>
      </c>
      <c r="DO651">
        <v>7</v>
      </c>
      <c r="DP651">
        <v>29</v>
      </c>
      <c r="DQ651">
        <v>15</v>
      </c>
      <c r="DR651">
        <v>0</v>
      </c>
      <c r="DS651">
        <v>2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1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1</v>
      </c>
      <c r="EJ651">
        <v>0</v>
      </c>
      <c r="EK651">
        <v>10</v>
      </c>
      <c r="EL651">
        <v>0</v>
      </c>
      <c r="EM651">
        <v>0</v>
      </c>
      <c r="EN651">
        <v>0</v>
      </c>
      <c r="EO651">
        <v>29</v>
      </c>
      <c r="EP651">
        <v>15</v>
      </c>
      <c r="EQ651">
        <v>8</v>
      </c>
      <c r="ER651">
        <v>0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1</v>
      </c>
      <c r="EZ651">
        <v>3</v>
      </c>
      <c r="FA651">
        <v>0</v>
      </c>
      <c r="FB651">
        <v>0</v>
      </c>
      <c r="FC651">
        <v>0</v>
      </c>
      <c r="FD651">
        <v>0</v>
      </c>
      <c r="FE651">
        <v>1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2</v>
      </c>
      <c r="FM651">
        <v>15</v>
      </c>
      <c r="FN651">
        <v>30</v>
      </c>
      <c r="FO651">
        <v>9</v>
      </c>
      <c r="FP651">
        <v>1</v>
      </c>
      <c r="FQ651">
        <v>2</v>
      </c>
      <c r="FR651">
        <v>0</v>
      </c>
      <c r="FS651">
        <v>2</v>
      </c>
      <c r="FT651">
        <v>0</v>
      </c>
      <c r="FU651">
        <v>3</v>
      </c>
      <c r="FV651">
        <v>0</v>
      </c>
      <c r="FW651">
        <v>3</v>
      </c>
      <c r="FX651">
        <v>0</v>
      </c>
      <c r="FY651">
        <v>0</v>
      </c>
      <c r="FZ651">
        <v>0</v>
      </c>
      <c r="GA651">
        <v>1</v>
      </c>
      <c r="GB651">
        <v>1</v>
      </c>
      <c r="GC651">
        <v>1</v>
      </c>
      <c r="GD651">
        <v>0</v>
      </c>
      <c r="GE651">
        <v>2</v>
      </c>
      <c r="GF651">
        <v>0</v>
      </c>
      <c r="GG651">
        <v>0</v>
      </c>
      <c r="GH651">
        <v>0</v>
      </c>
      <c r="GI651">
        <v>1</v>
      </c>
      <c r="GJ651">
        <v>4</v>
      </c>
      <c r="GK651">
        <v>30</v>
      </c>
      <c r="GL651">
        <v>10</v>
      </c>
      <c r="GM651">
        <v>5</v>
      </c>
      <c r="GN651">
        <v>1</v>
      </c>
      <c r="GO651">
        <v>0</v>
      </c>
      <c r="GP651">
        <v>0</v>
      </c>
      <c r="GQ651">
        <v>1</v>
      </c>
      <c r="GR651">
        <v>1</v>
      </c>
      <c r="GS651">
        <v>0</v>
      </c>
      <c r="GT651">
        <v>1</v>
      </c>
      <c r="GU651">
        <v>0</v>
      </c>
      <c r="GV651">
        <v>0</v>
      </c>
      <c r="GW651">
        <v>0</v>
      </c>
      <c r="GX651">
        <v>0</v>
      </c>
      <c r="GY651">
        <v>0</v>
      </c>
      <c r="GZ651">
        <v>1</v>
      </c>
      <c r="HA651">
        <v>0</v>
      </c>
      <c r="HB651">
        <v>0</v>
      </c>
      <c r="HC651">
        <v>0</v>
      </c>
      <c r="HD651">
        <v>0</v>
      </c>
      <c r="HE651">
        <v>10</v>
      </c>
      <c r="HF651">
        <v>0</v>
      </c>
      <c r="HG651">
        <v>0</v>
      </c>
      <c r="HH651">
        <v>0</v>
      </c>
      <c r="HI651">
        <v>0</v>
      </c>
      <c r="HJ651">
        <v>0</v>
      </c>
      <c r="HK651">
        <v>0</v>
      </c>
      <c r="HL651">
        <v>0</v>
      </c>
      <c r="HM651">
        <v>0</v>
      </c>
      <c r="HN651">
        <v>0</v>
      </c>
      <c r="HO651">
        <v>0</v>
      </c>
      <c r="HP651">
        <v>0</v>
      </c>
      <c r="HQ651">
        <v>0</v>
      </c>
      <c r="HR651">
        <v>0</v>
      </c>
      <c r="HS651">
        <v>0</v>
      </c>
      <c r="HT651">
        <v>0</v>
      </c>
      <c r="HU651">
        <v>0</v>
      </c>
      <c r="HV651">
        <v>0</v>
      </c>
      <c r="HW651">
        <v>0</v>
      </c>
      <c r="HX651">
        <v>0</v>
      </c>
      <c r="HY651">
        <v>0</v>
      </c>
      <c r="HZ651">
        <v>0</v>
      </c>
      <c r="IA651">
        <v>0</v>
      </c>
      <c r="IB651">
        <v>0</v>
      </c>
      <c r="IC651">
        <v>0</v>
      </c>
      <c r="ID651">
        <v>0</v>
      </c>
      <c r="IE651">
        <v>0</v>
      </c>
      <c r="IF651">
        <v>0</v>
      </c>
      <c r="IG651">
        <v>0</v>
      </c>
      <c r="IH651">
        <v>0</v>
      </c>
      <c r="II651">
        <v>0</v>
      </c>
      <c r="IJ651">
        <v>0</v>
      </c>
      <c r="IK651">
        <v>0</v>
      </c>
      <c r="IL651">
        <v>0</v>
      </c>
      <c r="IM651">
        <v>0</v>
      </c>
      <c r="IN651">
        <v>0</v>
      </c>
      <c r="IO651">
        <v>0</v>
      </c>
      <c r="IP651">
        <v>0</v>
      </c>
      <c r="IQ651">
        <v>0</v>
      </c>
      <c r="IR651">
        <v>1</v>
      </c>
      <c r="IS651">
        <v>0</v>
      </c>
      <c r="IT651">
        <v>0</v>
      </c>
      <c r="IU651">
        <v>0</v>
      </c>
      <c r="IV651">
        <v>0</v>
      </c>
      <c r="IW651">
        <v>0</v>
      </c>
      <c r="IX651">
        <v>0</v>
      </c>
      <c r="IY651">
        <v>0</v>
      </c>
      <c r="IZ651">
        <v>0</v>
      </c>
      <c r="JA651">
        <v>0</v>
      </c>
      <c r="JB651">
        <v>1</v>
      </c>
      <c r="JC651">
        <v>0</v>
      </c>
      <c r="JD651">
        <v>0</v>
      </c>
      <c r="JE651">
        <v>0</v>
      </c>
      <c r="JF651">
        <v>0</v>
      </c>
      <c r="JG651">
        <v>0</v>
      </c>
      <c r="JH651">
        <v>1</v>
      </c>
    </row>
    <row r="652" spans="1:268">
      <c r="A652" t="s">
        <v>340</v>
      </c>
      <c r="B652" t="s">
        <v>316</v>
      </c>
      <c r="C652" t="str">
        <f>"143305"</f>
        <v>143305</v>
      </c>
      <c r="D652" t="s">
        <v>339</v>
      </c>
      <c r="E652">
        <v>1</v>
      </c>
      <c r="F652">
        <v>1240</v>
      </c>
      <c r="G652">
        <v>929</v>
      </c>
      <c r="H652">
        <v>373</v>
      </c>
      <c r="I652">
        <v>556</v>
      </c>
      <c r="J652">
        <v>2</v>
      </c>
      <c r="K652">
        <v>18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556</v>
      </c>
      <c r="T652">
        <v>0</v>
      </c>
      <c r="U652">
        <v>0</v>
      </c>
      <c r="V652">
        <v>556</v>
      </c>
      <c r="W652">
        <v>9</v>
      </c>
      <c r="X652">
        <v>5</v>
      </c>
      <c r="Y652">
        <v>4</v>
      </c>
      <c r="Z652">
        <v>0</v>
      </c>
      <c r="AA652">
        <v>547</v>
      </c>
      <c r="AB652">
        <v>318</v>
      </c>
      <c r="AC652">
        <v>75</v>
      </c>
      <c r="AD652">
        <v>35</v>
      </c>
      <c r="AE652">
        <v>23</v>
      </c>
      <c r="AF652">
        <v>40</v>
      </c>
      <c r="AG652">
        <v>42</v>
      </c>
      <c r="AH652">
        <v>2</v>
      </c>
      <c r="AI652">
        <v>3</v>
      </c>
      <c r="AJ652">
        <v>8</v>
      </c>
      <c r="AK652">
        <v>3</v>
      </c>
      <c r="AL652">
        <v>6</v>
      </c>
      <c r="AM652">
        <v>7</v>
      </c>
      <c r="AN652">
        <v>3</v>
      </c>
      <c r="AO652">
        <v>1</v>
      </c>
      <c r="AP652">
        <v>5</v>
      </c>
      <c r="AQ652">
        <v>0</v>
      </c>
      <c r="AR652">
        <v>3</v>
      </c>
      <c r="AS652">
        <v>3</v>
      </c>
      <c r="AT652">
        <v>0</v>
      </c>
      <c r="AU652">
        <v>2</v>
      </c>
      <c r="AV652">
        <v>1</v>
      </c>
      <c r="AW652">
        <v>4</v>
      </c>
      <c r="AX652">
        <v>37</v>
      </c>
      <c r="AY652">
        <v>1</v>
      </c>
      <c r="AZ652">
        <v>14</v>
      </c>
      <c r="BA652">
        <v>318</v>
      </c>
      <c r="BB652">
        <v>53</v>
      </c>
      <c r="BC652">
        <v>19</v>
      </c>
      <c r="BD652">
        <v>4</v>
      </c>
      <c r="BE652">
        <v>19</v>
      </c>
      <c r="BF652">
        <v>1</v>
      </c>
      <c r="BG652">
        <v>3</v>
      </c>
      <c r="BH652">
        <v>0</v>
      </c>
      <c r="BI652">
        <v>1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2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1</v>
      </c>
      <c r="BX652">
        <v>3</v>
      </c>
      <c r="BY652">
        <v>53</v>
      </c>
      <c r="BZ652">
        <v>15</v>
      </c>
      <c r="CA652">
        <v>8</v>
      </c>
      <c r="CB652">
        <v>3</v>
      </c>
      <c r="CC652">
        <v>0</v>
      </c>
      <c r="CD652">
        <v>0</v>
      </c>
      <c r="CE652">
        <v>1</v>
      </c>
      <c r="CF652">
        <v>0</v>
      </c>
      <c r="CG652">
        <v>1</v>
      </c>
      <c r="CH652">
        <v>0</v>
      </c>
      <c r="CI652">
        <v>1</v>
      </c>
      <c r="CJ652">
        <v>1</v>
      </c>
      <c r="CK652">
        <v>0</v>
      </c>
      <c r="CL652">
        <v>0</v>
      </c>
      <c r="CM652">
        <v>0</v>
      </c>
      <c r="CN652">
        <v>0</v>
      </c>
      <c r="CO652">
        <v>15</v>
      </c>
      <c r="CP652">
        <v>21</v>
      </c>
      <c r="CQ652">
        <v>14</v>
      </c>
      <c r="CR652">
        <v>0</v>
      </c>
      <c r="CS652">
        <v>1</v>
      </c>
      <c r="CT652">
        <v>0</v>
      </c>
      <c r="CU652">
        <v>1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2</v>
      </c>
      <c r="DB652">
        <v>0</v>
      </c>
      <c r="DC652">
        <v>2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1</v>
      </c>
      <c r="DM652">
        <v>0</v>
      </c>
      <c r="DN652">
        <v>0</v>
      </c>
      <c r="DO652">
        <v>21</v>
      </c>
      <c r="DP652">
        <v>63</v>
      </c>
      <c r="DQ652">
        <v>21</v>
      </c>
      <c r="DR652">
        <v>3</v>
      </c>
      <c r="DS652">
        <v>5</v>
      </c>
      <c r="DT652">
        <v>0</v>
      </c>
      <c r="DU652">
        <v>0</v>
      </c>
      <c r="DV652">
        <v>1</v>
      </c>
      <c r="DW652">
        <v>0</v>
      </c>
      <c r="DX652">
        <v>0</v>
      </c>
      <c r="DY652">
        <v>0</v>
      </c>
      <c r="DZ652">
        <v>32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1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63</v>
      </c>
      <c r="EP652">
        <v>10</v>
      </c>
      <c r="EQ652">
        <v>3</v>
      </c>
      <c r="ER652">
        <v>1</v>
      </c>
      <c r="ES652">
        <v>3</v>
      </c>
      <c r="ET652">
        <v>0</v>
      </c>
      <c r="EU652">
        <v>0</v>
      </c>
      <c r="EV652">
        <v>1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1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1</v>
      </c>
      <c r="FL652">
        <v>0</v>
      </c>
      <c r="FM652">
        <v>10</v>
      </c>
      <c r="FN652">
        <v>35</v>
      </c>
      <c r="FO652">
        <v>9</v>
      </c>
      <c r="FP652">
        <v>0</v>
      </c>
      <c r="FQ652">
        <v>1</v>
      </c>
      <c r="FR652">
        <v>1</v>
      </c>
      <c r="FS652">
        <v>1</v>
      </c>
      <c r="FT652">
        <v>2</v>
      </c>
      <c r="FU652">
        <v>1</v>
      </c>
      <c r="FV652">
        <v>2</v>
      </c>
      <c r="FW652">
        <v>1</v>
      </c>
      <c r="FX652">
        <v>2</v>
      </c>
      <c r="FY652">
        <v>0</v>
      </c>
      <c r="FZ652">
        <v>0</v>
      </c>
      <c r="GA652">
        <v>1</v>
      </c>
      <c r="GB652">
        <v>1</v>
      </c>
      <c r="GC652">
        <v>0</v>
      </c>
      <c r="GD652">
        <v>0</v>
      </c>
      <c r="GE652">
        <v>1</v>
      </c>
      <c r="GF652">
        <v>7</v>
      </c>
      <c r="GG652">
        <v>0</v>
      </c>
      <c r="GH652">
        <v>1</v>
      </c>
      <c r="GI652">
        <v>3</v>
      </c>
      <c r="GJ652">
        <v>1</v>
      </c>
      <c r="GK652">
        <v>35</v>
      </c>
      <c r="GL652">
        <v>28</v>
      </c>
      <c r="GM652">
        <v>15</v>
      </c>
      <c r="GN652">
        <v>0</v>
      </c>
      <c r="GO652">
        <v>1</v>
      </c>
      <c r="GP652">
        <v>1</v>
      </c>
      <c r="GQ652">
        <v>1</v>
      </c>
      <c r="GR652">
        <v>2</v>
      </c>
      <c r="GS652">
        <v>2</v>
      </c>
      <c r="GT652">
        <v>0</v>
      </c>
      <c r="GU652">
        <v>0</v>
      </c>
      <c r="GV652">
        <v>2</v>
      </c>
      <c r="GW652">
        <v>0</v>
      </c>
      <c r="GX652">
        <v>0</v>
      </c>
      <c r="GY652">
        <v>1</v>
      </c>
      <c r="GZ652">
        <v>0</v>
      </c>
      <c r="HA652">
        <v>2</v>
      </c>
      <c r="HB652">
        <v>0</v>
      </c>
      <c r="HC652">
        <v>0</v>
      </c>
      <c r="HD652">
        <v>1</v>
      </c>
      <c r="HE652">
        <v>28</v>
      </c>
      <c r="HF652">
        <v>3</v>
      </c>
      <c r="HG652">
        <v>0</v>
      </c>
      <c r="HH652">
        <v>0</v>
      </c>
      <c r="HI652">
        <v>0</v>
      </c>
      <c r="HJ652">
        <v>0</v>
      </c>
      <c r="HK652">
        <v>1</v>
      </c>
      <c r="HL652">
        <v>0</v>
      </c>
      <c r="HM652">
        <v>0</v>
      </c>
      <c r="HN652">
        <v>0</v>
      </c>
      <c r="HO652">
        <v>0</v>
      </c>
      <c r="HP652">
        <v>0</v>
      </c>
      <c r="HQ652">
        <v>0</v>
      </c>
      <c r="HR652">
        <v>0</v>
      </c>
      <c r="HS652">
        <v>1</v>
      </c>
      <c r="HT652">
        <v>0</v>
      </c>
      <c r="HU652">
        <v>0</v>
      </c>
      <c r="HV652">
        <v>0</v>
      </c>
      <c r="HW652">
        <v>1</v>
      </c>
      <c r="HX652">
        <v>0</v>
      </c>
      <c r="HY652">
        <v>3</v>
      </c>
      <c r="HZ652">
        <v>1</v>
      </c>
      <c r="IA652">
        <v>0</v>
      </c>
      <c r="IB652">
        <v>0</v>
      </c>
      <c r="IC652">
        <v>0</v>
      </c>
      <c r="ID652">
        <v>0</v>
      </c>
      <c r="IE652">
        <v>0</v>
      </c>
      <c r="IF652">
        <v>0</v>
      </c>
      <c r="IG652">
        <v>0</v>
      </c>
      <c r="IH652">
        <v>0</v>
      </c>
      <c r="II652">
        <v>0</v>
      </c>
      <c r="IJ652">
        <v>0</v>
      </c>
      <c r="IK652">
        <v>0</v>
      </c>
      <c r="IL652">
        <v>0</v>
      </c>
      <c r="IM652">
        <v>0</v>
      </c>
      <c r="IN652">
        <v>0</v>
      </c>
      <c r="IO652">
        <v>0</v>
      </c>
      <c r="IP652">
        <v>1</v>
      </c>
      <c r="IQ652">
        <v>1</v>
      </c>
      <c r="IR652">
        <v>0</v>
      </c>
      <c r="IS652">
        <v>0</v>
      </c>
      <c r="IT652">
        <v>0</v>
      </c>
      <c r="IU652">
        <v>0</v>
      </c>
      <c r="IV652">
        <v>0</v>
      </c>
      <c r="IW652">
        <v>0</v>
      </c>
      <c r="IX652">
        <v>0</v>
      </c>
      <c r="IY652">
        <v>0</v>
      </c>
      <c r="IZ652">
        <v>0</v>
      </c>
      <c r="JA652">
        <v>0</v>
      </c>
      <c r="JB652">
        <v>0</v>
      </c>
      <c r="JC652">
        <v>0</v>
      </c>
      <c r="JD652">
        <v>0</v>
      </c>
      <c r="JE652">
        <v>0</v>
      </c>
      <c r="JF652">
        <v>0</v>
      </c>
      <c r="JG652">
        <v>0</v>
      </c>
      <c r="JH652">
        <v>0</v>
      </c>
    </row>
    <row r="653" spans="1:268">
      <c r="A653" t="s">
        <v>338</v>
      </c>
      <c r="B653" t="s">
        <v>316</v>
      </c>
      <c r="C653" t="str">
        <f>"143305"</f>
        <v>143305</v>
      </c>
      <c r="D653" t="s">
        <v>337</v>
      </c>
      <c r="E653">
        <v>2</v>
      </c>
      <c r="F653">
        <v>803</v>
      </c>
      <c r="G653">
        <v>610</v>
      </c>
      <c r="H653">
        <v>225</v>
      </c>
      <c r="I653">
        <v>385</v>
      </c>
      <c r="J653">
        <v>0</v>
      </c>
      <c r="K653">
        <v>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385</v>
      </c>
      <c r="T653">
        <v>0</v>
      </c>
      <c r="U653">
        <v>0</v>
      </c>
      <c r="V653">
        <v>385</v>
      </c>
      <c r="W653">
        <v>15</v>
      </c>
      <c r="X653">
        <v>14</v>
      </c>
      <c r="Y653">
        <v>1</v>
      </c>
      <c r="Z653">
        <v>0</v>
      </c>
      <c r="AA653">
        <v>370</v>
      </c>
      <c r="AB653">
        <v>214</v>
      </c>
      <c r="AC653">
        <v>20</v>
      </c>
      <c r="AD653">
        <v>34</v>
      </c>
      <c r="AE653">
        <v>49</v>
      </c>
      <c r="AF653">
        <v>36</v>
      </c>
      <c r="AG653">
        <v>23</v>
      </c>
      <c r="AH653">
        <v>1</v>
      </c>
      <c r="AI653">
        <v>3</v>
      </c>
      <c r="AJ653">
        <v>5</v>
      </c>
      <c r="AK653">
        <v>5</v>
      </c>
      <c r="AL653">
        <v>0</v>
      </c>
      <c r="AM653">
        <v>0</v>
      </c>
      <c r="AN653">
        <v>0</v>
      </c>
      <c r="AO653">
        <v>0</v>
      </c>
      <c r="AP653">
        <v>6</v>
      </c>
      <c r="AQ653">
        <v>0</v>
      </c>
      <c r="AR653">
        <v>3</v>
      </c>
      <c r="AS653">
        <v>0</v>
      </c>
      <c r="AT653">
        <v>1</v>
      </c>
      <c r="AU653">
        <v>3</v>
      </c>
      <c r="AV653">
        <v>0</v>
      </c>
      <c r="AW653">
        <v>3</v>
      </c>
      <c r="AX653">
        <v>15</v>
      </c>
      <c r="AY653">
        <v>0</v>
      </c>
      <c r="AZ653">
        <v>7</v>
      </c>
      <c r="BA653">
        <v>214</v>
      </c>
      <c r="BB653">
        <v>40</v>
      </c>
      <c r="BC653">
        <v>8</v>
      </c>
      <c r="BD653">
        <v>0</v>
      </c>
      <c r="BE653">
        <v>27</v>
      </c>
      <c r="BF653">
        <v>2</v>
      </c>
      <c r="BG653">
        <v>0</v>
      </c>
      <c r="BH653">
        <v>0</v>
      </c>
      <c r="BI653">
        <v>1</v>
      </c>
      <c r="BJ653">
        <v>1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1</v>
      </c>
      <c r="BX653">
        <v>0</v>
      </c>
      <c r="BY653">
        <v>40</v>
      </c>
      <c r="BZ653">
        <v>7</v>
      </c>
      <c r="CA653">
        <v>1</v>
      </c>
      <c r="CB653">
        <v>3</v>
      </c>
      <c r="CC653">
        <v>0</v>
      </c>
      <c r="CD653">
        <v>0</v>
      </c>
      <c r="CE653">
        <v>1</v>
      </c>
      <c r="CF653">
        <v>1</v>
      </c>
      <c r="CG653">
        <v>1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7</v>
      </c>
      <c r="CP653">
        <v>15</v>
      </c>
      <c r="CQ653">
        <v>5</v>
      </c>
      <c r="CR653">
        <v>0</v>
      </c>
      <c r="CS653">
        <v>0</v>
      </c>
      <c r="CT653">
        <v>0</v>
      </c>
      <c r="CU653">
        <v>1</v>
      </c>
      <c r="CV653">
        <v>0</v>
      </c>
      <c r="CW653">
        <v>1</v>
      </c>
      <c r="CX653">
        <v>0</v>
      </c>
      <c r="CY653">
        <v>0</v>
      </c>
      <c r="CZ653">
        <v>0</v>
      </c>
      <c r="DA653">
        <v>1</v>
      </c>
      <c r="DB653">
        <v>0</v>
      </c>
      <c r="DC653">
        <v>0</v>
      </c>
      <c r="DD653">
        <v>0</v>
      </c>
      <c r="DE653">
        <v>0</v>
      </c>
      <c r="DF653">
        <v>1</v>
      </c>
      <c r="DG653">
        <v>0</v>
      </c>
      <c r="DH653">
        <v>0</v>
      </c>
      <c r="DI653">
        <v>0</v>
      </c>
      <c r="DJ653">
        <v>0</v>
      </c>
      <c r="DK653">
        <v>3</v>
      </c>
      <c r="DL653">
        <v>3</v>
      </c>
      <c r="DM653">
        <v>0</v>
      </c>
      <c r="DN653">
        <v>0</v>
      </c>
      <c r="DO653">
        <v>15</v>
      </c>
      <c r="DP653">
        <v>56</v>
      </c>
      <c r="DQ653">
        <v>26</v>
      </c>
      <c r="DR653">
        <v>0</v>
      </c>
      <c r="DS653">
        <v>2</v>
      </c>
      <c r="DT653">
        <v>0</v>
      </c>
      <c r="DU653">
        <v>1</v>
      </c>
      <c r="DV653">
        <v>2</v>
      </c>
      <c r="DW653">
        <v>0</v>
      </c>
      <c r="DX653">
        <v>0</v>
      </c>
      <c r="DY653">
        <v>0</v>
      </c>
      <c r="DZ653">
        <v>25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56</v>
      </c>
      <c r="EP653">
        <v>9</v>
      </c>
      <c r="EQ653">
        <v>3</v>
      </c>
      <c r="ER653">
        <v>0</v>
      </c>
      <c r="ES653">
        <v>1</v>
      </c>
      <c r="ET653">
        <v>0</v>
      </c>
      <c r="EU653">
        <v>1</v>
      </c>
      <c r="EV653">
        <v>3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1</v>
      </c>
      <c r="FK653">
        <v>0</v>
      </c>
      <c r="FL653">
        <v>0</v>
      </c>
      <c r="FM653">
        <v>9</v>
      </c>
      <c r="FN653">
        <v>19</v>
      </c>
      <c r="FO653">
        <v>7</v>
      </c>
      <c r="FP653">
        <v>1</v>
      </c>
      <c r="FQ653">
        <v>1</v>
      </c>
      <c r="FR653">
        <v>1</v>
      </c>
      <c r="FS653">
        <v>0</v>
      </c>
      <c r="FT653">
        <v>2</v>
      </c>
      <c r="FU653">
        <v>1</v>
      </c>
      <c r="FV653">
        <v>1</v>
      </c>
      <c r="FW653">
        <v>2</v>
      </c>
      <c r="FX653">
        <v>2</v>
      </c>
      <c r="FY653">
        <v>0</v>
      </c>
      <c r="FZ653">
        <v>0</v>
      </c>
      <c r="GA653">
        <v>0</v>
      </c>
      <c r="GB653">
        <v>0</v>
      </c>
      <c r="GC653">
        <v>0</v>
      </c>
      <c r="GD653">
        <v>0</v>
      </c>
      <c r="GE653">
        <v>0</v>
      </c>
      <c r="GF653">
        <v>0</v>
      </c>
      <c r="GG653">
        <v>0</v>
      </c>
      <c r="GH653">
        <v>0</v>
      </c>
      <c r="GI653">
        <v>0</v>
      </c>
      <c r="GJ653">
        <v>1</v>
      </c>
      <c r="GK653">
        <v>19</v>
      </c>
      <c r="GL653">
        <v>9</v>
      </c>
      <c r="GM653">
        <v>3</v>
      </c>
      <c r="GN653">
        <v>0</v>
      </c>
      <c r="GO653">
        <v>0</v>
      </c>
      <c r="GP653">
        <v>0</v>
      </c>
      <c r="GQ653">
        <v>3</v>
      </c>
      <c r="GR653">
        <v>0</v>
      </c>
      <c r="GS653">
        <v>0</v>
      </c>
      <c r="GT653">
        <v>0</v>
      </c>
      <c r="GU653">
        <v>0</v>
      </c>
      <c r="GV653">
        <v>0</v>
      </c>
      <c r="GW653">
        <v>0</v>
      </c>
      <c r="GX653">
        <v>1</v>
      </c>
      <c r="GY653">
        <v>0</v>
      </c>
      <c r="GZ653">
        <v>0</v>
      </c>
      <c r="HA653">
        <v>0</v>
      </c>
      <c r="HB653">
        <v>0</v>
      </c>
      <c r="HC653">
        <v>0</v>
      </c>
      <c r="HD653">
        <v>2</v>
      </c>
      <c r="HE653">
        <v>9</v>
      </c>
      <c r="HF653">
        <v>1</v>
      </c>
      <c r="HG653">
        <v>0</v>
      </c>
      <c r="HH653">
        <v>0</v>
      </c>
      <c r="HI653">
        <v>0</v>
      </c>
      <c r="HJ653">
        <v>0</v>
      </c>
      <c r="HK653">
        <v>0</v>
      </c>
      <c r="HL653">
        <v>0</v>
      </c>
      <c r="HM653">
        <v>0</v>
      </c>
      <c r="HN653">
        <v>0</v>
      </c>
      <c r="HO653">
        <v>1</v>
      </c>
      <c r="HP653">
        <v>0</v>
      </c>
      <c r="HQ653">
        <v>0</v>
      </c>
      <c r="HR653">
        <v>0</v>
      </c>
      <c r="HS653">
        <v>0</v>
      </c>
      <c r="HT653">
        <v>0</v>
      </c>
      <c r="HU653">
        <v>0</v>
      </c>
      <c r="HV653">
        <v>0</v>
      </c>
      <c r="HW653">
        <v>0</v>
      </c>
      <c r="HX653">
        <v>0</v>
      </c>
      <c r="HY653">
        <v>1</v>
      </c>
      <c r="HZ653">
        <v>0</v>
      </c>
      <c r="IA653">
        <v>0</v>
      </c>
      <c r="IB653">
        <v>0</v>
      </c>
      <c r="IC653">
        <v>0</v>
      </c>
      <c r="ID653">
        <v>0</v>
      </c>
      <c r="IE653">
        <v>0</v>
      </c>
      <c r="IF653">
        <v>0</v>
      </c>
      <c r="IG653">
        <v>0</v>
      </c>
      <c r="IH653">
        <v>0</v>
      </c>
      <c r="II653">
        <v>0</v>
      </c>
      <c r="IJ653">
        <v>0</v>
      </c>
      <c r="IK653">
        <v>0</v>
      </c>
      <c r="IL653">
        <v>0</v>
      </c>
      <c r="IM653">
        <v>0</v>
      </c>
      <c r="IN653">
        <v>0</v>
      </c>
      <c r="IO653">
        <v>0</v>
      </c>
      <c r="IP653">
        <v>0</v>
      </c>
      <c r="IQ653">
        <v>0</v>
      </c>
      <c r="IR653">
        <v>0</v>
      </c>
      <c r="IS653">
        <v>0</v>
      </c>
      <c r="IT653">
        <v>0</v>
      </c>
      <c r="IU653">
        <v>0</v>
      </c>
      <c r="IV653">
        <v>0</v>
      </c>
      <c r="IW653">
        <v>0</v>
      </c>
      <c r="IX653">
        <v>0</v>
      </c>
      <c r="IY653">
        <v>0</v>
      </c>
      <c r="IZ653">
        <v>0</v>
      </c>
      <c r="JA653">
        <v>0</v>
      </c>
      <c r="JB653">
        <v>0</v>
      </c>
      <c r="JC653">
        <v>0</v>
      </c>
      <c r="JD653">
        <v>0</v>
      </c>
      <c r="JE653">
        <v>0</v>
      </c>
      <c r="JF653">
        <v>0</v>
      </c>
      <c r="JG653">
        <v>0</v>
      </c>
      <c r="JH653">
        <v>0</v>
      </c>
    </row>
    <row r="654" spans="1:268">
      <c r="A654" t="s">
        <v>336</v>
      </c>
      <c r="B654" t="s">
        <v>316</v>
      </c>
      <c r="C654" t="str">
        <f>"143305"</f>
        <v>143305</v>
      </c>
      <c r="D654" t="s">
        <v>318</v>
      </c>
      <c r="E654">
        <v>3</v>
      </c>
      <c r="F654">
        <v>1318</v>
      </c>
      <c r="G654">
        <v>1010</v>
      </c>
      <c r="H654">
        <v>301</v>
      </c>
      <c r="I654">
        <v>709</v>
      </c>
      <c r="J654">
        <v>0</v>
      </c>
      <c r="K654">
        <v>3</v>
      </c>
      <c r="L654">
        <v>2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710</v>
      </c>
      <c r="T654">
        <v>1</v>
      </c>
      <c r="U654">
        <v>0</v>
      </c>
      <c r="V654">
        <v>710</v>
      </c>
      <c r="W654">
        <v>22</v>
      </c>
      <c r="X654">
        <v>14</v>
      </c>
      <c r="Y654">
        <v>8</v>
      </c>
      <c r="Z654">
        <v>0</v>
      </c>
      <c r="AA654">
        <v>688</v>
      </c>
      <c r="AB654">
        <v>362</v>
      </c>
      <c r="AC654">
        <v>52</v>
      </c>
      <c r="AD654">
        <v>46</v>
      </c>
      <c r="AE654">
        <v>35</v>
      </c>
      <c r="AF654">
        <v>67</v>
      </c>
      <c r="AG654">
        <v>77</v>
      </c>
      <c r="AH654">
        <v>2</v>
      </c>
      <c r="AI654">
        <v>1</v>
      </c>
      <c r="AJ654">
        <v>6</v>
      </c>
      <c r="AK654">
        <v>6</v>
      </c>
      <c r="AL654">
        <v>2</v>
      </c>
      <c r="AM654">
        <v>4</v>
      </c>
      <c r="AN654">
        <v>0</v>
      </c>
      <c r="AO654">
        <v>1</v>
      </c>
      <c r="AP654">
        <v>6</v>
      </c>
      <c r="AQ654">
        <v>1</v>
      </c>
      <c r="AR654">
        <v>9</v>
      </c>
      <c r="AS654">
        <v>3</v>
      </c>
      <c r="AT654">
        <v>4</v>
      </c>
      <c r="AU654">
        <v>1</v>
      </c>
      <c r="AV654">
        <v>1</v>
      </c>
      <c r="AW654">
        <v>10</v>
      </c>
      <c r="AX654">
        <v>14</v>
      </c>
      <c r="AY654">
        <v>3</v>
      </c>
      <c r="AZ654">
        <v>11</v>
      </c>
      <c r="BA654">
        <v>362</v>
      </c>
      <c r="BB654">
        <v>102</v>
      </c>
      <c r="BC654">
        <v>13</v>
      </c>
      <c r="BD654">
        <v>3</v>
      </c>
      <c r="BE654">
        <v>76</v>
      </c>
      <c r="BF654">
        <v>0</v>
      </c>
      <c r="BG654">
        <v>0</v>
      </c>
      <c r="BH654">
        <v>3</v>
      </c>
      <c r="BI654">
        <v>0</v>
      </c>
      <c r="BJ654">
        <v>0</v>
      </c>
      <c r="BK654">
        <v>1</v>
      </c>
      <c r="BL654">
        <v>0</v>
      </c>
      <c r="BM654">
        <v>2</v>
      </c>
      <c r="BN654">
        <v>0</v>
      </c>
      <c r="BO654">
        <v>2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2</v>
      </c>
      <c r="BY654">
        <v>102</v>
      </c>
      <c r="BZ654">
        <v>23</v>
      </c>
      <c r="CA654">
        <v>18</v>
      </c>
      <c r="CB654">
        <v>2</v>
      </c>
      <c r="CC654">
        <v>1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1</v>
      </c>
      <c r="CL654">
        <v>0</v>
      </c>
      <c r="CM654">
        <v>0</v>
      </c>
      <c r="CN654">
        <v>1</v>
      </c>
      <c r="CO654">
        <v>23</v>
      </c>
      <c r="CP654">
        <v>27</v>
      </c>
      <c r="CQ654">
        <v>9</v>
      </c>
      <c r="CR654">
        <v>1</v>
      </c>
      <c r="CS654">
        <v>2</v>
      </c>
      <c r="CT654">
        <v>1</v>
      </c>
      <c r="CU654">
        <v>1</v>
      </c>
      <c r="CV654">
        <v>0</v>
      </c>
      <c r="CW654">
        <v>0</v>
      </c>
      <c r="CX654">
        <v>0</v>
      </c>
      <c r="CY654">
        <v>1</v>
      </c>
      <c r="CZ654">
        <v>0</v>
      </c>
      <c r="DA654">
        <v>1</v>
      </c>
      <c r="DB654">
        <v>0</v>
      </c>
      <c r="DC654">
        <v>0</v>
      </c>
      <c r="DD654">
        <v>1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10</v>
      </c>
      <c r="DM654">
        <v>0</v>
      </c>
      <c r="DN654">
        <v>0</v>
      </c>
      <c r="DO654">
        <v>27</v>
      </c>
      <c r="DP654">
        <v>36</v>
      </c>
      <c r="DQ654">
        <v>10</v>
      </c>
      <c r="DR654">
        <v>1</v>
      </c>
      <c r="DS654">
        <v>1</v>
      </c>
      <c r="DT654">
        <v>0</v>
      </c>
      <c r="DU654">
        <v>0</v>
      </c>
      <c r="DV654">
        <v>0</v>
      </c>
      <c r="DW654">
        <v>0</v>
      </c>
      <c r="DX654">
        <v>1</v>
      </c>
      <c r="DY654">
        <v>0</v>
      </c>
      <c r="DZ654">
        <v>21</v>
      </c>
      <c r="EA654">
        <v>0</v>
      </c>
      <c r="EB654">
        <v>1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1</v>
      </c>
      <c r="EN654">
        <v>0</v>
      </c>
      <c r="EO654">
        <v>36</v>
      </c>
      <c r="EP654">
        <v>42</v>
      </c>
      <c r="EQ654">
        <v>8</v>
      </c>
      <c r="ER654">
        <v>1</v>
      </c>
      <c r="ES654">
        <v>1</v>
      </c>
      <c r="ET654">
        <v>0</v>
      </c>
      <c r="EU654">
        <v>0</v>
      </c>
      <c r="EV654">
        <v>21</v>
      </c>
      <c r="EW654">
        <v>0</v>
      </c>
      <c r="EX654">
        <v>0</v>
      </c>
      <c r="EY654">
        <v>0</v>
      </c>
      <c r="EZ654">
        <v>2</v>
      </c>
      <c r="FA654">
        <v>1</v>
      </c>
      <c r="FB654">
        <v>1</v>
      </c>
      <c r="FC654">
        <v>0</v>
      </c>
      <c r="FD654">
        <v>0</v>
      </c>
      <c r="FE654">
        <v>2</v>
      </c>
      <c r="FF654">
        <v>3</v>
      </c>
      <c r="FG654">
        <v>0</v>
      </c>
      <c r="FH654">
        <v>0</v>
      </c>
      <c r="FI654">
        <v>0</v>
      </c>
      <c r="FJ654">
        <v>0</v>
      </c>
      <c r="FK654">
        <v>1</v>
      </c>
      <c r="FL654">
        <v>1</v>
      </c>
      <c r="FM654">
        <v>42</v>
      </c>
      <c r="FN654">
        <v>62</v>
      </c>
      <c r="FO654">
        <v>32</v>
      </c>
      <c r="FP654">
        <v>5</v>
      </c>
      <c r="FQ654">
        <v>6</v>
      </c>
      <c r="FR654">
        <v>3</v>
      </c>
      <c r="FS654">
        <v>1</v>
      </c>
      <c r="FT654">
        <v>2</v>
      </c>
      <c r="FU654">
        <v>1</v>
      </c>
      <c r="FV654">
        <v>2</v>
      </c>
      <c r="FW654">
        <v>1</v>
      </c>
      <c r="FX654">
        <v>0</v>
      </c>
      <c r="FY654">
        <v>1</v>
      </c>
      <c r="FZ654">
        <v>0</v>
      </c>
      <c r="GA654">
        <v>2</v>
      </c>
      <c r="GB654">
        <v>1</v>
      </c>
      <c r="GC654">
        <v>0</v>
      </c>
      <c r="GD654">
        <v>0</v>
      </c>
      <c r="GE654">
        <v>3</v>
      </c>
      <c r="GF654">
        <v>0</v>
      </c>
      <c r="GG654">
        <v>0</v>
      </c>
      <c r="GH654">
        <v>0</v>
      </c>
      <c r="GI654">
        <v>2</v>
      </c>
      <c r="GJ654">
        <v>0</v>
      </c>
      <c r="GK654">
        <v>62</v>
      </c>
      <c r="GL654">
        <v>26</v>
      </c>
      <c r="GM654">
        <v>13</v>
      </c>
      <c r="GN654">
        <v>1</v>
      </c>
      <c r="GO654">
        <v>0</v>
      </c>
      <c r="GP654">
        <v>3</v>
      </c>
      <c r="GQ654">
        <v>3</v>
      </c>
      <c r="GR654">
        <v>0</v>
      </c>
      <c r="GS654">
        <v>2</v>
      </c>
      <c r="GT654">
        <v>0</v>
      </c>
      <c r="GU654">
        <v>0</v>
      </c>
      <c r="GV654">
        <v>0</v>
      </c>
      <c r="GW654">
        <v>0</v>
      </c>
      <c r="GX654">
        <v>0</v>
      </c>
      <c r="GY654">
        <v>0</v>
      </c>
      <c r="GZ654">
        <v>0</v>
      </c>
      <c r="HA654">
        <v>0</v>
      </c>
      <c r="HB654">
        <v>1</v>
      </c>
      <c r="HC654">
        <v>2</v>
      </c>
      <c r="HD654">
        <v>1</v>
      </c>
      <c r="HE654">
        <v>26</v>
      </c>
      <c r="HF654">
        <v>6</v>
      </c>
      <c r="HG654">
        <v>0</v>
      </c>
      <c r="HH654">
        <v>1</v>
      </c>
      <c r="HI654">
        <v>0</v>
      </c>
      <c r="HJ654">
        <v>0</v>
      </c>
      <c r="HK654">
        <v>2</v>
      </c>
      <c r="HL654">
        <v>0</v>
      </c>
      <c r="HM654">
        <v>0</v>
      </c>
      <c r="HN654">
        <v>0</v>
      </c>
      <c r="HO654">
        <v>0</v>
      </c>
      <c r="HP654">
        <v>0</v>
      </c>
      <c r="HQ654">
        <v>0</v>
      </c>
      <c r="HR654">
        <v>0</v>
      </c>
      <c r="HS654">
        <v>1</v>
      </c>
      <c r="HT654">
        <v>0</v>
      </c>
      <c r="HU654">
        <v>1</v>
      </c>
      <c r="HV654">
        <v>0</v>
      </c>
      <c r="HW654">
        <v>0</v>
      </c>
      <c r="HX654">
        <v>1</v>
      </c>
      <c r="HY654">
        <v>6</v>
      </c>
      <c r="HZ654">
        <v>0</v>
      </c>
      <c r="IA654">
        <v>0</v>
      </c>
      <c r="IB654">
        <v>0</v>
      </c>
      <c r="IC654">
        <v>0</v>
      </c>
      <c r="ID654">
        <v>0</v>
      </c>
      <c r="IE654">
        <v>0</v>
      </c>
      <c r="IF654">
        <v>0</v>
      </c>
      <c r="IG654">
        <v>0</v>
      </c>
      <c r="IH654">
        <v>0</v>
      </c>
      <c r="II654">
        <v>0</v>
      </c>
      <c r="IJ654">
        <v>0</v>
      </c>
      <c r="IK654">
        <v>0</v>
      </c>
      <c r="IL654">
        <v>0</v>
      </c>
      <c r="IM654">
        <v>0</v>
      </c>
      <c r="IN654">
        <v>0</v>
      </c>
      <c r="IO654">
        <v>0</v>
      </c>
      <c r="IP654">
        <v>0</v>
      </c>
      <c r="IQ654">
        <v>0</v>
      </c>
      <c r="IR654">
        <v>2</v>
      </c>
      <c r="IS654">
        <v>0</v>
      </c>
      <c r="IT654">
        <v>0</v>
      </c>
      <c r="IU654">
        <v>1</v>
      </c>
      <c r="IV654">
        <v>0</v>
      </c>
      <c r="IW654">
        <v>0</v>
      </c>
      <c r="IX654">
        <v>0</v>
      </c>
      <c r="IY654">
        <v>0</v>
      </c>
      <c r="IZ654">
        <v>0</v>
      </c>
      <c r="JA654">
        <v>0</v>
      </c>
      <c r="JB654">
        <v>0</v>
      </c>
      <c r="JC654">
        <v>0</v>
      </c>
      <c r="JD654">
        <v>0</v>
      </c>
      <c r="JE654">
        <v>0</v>
      </c>
      <c r="JF654">
        <v>0</v>
      </c>
      <c r="JG654">
        <v>1</v>
      </c>
      <c r="JH654">
        <v>2</v>
      </c>
    </row>
    <row r="655" spans="1:268">
      <c r="A655" t="s">
        <v>335</v>
      </c>
      <c r="B655" t="s">
        <v>316</v>
      </c>
      <c r="C655" t="str">
        <f>"143305"</f>
        <v>143305</v>
      </c>
      <c r="D655" t="s">
        <v>334</v>
      </c>
      <c r="E655">
        <v>4</v>
      </c>
      <c r="F655">
        <v>2256</v>
      </c>
      <c r="G655">
        <v>1710</v>
      </c>
      <c r="H655">
        <v>579</v>
      </c>
      <c r="I655">
        <v>1131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1131</v>
      </c>
      <c r="T655">
        <v>0</v>
      </c>
      <c r="U655">
        <v>0</v>
      </c>
      <c r="V655">
        <v>1131</v>
      </c>
      <c r="W655">
        <v>16</v>
      </c>
      <c r="X655">
        <v>7</v>
      </c>
      <c r="Y655">
        <v>5</v>
      </c>
      <c r="Z655">
        <v>0</v>
      </c>
      <c r="AA655">
        <v>1115</v>
      </c>
      <c r="AB655">
        <v>711</v>
      </c>
      <c r="AC655">
        <v>115</v>
      </c>
      <c r="AD655">
        <v>90</v>
      </c>
      <c r="AE655">
        <v>110</v>
      </c>
      <c r="AF655">
        <v>82</v>
      </c>
      <c r="AG655">
        <v>127</v>
      </c>
      <c r="AH655">
        <v>6</v>
      </c>
      <c r="AI655">
        <v>10</v>
      </c>
      <c r="AJ655">
        <v>32</v>
      </c>
      <c r="AK655">
        <v>2</v>
      </c>
      <c r="AL655">
        <v>3</v>
      </c>
      <c r="AM655">
        <v>8</v>
      </c>
      <c r="AN655">
        <v>0</v>
      </c>
      <c r="AO655">
        <v>4</v>
      </c>
      <c r="AP655">
        <v>9</v>
      </c>
      <c r="AQ655">
        <v>1</v>
      </c>
      <c r="AR655">
        <v>22</v>
      </c>
      <c r="AS655">
        <v>5</v>
      </c>
      <c r="AT655">
        <v>10</v>
      </c>
      <c r="AU655">
        <v>3</v>
      </c>
      <c r="AV655">
        <v>5</v>
      </c>
      <c r="AW655">
        <v>35</v>
      </c>
      <c r="AX655">
        <v>20</v>
      </c>
      <c r="AY655">
        <v>0</v>
      </c>
      <c r="AZ655">
        <v>12</v>
      </c>
      <c r="BA655">
        <v>711</v>
      </c>
      <c r="BB655">
        <v>71</v>
      </c>
      <c r="BC655">
        <v>13</v>
      </c>
      <c r="BD655">
        <v>4</v>
      </c>
      <c r="BE655">
        <v>46</v>
      </c>
      <c r="BF655">
        <v>1</v>
      </c>
      <c r="BG655">
        <v>0</v>
      </c>
      <c r="BH655">
        <v>0</v>
      </c>
      <c r="BI655">
        <v>0</v>
      </c>
      <c r="BJ655">
        <v>1</v>
      </c>
      <c r="BK655">
        <v>0</v>
      </c>
      <c r="BL655">
        <v>0</v>
      </c>
      <c r="BM655">
        <v>0</v>
      </c>
      <c r="BN655">
        <v>0</v>
      </c>
      <c r="BO655">
        <v>2</v>
      </c>
      <c r="BP655">
        <v>0</v>
      </c>
      <c r="BQ655">
        <v>1</v>
      </c>
      <c r="BR655">
        <v>0</v>
      </c>
      <c r="BS655">
        <v>3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71</v>
      </c>
      <c r="BZ655">
        <v>29</v>
      </c>
      <c r="CA655">
        <v>10</v>
      </c>
      <c r="CB655">
        <v>2</v>
      </c>
      <c r="CC655">
        <v>5</v>
      </c>
      <c r="CD655">
        <v>0</v>
      </c>
      <c r="CE655">
        <v>2</v>
      </c>
      <c r="CF655">
        <v>4</v>
      </c>
      <c r="CG655">
        <v>0</v>
      </c>
      <c r="CH655">
        <v>1</v>
      </c>
      <c r="CI655">
        <v>1</v>
      </c>
      <c r="CJ655">
        <v>0</v>
      </c>
      <c r="CK655">
        <v>0</v>
      </c>
      <c r="CL655">
        <v>0</v>
      </c>
      <c r="CM655">
        <v>1</v>
      </c>
      <c r="CN655">
        <v>3</v>
      </c>
      <c r="CO655">
        <v>29</v>
      </c>
      <c r="CP655">
        <v>25</v>
      </c>
      <c r="CQ655">
        <v>12</v>
      </c>
      <c r="CR655">
        <v>0</v>
      </c>
      <c r="CS655">
        <v>0</v>
      </c>
      <c r="CT655">
        <v>1</v>
      </c>
      <c r="CU655">
        <v>0</v>
      </c>
      <c r="CV655">
        <v>0</v>
      </c>
      <c r="CW655">
        <v>0</v>
      </c>
      <c r="CX655">
        <v>1</v>
      </c>
      <c r="CY655">
        <v>1</v>
      </c>
      <c r="CZ655">
        <v>0</v>
      </c>
      <c r="DA655">
        <v>1</v>
      </c>
      <c r="DB655">
        <v>1</v>
      </c>
      <c r="DC655">
        <v>0</v>
      </c>
      <c r="DD655">
        <v>1</v>
      </c>
      <c r="DE655">
        <v>0</v>
      </c>
      <c r="DF655">
        <v>1</v>
      </c>
      <c r="DG655">
        <v>0</v>
      </c>
      <c r="DH655">
        <v>0</v>
      </c>
      <c r="DI655">
        <v>0</v>
      </c>
      <c r="DJ655">
        <v>0</v>
      </c>
      <c r="DK655">
        <v>1</v>
      </c>
      <c r="DL655">
        <v>5</v>
      </c>
      <c r="DM655">
        <v>0</v>
      </c>
      <c r="DN655">
        <v>0</v>
      </c>
      <c r="DO655">
        <v>25</v>
      </c>
      <c r="DP655">
        <v>142</v>
      </c>
      <c r="DQ655">
        <v>53</v>
      </c>
      <c r="DR655">
        <v>1</v>
      </c>
      <c r="DS655">
        <v>10</v>
      </c>
      <c r="DT655">
        <v>0</v>
      </c>
      <c r="DU655">
        <v>0</v>
      </c>
      <c r="DV655">
        <v>0</v>
      </c>
      <c r="DW655">
        <v>1</v>
      </c>
      <c r="DX655">
        <v>0</v>
      </c>
      <c r="DY655">
        <v>0</v>
      </c>
      <c r="DZ655">
        <v>76</v>
      </c>
      <c r="EA655">
        <v>0</v>
      </c>
      <c r="EB655">
        <v>0</v>
      </c>
      <c r="EC655">
        <v>1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142</v>
      </c>
      <c r="EP655">
        <v>39</v>
      </c>
      <c r="EQ655">
        <v>9</v>
      </c>
      <c r="ER655">
        <v>1</v>
      </c>
      <c r="ES655">
        <v>1</v>
      </c>
      <c r="ET655">
        <v>0</v>
      </c>
      <c r="EU655">
        <v>0</v>
      </c>
      <c r="EV655">
        <v>22</v>
      </c>
      <c r="EW655">
        <v>0</v>
      </c>
      <c r="EX655">
        <v>1</v>
      </c>
      <c r="EY655">
        <v>0</v>
      </c>
      <c r="EZ655">
        <v>4</v>
      </c>
      <c r="FA655">
        <v>0</v>
      </c>
      <c r="FB655">
        <v>0</v>
      </c>
      <c r="FC655">
        <v>0</v>
      </c>
      <c r="FD655">
        <v>0</v>
      </c>
      <c r="FE655">
        <v>1</v>
      </c>
      <c r="FF655">
        <v>0</v>
      </c>
      <c r="FG655">
        <v>0</v>
      </c>
      <c r="FH655">
        <v>0</v>
      </c>
      <c r="FI655">
        <v>0</v>
      </c>
      <c r="FJ655">
        <v>0</v>
      </c>
      <c r="FK655">
        <v>0</v>
      </c>
      <c r="FL655">
        <v>0</v>
      </c>
      <c r="FM655">
        <v>39</v>
      </c>
      <c r="FN655">
        <v>74</v>
      </c>
      <c r="FO655">
        <v>29</v>
      </c>
      <c r="FP655">
        <v>6</v>
      </c>
      <c r="FQ655">
        <v>5</v>
      </c>
      <c r="FR655">
        <v>4</v>
      </c>
      <c r="FS655">
        <v>0</v>
      </c>
      <c r="FT655">
        <v>1</v>
      </c>
      <c r="FU655">
        <v>7</v>
      </c>
      <c r="FV655">
        <v>3</v>
      </c>
      <c r="FW655">
        <v>2</v>
      </c>
      <c r="FX655">
        <v>0</v>
      </c>
      <c r="FY655">
        <v>3</v>
      </c>
      <c r="FZ655">
        <v>2</v>
      </c>
      <c r="GA655">
        <v>2</v>
      </c>
      <c r="GB655">
        <v>0</v>
      </c>
      <c r="GC655">
        <v>0</v>
      </c>
      <c r="GD655">
        <v>1</v>
      </c>
      <c r="GE655">
        <v>0</v>
      </c>
      <c r="GF655">
        <v>2</v>
      </c>
      <c r="GG655">
        <v>0</v>
      </c>
      <c r="GH655">
        <v>3</v>
      </c>
      <c r="GI655">
        <v>3</v>
      </c>
      <c r="GJ655">
        <v>1</v>
      </c>
      <c r="GK655">
        <v>74</v>
      </c>
      <c r="GL655">
        <v>17</v>
      </c>
      <c r="GM655">
        <v>8</v>
      </c>
      <c r="GN655">
        <v>1</v>
      </c>
      <c r="GO655">
        <v>0</v>
      </c>
      <c r="GP655">
        <v>2</v>
      </c>
      <c r="GQ655">
        <v>0</v>
      </c>
      <c r="GR655">
        <v>0</v>
      </c>
      <c r="GS655">
        <v>1</v>
      </c>
      <c r="GT655">
        <v>1</v>
      </c>
      <c r="GU655">
        <v>0</v>
      </c>
      <c r="GV655">
        <v>2</v>
      </c>
      <c r="GW655">
        <v>0</v>
      </c>
      <c r="GX655">
        <v>0</v>
      </c>
      <c r="GY655">
        <v>0</v>
      </c>
      <c r="GZ655">
        <v>0</v>
      </c>
      <c r="HA655">
        <v>1</v>
      </c>
      <c r="HB655">
        <v>0</v>
      </c>
      <c r="HC655">
        <v>0</v>
      </c>
      <c r="HD655">
        <v>1</v>
      </c>
      <c r="HE655">
        <v>17</v>
      </c>
      <c r="HF655">
        <v>1</v>
      </c>
      <c r="HG655">
        <v>0</v>
      </c>
      <c r="HH655">
        <v>1</v>
      </c>
      <c r="HI655">
        <v>0</v>
      </c>
      <c r="HJ655">
        <v>0</v>
      </c>
      <c r="HK655">
        <v>0</v>
      </c>
      <c r="HL655">
        <v>0</v>
      </c>
      <c r="HM655">
        <v>0</v>
      </c>
      <c r="HN655">
        <v>0</v>
      </c>
      <c r="HO655">
        <v>0</v>
      </c>
      <c r="HP655">
        <v>0</v>
      </c>
      <c r="HQ655">
        <v>0</v>
      </c>
      <c r="HR655">
        <v>0</v>
      </c>
      <c r="HS655">
        <v>0</v>
      </c>
      <c r="HT655">
        <v>0</v>
      </c>
      <c r="HU655">
        <v>0</v>
      </c>
      <c r="HV655">
        <v>0</v>
      </c>
      <c r="HW655">
        <v>0</v>
      </c>
      <c r="HX655">
        <v>0</v>
      </c>
      <c r="HY655">
        <v>1</v>
      </c>
      <c r="HZ655">
        <v>3</v>
      </c>
      <c r="IA655">
        <v>0</v>
      </c>
      <c r="IB655">
        <v>0</v>
      </c>
      <c r="IC655">
        <v>0</v>
      </c>
      <c r="ID655">
        <v>0</v>
      </c>
      <c r="IE655">
        <v>0</v>
      </c>
      <c r="IF655">
        <v>0</v>
      </c>
      <c r="IG655">
        <v>0</v>
      </c>
      <c r="IH655">
        <v>0</v>
      </c>
      <c r="II655">
        <v>0</v>
      </c>
      <c r="IJ655">
        <v>0</v>
      </c>
      <c r="IK655">
        <v>0</v>
      </c>
      <c r="IL655">
        <v>2</v>
      </c>
      <c r="IM655">
        <v>0</v>
      </c>
      <c r="IN655">
        <v>0</v>
      </c>
      <c r="IO655">
        <v>1</v>
      </c>
      <c r="IP655">
        <v>0</v>
      </c>
      <c r="IQ655">
        <v>3</v>
      </c>
      <c r="IR655">
        <v>3</v>
      </c>
      <c r="IS655">
        <v>1</v>
      </c>
      <c r="IT655">
        <v>0</v>
      </c>
      <c r="IU655">
        <v>2</v>
      </c>
      <c r="IV655">
        <v>0</v>
      </c>
      <c r="IW655">
        <v>0</v>
      </c>
      <c r="IX655">
        <v>0</v>
      </c>
      <c r="IY655">
        <v>0</v>
      </c>
      <c r="IZ655">
        <v>0</v>
      </c>
      <c r="JA655">
        <v>0</v>
      </c>
      <c r="JB655">
        <v>0</v>
      </c>
      <c r="JC655">
        <v>0</v>
      </c>
      <c r="JD655">
        <v>0</v>
      </c>
      <c r="JE655">
        <v>0</v>
      </c>
      <c r="JF655">
        <v>0</v>
      </c>
      <c r="JG655">
        <v>0</v>
      </c>
      <c r="JH655">
        <v>3</v>
      </c>
    </row>
    <row r="656" spans="1:268">
      <c r="A656" t="s">
        <v>333</v>
      </c>
      <c r="B656" t="s">
        <v>316</v>
      </c>
      <c r="C656" t="str">
        <f>"143305"</f>
        <v>143305</v>
      </c>
      <c r="D656" t="s">
        <v>332</v>
      </c>
      <c r="E656">
        <v>5</v>
      </c>
      <c r="F656">
        <v>844</v>
      </c>
      <c r="G656">
        <v>640</v>
      </c>
      <c r="H656">
        <v>265</v>
      </c>
      <c r="I656">
        <v>375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375</v>
      </c>
      <c r="T656">
        <v>0</v>
      </c>
      <c r="U656">
        <v>0</v>
      </c>
      <c r="V656">
        <v>375</v>
      </c>
      <c r="W656">
        <v>9</v>
      </c>
      <c r="X656">
        <v>7</v>
      </c>
      <c r="Y656">
        <v>2</v>
      </c>
      <c r="Z656">
        <v>0</v>
      </c>
      <c r="AA656">
        <v>366</v>
      </c>
      <c r="AB656">
        <v>180</v>
      </c>
      <c r="AC656">
        <v>33</v>
      </c>
      <c r="AD656">
        <v>23</v>
      </c>
      <c r="AE656">
        <v>11</v>
      </c>
      <c r="AF656">
        <v>12</v>
      </c>
      <c r="AG656">
        <v>26</v>
      </c>
      <c r="AH656">
        <v>3</v>
      </c>
      <c r="AI656">
        <v>5</v>
      </c>
      <c r="AJ656">
        <v>14</v>
      </c>
      <c r="AK656">
        <v>1</v>
      </c>
      <c r="AL656">
        <v>2</v>
      </c>
      <c r="AM656">
        <v>3</v>
      </c>
      <c r="AN656">
        <v>2</v>
      </c>
      <c r="AO656">
        <v>2</v>
      </c>
      <c r="AP656">
        <v>4</v>
      </c>
      <c r="AQ656">
        <v>0</v>
      </c>
      <c r="AR656">
        <v>4</v>
      </c>
      <c r="AS656">
        <v>2</v>
      </c>
      <c r="AT656">
        <v>1</v>
      </c>
      <c r="AU656">
        <v>2</v>
      </c>
      <c r="AV656">
        <v>1</v>
      </c>
      <c r="AW656">
        <v>1</v>
      </c>
      <c r="AX656">
        <v>13</v>
      </c>
      <c r="AY656">
        <v>0</v>
      </c>
      <c r="AZ656">
        <v>15</v>
      </c>
      <c r="BA656">
        <v>180</v>
      </c>
      <c r="BB656">
        <v>58</v>
      </c>
      <c r="BC656">
        <v>5</v>
      </c>
      <c r="BD656">
        <v>6</v>
      </c>
      <c r="BE656">
        <v>34</v>
      </c>
      <c r="BF656">
        <v>1</v>
      </c>
      <c r="BG656">
        <v>3</v>
      </c>
      <c r="BH656">
        <v>0</v>
      </c>
      <c r="BI656">
        <v>0</v>
      </c>
      <c r="BJ656">
        <v>2</v>
      </c>
      <c r="BK656">
        <v>2</v>
      </c>
      <c r="BL656">
        <v>0</v>
      </c>
      <c r="BM656">
        <v>0</v>
      </c>
      <c r="BN656">
        <v>0</v>
      </c>
      <c r="BO656">
        <v>1</v>
      </c>
      <c r="BP656">
        <v>0</v>
      </c>
      <c r="BQ656">
        <v>0</v>
      </c>
      <c r="BR656">
        <v>0</v>
      </c>
      <c r="BS656">
        <v>2</v>
      </c>
      <c r="BT656">
        <v>2</v>
      </c>
      <c r="BU656">
        <v>0</v>
      </c>
      <c r="BV656">
        <v>0</v>
      </c>
      <c r="BW656">
        <v>0</v>
      </c>
      <c r="BX656">
        <v>0</v>
      </c>
      <c r="BY656">
        <v>58</v>
      </c>
      <c r="BZ656">
        <v>15</v>
      </c>
      <c r="CA656">
        <v>7</v>
      </c>
      <c r="CB656">
        <v>0</v>
      </c>
      <c r="CC656">
        <v>1</v>
      </c>
      <c r="CD656">
        <v>0</v>
      </c>
      <c r="CE656">
        <v>2</v>
      </c>
      <c r="CF656">
        <v>0</v>
      </c>
      <c r="CG656">
        <v>0</v>
      </c>
      <c r="CH656">
        <v>3</v>
      </c>
      <c r="CI656">
        <v>1</v>
      </c>
      <c r="CJ656">
        <v>0</v>
      </c>
      <c r="CK656">
        <v>0</v>
      </c>
      <c r="CL656">
        <v>1</v>
      </c>
      <c r="CM656">
        <v>0</v>
      </c>
      <c r="CN656">
        <v>0</v>
      </c>
      <c r="CO656">
        <v>15</v>
      </c>
      <c r="CP656">
        <v>12</v>
      </c>
      <c r="CQ656">
        <v>10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2</v>
      </c>
      <c r="DM656">
        <v>0</v>
      </c>
      <c r="DN656">
        <v>0</v>
      </c>
      <c r="DO656">
        <v>12</v>
      </c>
      <c r="DP656">
        <v>42</v>
      </c>
      <c r="DQ656">
        <v>10</v>
      </c>
      <c r="DR656">
        <v>0</v>
      </c>
      <c r="DS656">
        <v>1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28</v>
      </c>
      <c r="EA656">
        <v>1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2</v>
      </c>
      <c r="EL656">
        <v>0</v>
      </c>
      <c r="EM656">
        <v>0</v>
      </c>
      <c r="EN656">
        <v>0</v>
      </c>
      <c r="EO656">
        <v>42</v>
      </c>
      <c r="EP656">
        <v>8</v>
      </c>
      <c r="EQ656">
        <v>5</v>
      </c>
      <c r="ER656">
        <v>0</v>
      </c>
      <c r="ES656">
        <v>0</v>
      </c>
      <c r="ET656">
        <v>0</v>
      </c>
      <c r="EU656">
        <v>0</v>
      </c>
      <c r="EV656">
        <v>2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1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8</v>
      </c>
      <c r="FN656">
        <v>35</v>
      </c>
      <c r="FO656">
        <v>16</v>
      </c>
      <c r="FP656">
        <v>1</v>
      </c>
      <c r="FQ656">
        <v>3</v>
      </c>
      <c r="FR656">
        <v>0</v>
      </c>
      <c r="FS656">
        <v>2</v>
      </c>
      <c r="FT656">
        <v>1</v>
      </c>
      <c r="FU656">
        <v>1</v>
      </c>
      <c r="FV656">
        <v>4</v>
      </c>
      <c r="FW656">
        <v>0</v>
      </c>
      <c r="FX656">
        <v>0</v>
      </c>
      <c r="FY656">
        <v>1</v>
      </c>
      <c r="FZ656">
        <v>0</v>
      </c>
      <c r="GA656">
        <v>2</v>
      </c>
      <c r="GB656">
        <v>0</v>
      </c>
      <c r="GC656">
        <v>0</v>
      </c>
      <c r="GD656">
        <v>0</v>
      </c>
      <c r="GE656">
        <v>2</v>
      </c>
      <c r="GF656">
        <v>0</v>
      </c>
      <c r="GG656">
        <v>0</v>
      </c>
      <c r="GH656">
        <v>0</v>
      </c>
      <c r="GI656">
        <v>2</v>
      </c>
      <c r="GJ656">
        <v>0</v>
      </c>
      <c r="GK656">
        <v>35</v>
      </c>
      <c r="GL656">
        <v>14</v>
      </c>
      <c r="GM656">
        <v>5</v>
      </c>
      <c r="GN656">
        <v>2</v>
      </c>
      <c r="GO656">
        <v>0</v>
      </c>
      <c r="GP656">
        <v>0</v>
      </c>
      <c r="GQ656">
        <v>2</v>
      </c>
      <c r="GR656">
        <v>0</v>
      </c>
      <c r="GS656">
        <v>2</v>
      </c>
      <c r="GT656">
        <v>0</v>
      </c>
      <c r="GU656">
        <v>0</v>
      </c>
      <c r="GV656">
        <v>1</v>
      </c>
      <c r="GW656">
        <v>0</v>
      </c>
      <c r="GX656">
        <v>1</v>
      </c>
      <c r="GY656">
        <v>0</v>
      </c>
      <c r="GZ656">
        <v>1</v>
      </c>
      <c r="HA656">
        <v>0</v>
      </c>
      <c r="HB656">
        <v>0</v>
      </c>
      <c r="HC656">
        <v>0</v>
      </c>
      <c r="HD656">
        <v>0</v>
      </c>
      <c r="HE656">
        <v>14</v>
      </c>
      <c r="HF656">
        <v>0</v>
      </c>
      <c r="HG656">
        <v>0</v>
      </c>
      <c r="HH656">
        <v>0</v>
      </c>
      <c r="HI656">
        <v>0</v>
      </c>
      <c r="HJ656">
        <v>0</v>
      </c>
      <c r="HK656">
        <v>0</v>
      </c>
      <c r="HL656">
        <v>0</v>
      </c>
      <c r="HM656">
        <v>0</v>
      </c>
      <c r="HN656">
        <v>0</v>
      </c>
      <c r="HO656">
        <v>0</v>
      </c>
      <c r="HP656">
        <v>0</v>
      </c>
      <c r="HQ656">
        <v>0</v>
      </c>
      <c r="HR656">
        <v>0</v>
      </c>
      <c r="HS656">
        <v>0</v>
      </c>
      <c r="HT656">
        <v>0</v>
      </c>
      <c r="HU656">
        <v>0</v>
      </c>
      <c r="HV656">
        <v>0</v>
      </c>
      <c r="HW656">
        <v>0</v>
      </c>
      <c r="HX656">
        <v>0</v>
      </c>
      <c r="HY656">
        <v>0</v>
      </c>
      <c r="HZ656">
        <v>0</v>
      </c>
      <c r="IA656">
        <v>0</v>
      </c>
      <c r="IB656">
        <v>0</v>
      </c>
      <c r="IC656">
        <v>0</v>
      </c>
      <c r="ID656">
        <v>0</v>
      </c>
      <c r="IE656">
        <v>0</v>
      </c>
      <c r="IF656">
        <v>0</v>
      </c>
      <c r="IG656">
        <v>0</v>
      </c>
      <c r="IH656">
        <v>0</v>
      </c>
      <c r="II656">
        <v>0</v>
      </c>
      <c r="IJ656">
        <v>0</v>
      </c>
      <c r="IK656">
        <v>0</v>
      </c>
      <c r="IL656">
        <v>0</v>
      </c>
      <c r="IM656">
        <v>0</v>
      </c>
      <c r="IN656">
        <v>0</v>
      </c>
      <c r="IO656">
        <v>0</v>
      </c>
      <c r="IP656">
        <v>0</v>
      </c>
      <c r="IQ656">
        <v>0</v>
      </c>
      <c r="IR656">
        <v>2</v>
      </c>
      <c r="IS656">
        <v>0</v>
      </c>
      <c r="IT656">
        <v>0</v>
      </c>
      <c r="IU656">
        <v>2</v>
      </c>
      <c r="IV656">
        <v>0</v>
      </c>
      <c r="IW656">
        <v>0</v>
      </c>
      <c r="IX656">
        <v>0</v>
      </c>
      <c r="IY656">
        <v>0</v>
      </c>
      <c r="IZ656">
        <v>0</v>
      </c>
      <c r="JA656">
        <v>0</v>
      </c>
      <c r="JB656">
        <v>0</v>
      </c>
      <c r="JC656">
        <v>0</v>
      </c>
      <c r="JD656">
        <v>0</v>
      </c>
      <c r="JE656">
        <v>0</v>
      </c>
      <c r="JF656">
        <v>0</v>
      </c>
      <c r="JG656">
        <v>0</v>
      </c>
      <c r="JH656">
        <v>2</v>
      </c>
    </row>
    <row r="657" spans="1:268">
      <c r="A657" t="s">
        <v>331</v>
      </c>
      <c r="B657" t="s">
        <v>316</v>
      </c>
      <c r="C657" t="str">
        <f>"143305"</f>
        <v>143305</v>
      </c>
      <c r="D657" t="s">
        <v>322</v>
      </c>
      <c r="E657">
        <v>6</v>
      </c>
      <c r="F657">
        <v>1375</v>
      </c>
      <c r="G657">
        <v>1040</v>
      </c>
      <c r="H657">
        <v>291</v>
      </c>
      <c r="I657">
        <v>749</v>
      </c>
      <c r="J657">
        <v>0</v>
      </c>
      <c r="K657">
        <v>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749</v>
      </c>
      <c r="T657">
        <v>0</v>
      </c>
      <c r="U657">
        <v>0</v>
      </c>
      <c r="V657">
        <v>749</v>
      </c>
      <c r="W657">
        <v>11</v>
      </c>
      <c r="X657">
        <v>7</v>
      </c>
      <c r="Y657">
        <v>4</v>
      </c>
      <c r="Z657">
        <v>0</v>
      </c>
      <c r="AA657">
        <v>738</v>
      </c>
      <c r="AB657">
        <v>377</v>
      </c>
      <c r="AC657">
        <v>49</v>
      </c>
      <c r="AD657">
        <v>58</v>
      </c>
      <c r="AE657">
        <v>74</v>
      </c>
      <c r="AF657">
        <v>60</v>
      </c>
      <c r="AG657">
        <v>33</v>
      </c>
      <c r="AH657">
        <v>3</v>
      </c>
      <c r="AI657">
        <v>2</v>
      </c>
      <c r="AJ657">
        <v>22</v>
      </c>
      <c r="AK657">
        <v>11</v>
      </c>
      <c r="AL657">
        <v>2</v>
      </c>
      <c r="AM657">
        <v>3</v>
      </c>
      <c r="AN657">
        <v>1</v>
      </c>
      <c r="AO657">
        <v>1</v>
      </c>
      <c r="AP657">
        <v>11</v>
      </c>
      <c r="AQ657">
        <v>0</v>
      </c>
      <c r="AR657">
        <v>4</v>
      </c>
      <c r="AS657">
        <v>5</v>
      </c>
      <c r="AT657">
        <v>4</v>
      </c>
      <c r="AU657">
        <v>2</v>
      </c>
      <c r="AV657">
        <v>1</v>
      </c>
      <c r="AW657">
        <v>6</v>
      </c>
      <c r="AX657">
        <v>16</v>
      </c>
      <c r="AY657">
        <v>0</v>
      </c>
      <c r="AZ657">
        <v>9</v>
      </c>
      <c r="BA657">
        <v>377</v>
      </c>
      <c r="BB657">
        <v>111</v>
      </c>
      <c r="BC657">
        <v>7</v>
      </c>
      <c r="BD657">
        <v>5</v>
      </c>
      <c r="BE657">
        <v>86</v>
      </c>
      <c r="BF657">
        <v>3</v>
      </c>
      <c r="BG657">
        <v>3</v>
      </c>
      <c r="BH657">
        <v>0</v>
      </c>
      <c r="BI657">
        <v>0</v>
      </c>
      <c r="BJ657">
        <v>0</v>
      </c>
      <c r="BK657">
        <v>0</v>
      </c>
      <c r="BL657">
        <v>1</v>
      </c>
      <c r="BM657">
        <v>0</v>
      </c>
      <c r="BN657">
        <v>0</v>
      </c>
      <c r="BO657">
        <v>1</v>
      </c>
      <c r="BP657">
        <v>1</v>
      </c>
      <c r="BQ657">
        <v>1</v>
      </c>
      <c r="BR657">
        <v>0</v>
      </c>
      <c r="BS657">
        <v>1</v>
      </c>
      <c r="BT657">
        <v>0</v>
      </c>
      <c r="BU657">
        <v>0</v>
      </c>
      <c r="BV657">
        <v>0</v>
      </c>
      <c r="BW657">
        <v>0</v>
      </c>
      <c r="BX657">
        <v>2</v>
      </c>
      <c r="BY657">
        <v>111</v>
      </c>
      <c r="BZ657">
        <v>34</v>
      </c>
      <c r="CA657">
        <v>14</v>
      </c>
      <c r="CB657">
        <v>8</v>
      </c>
      <c r="CC657">
        <v>1</v>
      </c>
      <c r="CD657">
        <v>0</v>
      </c>
      <c r="CE657">
        <v>1</v>
      </c>
      <c r="CF657">
        <v>2</v>
      </c>
      <c r="CG657">
        <v>1</v>
      </c>
      <c r="CH657">
        <v>5</v>
      </c>
      <c r="CI657">
        <v>0</v>
      </c>
      <c r="CJ657">
        <v>0</v>
      </c>
      <c r="CK657">
        <v>0</v>
      </c>
      <c r="CL657">
        <v>1</v>
      </c>
      <c r="CM657">
        <v>0</v>
      </c>
      <c r="CN657">
        <v>1</v>
      </c>
      <c r="CO657">
        <v>34</v>
      </c>
      <c r="CP657">
        <v>32</v>
      </c>
      <c r="CQ657">
        <v>13</v>
      </c>
      <c r="CR657">
        <v>1</v>
      </c>
      <c r="CS657">
        <v>1</v>
      </c>
      <c r="CT657">
        <v>0</v>
      </c>
      <c r="CU657">
        <v>0</v>
      </c>
      <c r="CV657">
        <v>2</v>
      </c>
      <c r="CW657">
        <v>0</v>
      </c>
      <c r="CX657">
        <v>2</v>
      </c>
      <c r="CY657">
        <v>0</v>
      </c>
      <c r="CZ657">
        <v>0</v>
      </c>
      <c r="DA657">
        <v>2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1</v>
      </c>
      <c r="DL657">
        <v>8</v>
      </c>
      <c r="DM657">
        <v>0</v>
      </c>
      <c r="DN657">
        <v>2</v>
      </c>
      <c r="DO657">
        <v>32</v>
      </c>
      <c r="DP657">
        <v>82</v>
      </c>
      <c r="DQ657">
        <v>26</v>
      </c>
      <c r="DR657">
        <v>1</v>
      </c>
      <c r="DS657">
        <v>0</v>
      </c>
      <c r="DT657">
        <v>1</v>
      </c>
      <c r="DU657">
        <v>0</v>
      </c>
      <c r="DV657">
        <v>0</v>
      </c>
      <c r="DW657">
        <v>1</v>
      </c>
      <c r="DX657">
        <v>0</v>
      </c>
      <c r="DY657">
        <v>0</v>
      </c>
      <c r="DZ657">
        <v>52</v>
      </c>
      <c r="EA657">
        <v>0</v>
      </c>
      <c r="EB657">
        <v>1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82</v>
      </c>
      <c r="EP657">
        <v>33</v>
      </c>
      <c r="EQ657">
        <v>5</v>
      </c>
      <c r="ER657">
        <v>4</v>
      </c>
      <c r="ES657">
        <v>2</v>
      </c>
      <c r="ET657">
        <v>0</v>
      </c>
      <c r="EU657">
        <v>0</v>
      </c>
      <c r="EV657">
        <v>17</v>
      </c>
      <c r="EW657">
        <v>0</v>
      </c>
      <c r="EX657">
        <v>1</v>
      </c>
      <c r="EY657">
        <v>0</v>
      </c>
      <c r="EZ657">
        <v>2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2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33</v>
      </c>
      <c r="FN657">
        <v>41</v>
      </c>
      <c r="FO657">
        <v>14</v>
      </c>
      <c r="FP657">
        <v>4</v>
      </c>
      <c r="FQ657">
        <v>2</v>
      </c>
      <c r="FR657">
        <v>0</v>
      </c>
      <c r="FS657">
        <v>1</v>
      </c>
      <c r="FT657">
        <v>2</v>
      </c>
      <c r="FU657">
        <v>1</v>
      </c>
      <c r="FV657">
        <v>3</v>
      </c>
      <c r="FW657">
        <v>1</v>
      </c>
      <c r="FX657">
        <v>1</v>
      </c>
      <c r="FY657">
        <v>1</v>
      </c>
      <c r="FZ657">
        <v>0</v>
      </c>
      <c r="GA657">
        <v>2</v>
      </c>
      <c r="GB657">
        <v>2</v>
      </c>
      <c r="GC657">
        <v>0</v>
      </c>
      <c r="GD657">
        <v>1</v>
      </c>
      <c r="GE657">
        <v>1</v>
      </c>
      <c r="GF657">
        <v>1</v>
      </c>
      <c r="GG657">
        <v>0</v>
      </c>
      <c r="GH657">
        <v>0</v>
      </c>
      <c r="GI657">
        <v>2</v>
      </c>
      <c r="GJ657">
        <v>2</v>
      </c>
      <c r="GK657">
        <v>41</v>
      </c>
      <c r="GL657">
        <v>27</v>
      </c>
      <c r="GM657">
        <v>7</v>
      </c>
      <c r="GN657">
        <v>3</v>
      </c>
      <c r="GO657">
        <v>2</v>
      </c>
      <c r="GP657">
        <v>2</v>
      </c>
      <c r="GQ657">
        <v>2</v>
      </c>
      <c r="GR657">
        <v>1</v>
      </c>
      <c r="GS657">
        <v>1</v>
      </c>
      <c r="GT657">
        <v>0</v>
      </c>
      <c r="GU657">
        <v>0</v>
      </c>
      <c r="GV657">
        <v>1</v>
      </c>
      <c r="GW657">
        <v>1</v>
      </c>
      <c r="GX657">
        <v>2</v>
      </c>
      <c r="GY657">
        <v>0</v>
      </c>
      <c r="GZ657">
        <v>0</v>
      </c>
      <c r="HA657">
        <v>1</v>
      </c>
      <c r="HB657">
        <v>1</v>
      </c>
      <c r="HC657">
        <v>0</v>
      </c>
      <c r="HD657">
        <v>3</v>
      </c>
      <c r="HE657">
        <v>27</v>
      </c>
      <c r="HF657">
        <v>0</v>
      </c>
      <c r="HG657">
        <v>0</v>
      </c>
      <c r="HH657">
        <v>0</v>
      </c>
      <c r="HI657">
        <v>0</v>
      </c>
      <c r="HJ657">
        <v>0</v>
      </c>
      <c r="HK657">
        <v>0</v>
      </c>
      <c r="HL657">
        <v>0</v>
      </c>
      <c r="HM657">
        <v>0</v>
      </c>
      <c r="HN657">
        <v>0</v>
      </c>
      <c r="HO657">
        <v>0</v>
      </c>
      <c r="HP657">
        <v>0</v>
      </c>
      <c r="HQ657">
        <v>0</v>
      </c>
      <c r="HR657">
        <v>0</v>
      </c>
      <c r="HS657">
        <v>0</v>
      </c>
      <c r="HT657">
        <v>0</v>
      </c>
      <c r="HU657">
        <v>0</v>
      </c>
      <c r="HV657">
        <v>0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0</v>
      </c>
      <c r="IC657">
        <v>0</v>
      </c>
      <c r="ID657">
        <v>0</v>
      </c>
      <c r="IE657">
        <v>0</v>
      </c>
      <c r="IF657">
        <v>0</v>
      </c>
      <c r="IG657">
        <v>0</v>
      </c>
      <c r="IH657">
        <v>0</v>
      </c>
      <c r="II657">
        <v>0</v>
      </c>
      <c r="IJ657">
        <v>0</v>
      </c>
      <c r="IK657">
        <v>0</v>
      </c>
      <c r="IL657">
        <v>0</v>
      </c>
      <c r="IM657">
        <v>0</v>
      </c>
      <c r="IN657">
        <v>0</v>
      </c>
      <c r="IO657">
        <v>0</v>
      </c>
      <c r="IP657">
        <v>0</v>
      </c>
      <c r="IQ657">
        <v>0</v>
      </c>
      <c r="IR657">
        <v>1</v>
      </c>
      <c r="IS657">
        <v>1</v>
      </c>
      <c r="IT657">
        <v>0</v>
      </c>
      <c r="IU657">
        <v>0</v>
      </c>
      <c r="IV657">
        <v>0</v>
      </c>
      <c r="IW657">
        <v>0</v>
      </c>
      <c r="IX657">
        <v>0</v>
      </c>
      <c r="IY657">
        <v>0</v>
      </c>
      <c r="IZ657">
        <v>0</v>
      </c>
      <c r="JA657">
        <v>0</v>
      </c>
      <c r="JB657">
        <v>0</v>
      </c>
      <c r="JC657">
        <v>0</v>
      </c>
      <c r="JD657">
        <v>0</v>
      </c>
      <c r="JE657">
        <v>0</v>
      </c>
      <c r="JF657">
        <v>0</v>
      </c>
      <c r="JG657">
        <v>0</v>
      </c>
      <c r="JH657">
        <v>1</v>
      </c>
    </row>
    <row r="658" spans="1:268">
      <c r="A658" t="s">
        <v>330</v>
      </c>
      <c r="B658" t="s">
        <v>316</v>
      </c>
      <c r="C658" t="str">
        <f>"143305"</f>
        <v>143305</v>
      </c>
      <c r="D658" t="s">
        <v>329</v>
      </c>
      <c r="E658">
        <v>7</v>
      </c>
      <c r="F658">
        <v>724</v>
      </c>
      <c r="G658">
        <v>550</v>
      </c>
      <c r="H658">
        <v>192</v>
      </c>
      <c r="I658">
        <v>358</v>
      </c>
      <c r="J658">
        <v>0</v>
      </c>
      <c r="K658">
        <v>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358</v>
      </c>
      <c r="T658">
        <v>0</v>
      </c>
      <c r="U658">
        <v>0</v>
      </c>
      <c r="V658">
        <v>358</v>
      </c>
      <c r="W658">
        <v>18</v>
      </c>
      <c r="X658">
        <v>16</v>
      </c>
      <c r="Y658">
        <v>2</v>
      </c>
      <c r="Z658">
        <v>0</v>
      </c>
      <c r="AA658">
        <v>340</v>
      </c>
      <c r="AB658">
        <v>188</v>
      </c>
      <c r="AC658">
        <v>38</v>
      </c>
      <c r="AD658">
        <v>32</v>
      </c>
      <c r="AE658">
        <v>23</v>
      </c>
      <c r="AF658">
        <v>23</v>
      </c>
      <c r="AG658">
        <v>20</v>
      </c>
      <c r="AH658">
        <v>1</v>
      </c>
      <c r="AI658">
        <v>2</v>
      </c>
      <c r="AJ658">
        <v>6</v>
      </c>
      <c r="AK658">
        <v>2</v>
      </c>
      <c r="AL658">
        <v>0</v>
      </c>
      <c r="AM658">
        <v>2</v>
      </c>
      <c r="AN658">
        <v>0</v>
      </c>
      <c r="AO658">
        <v>0</v>
      </c>
      <c r="AP658">
        <v>4</v>
      </c>
      <c r="AQ658">
        <v>0</v>
      </c>
      <c r="AR658">
        <v>5</v>
      </c>
      <c r="AS658">
        <v>2</v>
      </c>
      <c r="AT658">
        <v>1</v>
      </c>
      <c r="AU658">
        <v>1</v>
      </c>
      <c r="AV658">
        <v>7</v>
      </c>
      <c r="AW658">
        <v>3</v>
      </c>
      <c r="AX658">
        <v>9</v>
      </c>
      <c r="AY658">
        <v>0</v>
      </c>
      <c r="AZ658">
        <v>7</v>
      </c>
      <c r="BA658">
        <v>188</v>
      </c>
      <c r="BB658">
        <v>49</v>
      </c>
      <c r="BC658">
        <v>9</v>
      </c>
      <c r="BD658">
        <v>5</v>
      </c>
      <c r="BE658">
        <v>28</v>
      </c>
      <c r="BF658">
        <v>1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</v>
      </c>
      <c r="BP658">
        <v>2</v>
      </c>
      <c r="BQ658">
        <v>2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1</v>
      </c>
      <c r="BX658">
        <v>0</v>
      </c>
      <c r="BY658">
        <v>49</v>
      </c>
      <c r="BZ658">
        <v>8</v>
      </c>
      <c r="CA658">
        <v>4</v>
      </c>
      <c r="CB658">
        <v>0</v>
      </c>
      <c r="CC658">
        <v>0</v>
      </c>
      <c r="CD658">
        <v>2</v>
      </c>
      <c r="CE658">
        <v>2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8</v>
      </c>
      <c r="CP658">
        <v>16</v>
      </c>
      <c r="CQ658">
        <v>1</v>
      </c>
      <c r="CR658">
        <v>3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2</v>
      </c>
      <c r="DB658">
        <v>0</v>
      </c>
      <c r="DC658">
        <v>0</v>
      </c>
      <c r="DD658">
        <v>1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1</v>
      </c>
      <c r="DK658">
        <v>0</v>
      </c>
      <c r="DL658">
        <v>7</v>
      </c>
      <c r="DM658">
        <v>1</v>
      </c>
      <c r="DN658">
        <v>0</v>
      </c>
      <c r="DO658">
        <v>16</v>
      </c>
      <c r="DP658">
        <v>28</v>
      </c>
      <c r="DQ658">
        <v>5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20</v>
      </c>
      <c r="EA658">
        <v>0</v>
      </c>
      <c r="EB658">
        <v>1</v>
      </c>
      <c r="EC658">
        <v>0</v>
      </c>
      <c r="ED658">
        <v>0</v>
      </c>
      <c r="EE658">
        <v>0</v>
      </c>
      <c r="EF658">
        <v>0</v>
      </c>
      <c r="EG658">
        <v>1</v>
      </c>
      <c r="EH658">
        <v>0</v>
      </c>
      <c r="EI658">
        <v>0</v>
      </c>
      <c r="EJ658">
        <v>0</v>
      </c>
      <c r="EK658">
        <v>1</v>
      </c>
      <c r="EL658">
        <v>0</v>
      </c>
      <c r="EM658">
        <v>0</v>
      </c>
      <c r="EN658">
        <v>0</v>
      </c>
      <c r="EO658">
        <v>28</v>
      </c>
      <c r="EP658">
        <v>17</v>
      </c>
      <c r="EQ658">
        <v>5</v>
      </c>
      <c r="ER658">
        <v>1</v>
      </c>
      <c r="ES658">
        <v>1</v>
      </c>
      <c r="ET658">
        <v>0</v>
      </c>
      <c r="EU658">
        <v>1</v>
      </c>
      <c r="EV658">
        <v>2</v>
      </c>
      <c r="EW658">
        <v>0</v>
      </c>
      <c r="EX658">
        <v>0</v>
      </c>
      <c r="EY658">
        <v>1</v>
      </c>
      <c r="EZ658">
        <v>0</v>
      </c>
      <c r="FA658">
        <v>0</v>
      </c>
      <c r="FB658">
        <v>0</v>
      </c>
      <c r="FC658">
        <v>1</v>
      </c>
      <c r="FD658">
        <v>0</v>
      </c>
      <c r="FE658">
        <v>0</v>
      </c>
      <c r="FF658">
        <v>2</v>
      </c>
      <c r="FG658">
        <v>3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17</v>
      </c>
      <c r="FN658">
        <v>28</v>
      </c>
      <c r="FO658">
        <v>12</v>
      </c>
      <c r="FP658">
        <v>5</v>
      </c>
      <c r="FQ658">
        <v>2</v>
      </c>
      <c r="FR658">
        <v>2</v>
      </c>
      <c r="FS658">
        <v>2</v>
      </c>
      <c r="FT658">
        <v>0</v>
      </c>
      <c r="FU658">
        <v>0</v>
      </c>
      <c r="FV658">
        <v>0</v>
      </c>
      <c r="FW658">
        <v>0</v>
      </c>
      <c r="FX658">
        <v>1</v>
      </c>
      <c r="FY658">
        <v>0</v>
      </c>
      <c r="FZ658">
        <v>0</v>
      </c>
      <c r="GA658">
        <v>1</v>
      </c>
      <c r="GB658">
        <v>0</v>
      </c>
      <c r="GC658">
        <v>0</v>
      </c>
      <c r="GD658">
        <v>0</v>
      </c>
      <c r="GE658">
        <v>2</v>
      </c>
      <c r="GF658">
        <v>0</v>
      </c>
      <c r="GG658">
        <v>0</v>
      </c>
      <c r="GH658">
        <v>1</v>
      </c>
      <c r="GI658">
        <v>0</v>
      </c>
      <c r="GJ658">
        <v>0</v>
      </c>
      <c r="GK658">
        <v>28</v>
      </c>
      <c r="GL658">
        <v>6</v>
      </c>
      <c r="GM658">
        <v>3</v>
      </c>
      <c r="GN658">
        <v>0</v>
      </c>
      <c r="GO658">
        <v>0</v>
      </c>
      <c r="GP658">
        <v>0</v>
      </c>
      <c r="GQ658">
        <v>1</v>
      </c>
      <c r="GR658">
        <v>0</v>
      </c>
      <c r="GS658">
        <v>1</v>
      </c>
      <c r="GT658">
        <v>1</v>
      </c>
      <c r="GU658">
        <v>0</v>
      </c>
      <c r="GV658">
        <v>0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0</v>
      </c>
      <c r="HD658">
        <v>0</v>
      </c>
      <c r="HE658">
        <v>6</v>
      </c>
      <c r="HF658">
        <v>0</v>
      </c>
      <c r="HG658">
        <v>0</v>
      </c>
      <c r="HH658">
        <v>0</v>
      </c>
      <c r="HI658">
        <v>0</v>
      </c>
      <c r="HJ658">
        <v>0</v>
      </c>
      <c r="HK658">
        <v>0</v>
      </c>
      <c r="HL658">
        <v>0</v>
      </c>
      <c r="HM658">
        <v>0</v>
      </c>
      <c r="HN658">
        <v>0</v>
      </c>
      <c r="HO658">
        <v>0</v>
      </c>
      <c r="HP658">
        <v>0</v>
      </c>
      <c r="HQ658">
        <v>0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0</v>
      </c>
      <c r="IC658">
        <v>0</v>
      </c>
      <c r="ID658">
        <v>0</v>
      </c>
      <c r="IE658">
        <v>0</v>
      </c>
      <c r="IF658">
        <v>0</v>
      </c>
      <c r="IG658">
        <v>0</v>
      </c>
      <c r="IH658">
        <v>0</v>
      </c>
      <c r="II658">
        <v>0</v>
      </c>
      <c r="IJ658">
        <v>0</v>
      </c>
      <c r="IK658">
        <v>0</v>
      </c>
      <c r="IL658">
        <v>0</v>
      </c>
      <c r="IM658">
        <v>0</v>
      </c>
      <c r="IN658">
        <v>0</v>
      </c>
      <c r="IO658">
        <v>0</v>
      </c>
      <c r="IP658">
        <v>0</v>
      </c>
      <c r="IQ658">
        <v>0</v>
      </c>
      <c r="IR658">
        <v>0</v>
      </c>
      <c r="IS658">
        <v>0</v>
      </c>
      <c r="IT658">
        <v>0</v>
      </c>
      <c r="IU658">
        <v>0</v>
      </c>
      <c r="IV658">
        <v>0</v>
      </c>
      <c r="IW658">
        <v>0</v>
      </c>
      <c r="IX658">
        <v>0</v>
      </c>
      <c r="IY658">
        <v>0</v>
      </c>
      <c r="IZ658">
        <v>0</v>
      </c>
      <c r="JA658">
        <v>0</v>
      </c>
      <c r="JB658">
        <v>0</v>
      </c>
      <c r="JC658">
        <v>0</v>
      </c>
      <c r="JD658">
        <v>0</v>
      </c>
      <c r="JE658">
        <v>0</v>
      </c>
      <c r="JF658">
        <v>0</v>
      </c>
      <c r="JG658">
        <v>0</v>
      </c>
      <c r="JH658">
        <v>0</v>
      </c>
    </row>
    <row r="659" spans="1:268">
      <c r="A659" t="s">
        <v>328</v>
      </c>
      <c r="B659" t="s">
        <v>316</v>
      </c>
      <c r="C659" t="str">
        <f>"143305"</f>
        <v>143305</v>
      </c>
      <c r="D659" t="s">
        <v>322</v>
      </c>
      <c r="E659">
        <v>8</v>
      </c>
      <c r="F659">
        <v>1283</v>
      </c>
      <c r="G659">
        <v>980</v>
      </c>
      <c r="H659">
        <v>284</v>
      </c>
      <c r="I659">
        <v>696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696</v>
      </c>
      <c r="T659">
        <v>0</v>
      </c>
      <c r="U659">
        <v>0</v>
      </c>
      <c r="V659">
        <v>696</v>
      </c>
      <c r="W659">
        <v>11</v>
      </c>
      <c r="X659">
        <v>7</v>
      </c>
      <c r="Y659">
        <v>4</v>
      </c>
      <c r="Z659">
        <v>0</v>
      </c>
      <c r="AA659">
        <v>685</v>
      </c>
      <c r="AB659">
        <v>326</v>
      </c>
      <c r="AC659">
        <v>45</v>
      </c>
      <c r="AD659">
        <v>50</v>
      </c>
      <c r="AE659">
        <v>27</v>
      </c>
      <c r="AF659">
        <v>43</v>
      </c>
      <c r="AG659">
        <v>45</v>
      </c>
      <c r="AH659">
        <v>0</v>
      </c>
      <c r="AI659">
        <v>2</v>
      </c>
      <c r="AJ659">
        <v>18</v>
      </c>
      <c r="AK659">
        <v>1</v>
      </c>
      <c r="AL659">
        <v>1</v>
      </c>
      <c r="AM659">
        <v>5</v>
      </c>
      <c r="AN659">
        <v>2</v>
      </c>
      <c r="AO659">
        <v>1</v>
      </c>
      <c r="AP659">
        <v>12</v>
      </c>
      <c r="AQ659">
        <v>2</v>
      </c>
      <c r="AR659">
        <v>12</v>
      </c>
      <c r="AS659">
        <v>7</v>
      </c>
      <c r="AT659">
        <v>5</v>
      </c>
      <c r="AU659">
        <v>3</v>
      </c>
      <c r="AV659">
        <v>2</v>
      </c>
      <c r="AW659">
        <v>10</v>
      </c>
      <c r="AX659">
        <v>12</v>
      </c>
      <c r="AY659">
        <v>1</v>
      </c>
      <c r="AZ659">
        <v>20</v>
      </c>
      <c r="BA659">
        <v>326</v>
      </c>
      <c r="BB659">
        <v>110</v>
      </c>
      <c r="BC659">
        <v>12</v>
      </c>
      <c r="BD659">
        <v>8</v>
      </c>
      <c r="BE659">
        <v>79</v>
      </c>
      <c r="BF659">
        <v>1</v>
      </c>
      <c r="BG659">
        <v>1</v>
      </c>
      <c r="BH659">
        <v>0</v>
      </c>
      <c r="BI659">
        <v>0</v>
      </c>
      <c r="BJ659">
        <v>3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</v>
      </c>
      <c r="BQ659">
        <v>0</v>
      </c>
      <c r="BR659">
        <v>0</v>
      </c>
      <c r="BS659">
        <v>2</v>
      </c>
      <c r="BT659">
        <v>0</v>
      </c>
      <c r="BU659">
        <v>0</v>
      </c>
      <c r="BV659">
        <v>0</v>
      </c>
      <c r="BW659">
        <v>0</v>
      </c>
      <c r="BX659">
        <v>3</v>
      </c>
      <c r="BY659">
        <v>110</v>
      </c>
      <c r="BZ659">
        <v>29</v>
      </c>
      <c r="CA659">
        <v>15</v>
      </c>
      <c r="CB659">
        <v>5</v>
      </c>
      <c r="CC659">
        <v>1</v>
      </c>
      <c r="CD659">
        <v>0</v>
      </c>
      <c r="CE659">
        <v>1</v>
      </c>
      <c r="CF659">
        <v>2</v>
      </c>
      <c r="CG659">
        <v>0</v>
      </c>
      <c r="CH659">
        <v>0</v>
      </c>
      <c r="CI659">
        <v>1</v>
      </c>
      <c r="CJ659">
        <v>1</v>
      </c>
      <c r="CK659">
        <v>1</v>
      </c>
      <c r="CL659">
        <v>0</v>
      </c>
      <c r="CM659">
        <v>0</v>
      </c>
      <c r="CN659">
        <v>2</v>
      </c>
      <c r="CO659">
        <v>29</v>
      </c>
      <c r="CP659">
        <v>35</v>
      </c>
      <c r="CQ659">
        <v>15</v>
      </c>
      <c r="CR659">
        <v>0</v>
      </c>
      <c r="CS659">
        <v>2</v>
      </c>
      <c r="CT659">
        <v>1</v>
      </c>
      <c r="CU659">
        <v>0</v>
      </c>
      <c r="CV659">
        <v>1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1</v>
      </c>
      <c r="DD659">
        <v>1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14</v>
      </c>
      <c r="DM659">
        <v>0</v>
      </c>
      <c r="DN659">
        <v>0</v>
      </c>
      <c r="DO659">
        <v>35</v>
      </c>
      <c r="DP659">
        <v>72</v>
      </c>
      <c r="DQ659">
        <v>10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61</v>
      </c>
      <c r="EA659">
        <v>0</v>
      </c>
      <c r="EB659">
        <v>1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72</v>
      </c>
      <c r="EP659">
        <v>35</v>
      </c>
      <c r="EQ659">
        <v>12</v>
      </c>
      <c r="ER659">
        <v>3</v>
      </c>
      <c r="ES659">
        <v>0</v>
      </c>
      <c r="ET659">
        <v>0</v>
      </c>
      <c r="EU659">
        <v>0</v>
      </c>
      <c r="EV659">
        <v>15</v>
      </c>
      <c r="EW659">
        <v>0</v>
      </c>
      <c r="EX659">
        <v>3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1</v>
      </c>
      <c r="FJ659">
        <v>0</v>
      </c>
      <c r="FK659">
        <v>1</v>
      </c>
      <c r="FL659">
        <v>0</v>
      </c>
      <c r="FM659">
        <v>35</v>
      </c>
      <c r="FN659">
        <v>46</v>
      </c>
      <c r="FO659">
        <v>20</v>
      </c>
      <c r="FP659">
        <v>3</v>
      </c>
      <c r="FQ659">
        <v>1</v>
      </c>
      <c r="FR659">
        <v>2</v>
      </c>
      <c r="FS659">
        <v>3</v>
      </c>
      <c r="FT659">
        <v>1</v>
      </c>
      <c r="FU659">
        <v>0</v>
      </c>
      <c r="FV659">
        <v>0</v>
      </c>
      <c r="FW659">
        <v>0</v>
      </c>
      <c r="FX659">
        <v>0</v>
      </c>
      <c r="FY659">
        <v>1</v>
      </c>
      <c r="FZ659">
        <v>1</v>
      </c>
      <c r="GA659">
        <v>0</v>
      </c>
      <c r="GB659">
        <v>4</v>
      </c>
      <c r="GC659">
        <v>0</v>
      </c>
      <c r="GD659">
        <v>3</v>
      </c>
      <c r="GE659">
        <v>3</v>
      </c>
      <c r="GF659">
        <v>0</v>
      </c>
      <c r="GG659">
        <v>1</v>
      </c>
      <c r="GH659">
        <v>0</v>
      </c>
      <c r="GI659">
        <v>2</v>
      </c>
      <c r="GJ659">
        <v>1</v>
      </c>
      <c r="GK659">
        <v>46</v>
      </c>
      <c r="GL659">
        <v>30</v>
      </c>
      <c r="GM659">
        <v>21</v>
      </c>
      <c r="GN659">
        <v>1</v>
      </c>
      <c r="GO659">
        <v>0</v>
      </c>
      <c r="GP659">
        <v>2</v>
      </c>
      <c r="GQ659">
        <v>4</v>
      </c>
      <c r="GR659">
        <v>0</v>
      </c>
      <c r="GS659">
        <v>0</v>
      </c>
      <c r="GT659">
        <v>0</v>
      </c>
      <c r="GU659">
        <v>0</v>
      </c>
      <c r="GV659">
        <v>0</v>
      </c>
      <c r="GW659">
        <v>0</v>
      </c>
      <c r="GX659">
        <v>1</v>
      </c>
      <c r="GY659">
        <v>0</v>
      </c>
      <c r="GZ659">
        <v>0</v>
      </c>
      <c r="HA659">
        <v>0</v>
      </c>
      <c r="HB659">
        <v>1</v>
      </c>
      <c r="HC659">
        <v>0</v>
      </c>
      <c r="HD659">
        <v>0</v>
      </c>
      <c r="HE659">
        <v>30</v>
      </c>
      <c r="HF659">
        <v>0</v>
      </c>
      <c r="HG659">
        <v>0</v>
      </c>
      <c r="HH659">
        <v>0</v>
      </c>
      <c r="HI659">
        <v>0</v>
      </c>
      <c r="HJ659">
        <v>0</v>
      </c>
      <c r="HK659">
        <v>0</v>
      </c>
      <c r="HL659">
        <v>0</v>
      </c>
      <c r="HM659">
        <v>0</v>
      </c>
      <c r="HN659">
        <v>0</v>
      </c>
      <c r="HO659">
        <v>0</v>
      </c>
      <c r="HP659">
        <v>0</v>
      </c>
      <c r="HQ659">
        <v>0</v>
      </c>
      <c r="HR659">
        <v>0</v>
      </c>
      <c r="HS659">
        <v>0</v>
      </c>
      <c r="HT659">
        <v>0</v>
      </c>
      <c r="HU659">
        <v>0</v>
      </c>
      <c r="HV659">
        <v>0</v>
      </c>
      <c r="HW659">
        <v>0</v>
      </c>
      <c r="HX659">
        <v>0</v>
      </c>
      <c r="HY659">
        <v>0</v>
      </c>
      <c r="HZ659">
        <v>0</v>
      </c>
      <c r="IA659">
        <v>0</v>
      </c>
      <c r="IB659">
        <v>0</v>
      </c>
      <c r="IC659">
        <v>0</v>
      </c>
      <c r="ID659">
        <v>0</v>
      </c>
      <c r="IE659">
        <v>0</v>
      </c>
      <c r="IF659">
        <v>0</v>
      </c>
      <c r="IG659">
        <v>0</v>
      </c>
      <c r="IH659">
        <v>0</v>
      </c>
      <c r="II659">
        <v>0</v>
      </c>
      <c r="IJ659">
        <v>0</v>
      </c>
      <c r="IK659">
        <v>0</v>
      </c>
      <c r="IL659">
        <v>0</v>
      </c>
      <c r="IM659">
        <v>0</v>
      </c>
      <c r="IN659">
        <v>0</v>
      </c>
      <c r="IO659">
        <v>0</v>
      </c>
      <c r="IP659">
        <v>0</v>
      </c>
      <c r="IQ659">
        <v>0</v>
      </c>
      <c r="IR659">
        <v>2</v>
      </c>
      <c r="IS659">
        <v>1</v>
      </c>
      <c r="IT659">
        <v>0</v>
      </c>
      <c r="IU659">
        <v>1</v>
      </c>
      <c r="IV659">
        <v>0</v>
      </c>
      <c r="IW659">
        <v>0</v>
      </c>
      <c r="IX659">
        <v>0</v>
      </c>
      <c r="IY659">
        <v>0</v>
      </c>
      <c r="IZ659">
        <v>0</v>
      </c>
      <c r="JA659">
        <v>0</v>
      </c>
      <c r="JB659">
        <v>0</v>
      </c>
      <c r="JC659">
        <v>0</v>
      </c>
      <c r="JD659">
        <v>0</v>
      </c>
      <c r="JE659">
        <v>0</v>
      </c>
      <c r="JF659">
        <v>0</v>
      </c>
      <c r="JG659">
        <v>0</v>
      </c>
      <c r="JH659">
        <v>2</v>
      </c>
    </row>
    <row r="660" spans="1:268">
      <c r="A660" t="s">
        <v>327</v>
      </c>
      <c r="B660" t="s">
        <v>316</v>
      </c>
      <c r="C660" t="str">
        <f>"143305"</f>
        <v>143305</v>
      </c>
      <c r="D660" t="s">
        <v>326</v>
      </c>
      <c r="E660">
        <v>9</v>
      </c>
      <c r="F660">
        <v>1002</v>
      </c>
      <c r="G660">
        <v>770</v>
      </c>
      <c r="H660">
        <v>342</v>
      </c>
      <c r="I660">
        <v>428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428</v>
      </c>
      <c r="T660">
        <v>0</v>
      </c>
      <c r="U660">
        <v>0</v>
      </c>
      <c r="V660">
        <v>428</v>
      </c>
      <c r="W660">
        <v>11</v>
      </c>
      <c r="X660">
        <v>7</v>
      </c>
      <c r="Y660">
        <v>4</v>
      </c>
      <c r="Z660">
        <v>0</v>
      </c>
      <c r="AA660">
        <v>417</v>
      </c>
      <c r="AB660">
        <v>219</v>
      </c>
      <c r="AC660">
        <v>23</v>
      </c>
      <c r="AD660">
        <v>28</v>
      </c>
      <c r="AE660">
        <v>31</v>
      </c>
      <c r="AF660">
        <v>13</v>
      </c>
      <c r="AG660">
        <v>36</v>
      </c>
      <c r="AH660">
        <v>2</v>
      </c>
      <c r="AI660">
        <v>2</v>
      </c>
      <c r="AJ660">
        <v>12</v>
      </c>
      <c r="AK660">
        <v>7</v>
      </c>
      <c r="AL660">
        <v>1</v>
      </c>
      <c r="AM660">
        <v>5</v>
      </c>
      <c r="AN660">
        <v>0</v>
      </c>
      <c r="AO660">
        <v>2</v>
      </c>
      <c r="AP660">
        <v>7</v>
      </c>
      <c r="AQ660">
        <v>1</v>
      </c>
      <c r="AR660">
        <v>7</v>
      </c>
      <c r="AS660">
        <v>1</v>
      </c>
      <c r="AT660">
        <v>3</v>
      </c>
      <c r="AU660">
        <v>0</v>
      </c>
      <c r="AV660">
        <v>4</v>
      </c>
      <c r="AW660">
        <v>2</v>
      </c>
      <c r="AX660">
        <v>13</v>
      </c>
      <c r="AY660">
        <v>1</v>
      </c>
      <c r="AZ660">
        <v>18</v>
      </c>
      <c r="BA660">
        <v>219</v>
      </c>
      <c r="BB660">
        <v>46</v>
      </c>
      <c r="BC660">
        <v>8</v>
      </c>
      <c r="BD660">
        <v>5</v>
      </c>
      <c r="BE660">
        <v>28</v>
      </c>
      <c r="BF660">
        <v>1</v>
      </c>
      <c r="BG660">
        <v>1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1</v>
      </c>
      <c r="BP660">
        <v>0</v>
      </c>
      <c r="BQ660">
        <v>0</v>
      </c>
      <c r="BR660">
        <v>0</v>
      </c>
      <c r="BS660">
        <v>1</v>
      </c>
      <c r="BT660">
        <v>1</v>
      </c>
      <c r="BU660">
        <v>0</v>
      </c>
      <c r="BV660">
        <v>0</v>
      </c>
      <c r="BW660">
        <v>0</v>
      </c>
      <c r="BX660">
        <v>0</v>
      </c>
      <c r="BY660">
        <v>46</v>
      </c>
      <c r="BZ660">
        <v>18</v>
      </c>
      <c r="CA660">
        <v>8</v>
      </c>
      <c r="CB660">
        <v>3</v>
      </c>
      <c r="CC660">
        <v>0</v>
      </c>
      <c r="CD660">
        <v>1</v>
      </c>
      <c r="CE660">
        <v>1</v>
      </c>
      <c r="CF660">
        <v>1</v>
      </c>
      <c r="CG660">
        <v>0</v>
      </c>
      <c r="CH660">
        <v>0</v>
      </c>
      <c r="CI660">
        <v>2</v>
      </c>
      <c r="CJ660">
        <v>0</v>
      </c>
      <c r="CK660">
        <v>0</v>
      </c>
      <c r="CL660">
        <v>0</v>
      </c>
      <c r="CM660">
        <v>0</v>
      </c>
      <c r="CN660">
        <v>2</v>
      </c>
      <c r="CO660">
        <v>18</v>
      </c>
      <c r="CP660">
        <v>21</v>
      </c>
      <c r="CQ660">
        <v>7</v>
      </c>
      <c r="CR660">
        <v>0</v>
      </c>
      <c r="CS660">
        <v>0</v>
      </c>
      <c r="CT660">
        <v>0</v>
      </c>
      <c r="CU660">
        <v>0</v>
      </c>
      <c r="CV660">
        <v>1</v>
      </c>
      <c r="CW660">
        <v>1</v>
      </c>
      <c r="CX660">
        <v>0</v>
      </c>
      <c r="CY660">
        <v>0</v>
      </c>
      <c r="CZ660">
        <v>0</v>
      </c>
      <c r="DA660">
        <v>2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8</v>
      </c>
      <c r="DM660">
        <v>2</v>
      </c>
      <c r="DN660">
        <v>0</v>
      </c>
      <c r="DO660">
        <v>21</v>
      </c>
      <c r="DP660">
        <v>48</v>
      </c>
      <c r="DQ660">
        <v>6</v>
      </c>
      <c r="DR660">
        <v>0</v>
      </c>
      <c r="DS660">
        <v>7</v>
      </c>
      <c r="DT660">
        <v>0</v>
      </c>
      <c r="DU660">
        <v>0</v>
      </c>
      <c r="DV660">
        <v>1</v>
      </c>
      <c r="DW660">
        <v>4</v>
      </c>
      <c r="DX660">
        <v>0</v>
      </c>
      <c r="DY660">
        <v>0</v>
      </c>
      <c r="DZ660">
        <v>29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1</v>
      </c>
      <c r="EL660">
        <v>0</v>
      </c>
      <c r="EM660">
        <v>0</v>
      </c>
      <c r="EN660">
        <v>0</v>
      </c>
      <c r="EO660">
        <v>48</v>
      </c>
      <c r="EP660">
        <v>14</v>
      </c>
      <c r="EQ660">
        <v>4</v>
      </c>
      <c r="ER660">
        <v>0</v>
      </c>
      <c r="ES660">
        <v>1</v>
      </c>
      <c r="ET660">
        <v>0</v>
      </c>
      <c r="EU660">
        <v>0</v>
      </c>
      <c r="EV660">
        <v>3</v>
      </c>
      <c r="EW660">
        <v>1</v>
      </c>
      <c r="EX660">
        <v>0</v>
      </c>
      <c r="EY660">
        <v>0</v>
      </c>
      <c r="EZ660">
        <v>3</v>
      </c>
      <c r="FA660">
        <v>0</v>
      </c>
      <c r="FB660">
        <v>0</v>
      </c>
      <c r="FC660">
        <v>0</v>
      </c>
      <c r="FD660">
        <v>0</v>
      </c>
      <c r="FE660">
        <v>0</v>
      </c>
      <c r="FF660">
        <v>1</v>
      </c>
      <c r="FG660">
        <v>0</v>
      </c>
      <c r="FH660">
        <v>0</v>
      </c>
      <c r="FI660">
        <v>0</v>
      </c>
      <c r="FJ660">
        <v>1</v>
      </c>
      <c r="FK660">
        <v>0</v>
      </c>
      <c r="FL660">
        <v>0</v>
      </c>
      <c r="FM660">
        <v>14</v>
      </c>
      <c r="FN660">
        <v>39</v>
      </c>
      <c r="FO660">
        <v>25</v>
      </c>
      <c r="FP660">
        <v>1</v>
      </c>
      <c r="FQ660">
        <v>2</v>
      </c>
      <c r="FR660">
        <v>2</v>
      </c>
      <c r="FS660">
        <v>0</v>
      </c>
      <c r="FT660">
        <v>1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3</v>
      </c>
      <c r="GA660">
        <v>0</v>
      </c>
      <c r="GB660">
        <v>0</v>
      </c>
      <c r="GC660">
        <v>0</v>
      </c>
      <c r="GD660">
        <v>0</v>
      </c>
      <c r="GE660">
        <v>0</v>
      </c>
      <c r="GF660">
        <v>1</v>
      </c>
      <c r="GG660">
        <v>1</v>
      </c>
      <c r="GH660">
        <v>0</v>
      </c>
      <c r="GI660">
        <v>1</v>
      </c>
      <c r="GJ660">
        <v>2</v>
      </c>
      <c r="GK660">
        <v>39</v>
      </c>
      <c r="GL660">
        <v>10</v>
      </c>
      <c r="GM660">
        <v>6</v>
      </c>
      <c r="GN660">
        <v>0</v>
      </c>
      <c r="GO660">
        <v>0</v>
      </c>
      <c r="GP660">
        <v>0</v>
      </c>
      <c r="GQ660">
        <v>1</v>
      </c>
      <c r="GR660">
        <v>0</v>
      </c>
      <c r="GS660">
        <v>0</v>
      </c>
      <c r="GT660">
        <v>1</v>
      </c>
      <c r="GU660">
        <v>0</v>
      </c>
      <c r="GV660">
        <v>0</v>
      </c>
      <c r="GW660">
        <v>0</v>
      </c>
      <c r="GX660">
        <v>1</v>
      </c>
      <c r="GY660">
        <v>0</v>
      </c>
      <c r="GZ660">
        <v>0</v>
      </c>
      <c r="HA660">
        <v>0</v>
      </c>
      <c r="HB660">
        <v>1</v>
      </c>
      <c r="HC660">
        <v>0</v>
      </c>
      <c r="HD660">
        <v>0</v>
      </c>
      <c r="HE660">
        <v>10</v>
      </c>
      <c r="HF660">
        <v>1</v>
      </c>
      <c r="HG660">
        <v>1</v>
      </c>
      <c r="HH660">
        <v>0</v>
      </c>
      <c r="HI660">
        <v>0</v>
      </c>
      <c r="HJ660">
        <v>0</v>
      </c>
      <c r="HK660">
        <v>0</v>
      </c>
      <c r="HL660">
        <v>0</v>
      </c>
      <c r="HM660">
        <v>0</v>
      </c>
      <c r="HN660">
        <v>0</v>
      </c>
      <c r="HO660">
        <v>0</v>
      </c>
      <c r="HP660">
        <v>0</v>
      </c>
      <c r="HQ660">
        <v>0</v>
      </c>
      <c r="HR660">
        <v>0</v>
      </c>
      <c r="HS660">
        <v>0</v>
      </c>
      <c r="HT660">
        <v>0</v>
      </c>
      <c r="HU660">
        <v>0</v>
      </c>
      <c r="HV660">
        <v>0</v>
      </c>
      <c r="HW660">
        <v>0</v>
      </c>
      <c r="HX660">
        <v>0</v>
      </c>
      <c r="HY660">
        <v>1</v>
      </c>
      <c r="HZ660">
        <v>0</v>
      </c>
      <c r="IA660">
        <v>0</v>
      </c>
      <c r="IB660">
        <v>0</v>
      </c>
      <c r="IC660">
        <v>0</v>
      </c>
      <c r="ID660">
        <v>0</v>
      </c>
      <c r="IE660">
        <v>0</v>
      </c>
      <c r="IF660">
        <v>0</v>
      </c>
      <c r="IG660">
        <v>0</v>
      </c>
      <c r="IH660">
        <v>0</v>
      </c>
      <c r="II660">
        <v>0</v>
      </c>
      <c r="IJ660">
        <v>0</v>
      </c>
      <c r="IK660">
        <v>0</v>
      </c>
      <c r="IL660">
        <v>0</v>
      </c>
      <c r="IM660">
        <v>0</v>
      </c>
      <c r="IN660">
        <v>0</v>
      </c>
      <c r="IO660">
        <v>0</v>
      </c>
      <c r="IP660">
        <v>0</v>
      </c>
      <c r="IQ660">
        <v>0</v>
      </c>
      <c r="IR660">
        <v>1</v>
      </c>
      <c r="IS660">
        <v>1</v>
      </c>
      <c r="IT660">
        <v>0</v>
      </c>
      <c r="IU660">
        <v>0</v>
      </c>
      <c r="IV660">
        <v>0</v>
      </c>
      <c r="IW660">
        <v>0</v>
      </c>
      <c r="IX660">
        <v>0</v>
      </c>
      <c r="IY660">
        <v>0</v>
      </c>
      <c r="IZ660">
        <v>0</v>
      </c>
      <c r="JA660">
        <v>0</v>
      </c>
      <c r="JB660">
        <v>0</v>
      </c>
      <c r="JC660">
        <v>0</v>
      </c>
      <c r="JD660">
        <v>0</v>
      </c>
      <c r="JE660">
        <v>0</v>
      </c>
      <c r="JF660">
        <v>0</v>
      </c>
      <c r="JG660">
        <v>0</v>
      </c>
      <c r="JH660">
        <v>1</v>
      </c>
    </row>
    <row r="661" spans="1:268">
      <c r="A661" t="s">
        <v>325</v>
      </c>
      <c r="B661" t="s">
        <v>316</v>
      </c>
      <c r="C661" t="str">
        <f>"143305"</f>
        <v>143305</v>
      </c>
      <c r="D661" t="s">
        <v>324</v>
      </c>
      <c r="E661">
        <v>10</v>
      </c>
      <c r="F661">
        <v>733</v>
      </c>
      <c r="G661">
        <v>560</v>
      </c>
      <c r="H661">
        <v>232</v>
      </c>
      <c r="I661">
        <v>328</v>
      </c>
      <c r="J661">
        <v>0</v>
      </c>
      <c r="K661">
        <v>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328</v>
      </c>
      <c r="T661">
        <v>0</v>
      </c>
      <c r="U661">
        <v>0</v>
      </c>
      <c r="V661">
        <v>328</v>
      </c>
      <c r="W661">
        <v>23</v>
      </c>
      <c r="X661">
        <v>18</v>
      </c>
      <c r="Y661">
        <v>5</v>
      </c>
      <c r="Z661">
        <v>0</v>
      </c>
      <c r="AA661">
        <v>305</v>
      </c>
      <c r="AB661">
        <v>222</v>
      </c>
      <c r="AC661">
        <v>23</v>
      </c>
      <c r="AD661">
        <v>10</v>
      </c>
      <c r="AE661">
        <v>37</v>
      </c>
      <c r="AF661">
        <v>43</v>
      </c>
      <c r="AG661">
        <v>23</v>
      </c>
      <c r="AH661">
        <v>4</v>
      </c>
      <c r="AI661">
        <v>2</v>
      </c>
      <c r="AJ661">
        <v>8</v>
      </c>
      <c r="AK661">
        <v>3</v>
      </c>
      <c r="AL661">
        <v>0</v>
      </c>
      <c r="AM661">
        <v>0</v>
      </c>
      <c r="AN661">
        <v>2</v>
      </c>
      <c r="AO661">
        <v>2</v>
      </c>
      <c r="AP661">
        <v>4</v>
      </c>
      <c r="AQ661">
        <v>0</v>
      </c>
      <c r="AR661">
        <v>12</v>
      </c>
      <c r="AS661">
        <v>0</v>
      </c>
      <c r="AT661">
        <v>2</v>
      </c>
      <c r="AU661">
        <v>1</v>
      </c>
      <c r="AV661">
        <v>0</v>
      </c>
      <c r="AW661">
        <v>9</v>
      </c>
      <c r="AX661">
        <v>17</v>
      </c>
      <c r="AY661">
        <v>2</v>
      </c>
      <c r="AZ661">
        <v>18</v>
      </c>
      <c r="BA661">
        <v>222</v>
      </c>
      <c r="BB661">
        <v>27</v>
      </c>
      <c r="BC661">
        <v>2</v>
      </c>
      <c r="BD661">
        <v>4</v>
      </c>
      <c r="BE661">
        <v>18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</v>
      </c>
      <c r="BP661">
        <v>0</v>
      </c>
      <c r="BQ661">
        <v>0</v>
      </c>
      <c r="BR661">
        <v>0</v>
      </c>
      <c r="BS661">
        <v>0</v>
      </c>
      <c r="BT661">
        <v>1</v>
      </c>
      <c r="BU661">
        <v>0</v>
      </c>
      <c r="BV661">
        <v>1</v>
      </c>
      <c r="BW661">
        <v>0</v>
      </c>
      <c r="BX661">
        <v>0</v>
      </c>
      <c r="BY661">
        <v>27</v>
      </c>
      <c r="BZ661">
        <v>6</v>
      </c>
      <c r="CA661">
        <v>3</v>
      </c>
      <c r="CB661">
        <v>0</v>
      </c>
      <c r="CC661">
        <v>0</v>
      </c>
      <c r="CD661">
        <v>1</v>
      </c>
      <c r="CE661">
        <v>0</v>
      </c>
      <c r="CF661">
        <v>1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1</v>
      </c>
      <c r="CN661">
        <v>0</v>
      </c>
      <c r="CO661">
        <v>6</v>
      </c>
      <c r="CP661">
        <v>8</v>
      </c>
      <c r="CQ661">
        <v>4</v>
      </c>
      <c r="CR661">
        <v>0</v>
      </c>
      <c r="CS661">
        <v>0</v>
      </c>
      <c r="CT661">
        <v>0</v>
      </c>
      <c r="CU661">
        <v>0</v>
      </c>
      <c r="CV661">
        <v>1</v>
      </c>
      <c r="CW661">
        <v>1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2</v>
      </c>
      <c r="DM661">
        <v>0</v>
      </c>
      <c r="DN661">
        <v>0</v>
      </c>
      <c r="DO661">
        <v>8</v>
      </c>
      <c r="DP661">
        <v>14</v>
      </c>
      <c r="DQ661">
        <v>2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10</v>
      </c>
      <c r="EA661">
        <v>1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1</v>
      </c>
      <c r="EO661">
        <v>14</v>
      </c>
      <c r="EP661">
        <v>2</v>
      </c>
      <c r="EQ661">
        <v>1</v>
      </c>
      <c r="ER661">
        <v>0</v>
      </c>
      <c r="ES661">
        <v>0</v>
      </c>
      <c r="ET661">
        <v>0</v>
      </c>
      <c r="EU661">
        <v>0</v>
      </c>
      <c r="EV661">
        <v>1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0</v>
      </c>
      <c r="FM661">
        <v>2</v>
      </c>
      <c r="FN661">
        <v>22</v>
      </c>
      <c r="FO661">
        <v>10</v>
      </c>
      <c r="FP661">
        <v>1</v>
      </c>
      <c r="FQ661">
        <v>1</v>
      </c>
      <c r="FR661">
        <v>0</v>
      </c>
      <c r="FS661">
        <v>0</v>
      </c>
      <c r="FT661">
        <v>2</v>
      </c>
      <c r="FU661">
        <v>1</v>
      </c>
      <c r="FV661">
        <v>0</v>
      </c>
      <c r="FW661">
        <v>2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0</v>
      </c>
      <c r="GD661">
        <v>0</v>
      </c>
      <c r="GE661">
        <v>2</v>
      </c>
      <c r="GF661">
        <v>1</v>
      </c>
      <c r="GG661">
        <v>1</v>
      </c>
      <c r="GH661">
        <v>0</v>
      </c>
      <c r="GI661">
        <v>0</v>
      </c>
      <c r="GJ661">
        <v>1</v>
      </c>
      <c r="GK661">
        <v>22</v>
      </c>
      <c r="GL661">
        <v>1</v>
      </c>
      <c r="GM661">
        <v>0</v>
      </c>
      <c r="GN661">
        <v>0</v>
      </c>
      <c r="GO661">
        <v>0</v>
      </c>
      <c r="GP661">
        <v>0</v>
      </c>
      <c r="GQ661">
        <v>0</v>
      </c>
      <c r="GR661">
        <v>0</v>
      </c>
      <c r="GS661">
        <v>1</v>
      </c>
      <c r="GT661">
        <v>0</v>
      </c>
      <c r="GU661">
        <v>0</v>
      </c>
      <c r="GV661">
        <v>0</v>
      </c>
      <c r="GW661">
        <v>0</v>
      </c>
      <c r="GX661">
        <v>0</v>
      </c>
      <c r="GY661">
        <v>0</v>
      </c>
      <c r="GZ661">
        <v>0</v>
      </c>
      <c r="HA661">
        <v>0</v>
      </c>
      <c r="HB661">
        <v>0</v>
      </c>
      <c r="HC661">
        <v>0</v>
      </c>
      <c r="HD661">
        <v>0</v>
      </c>
      <c r="HE661">
        <v>1</v>
      </c>
      <c r="HF661">
        <v>2</v>
      </c>
      <c r="HG661">
        <v>0</v>
      </c>
      <c r="HH661">
        <v>0</v>
      </c>
      <c r="HI661">
        <v>0</v>
      </c>
      <c r="HJ661">
        <v>0</v>
      </c>
      <c r="HK661">
        <v>0</v>
      </c>
      <c r="HL661">
        <v>0</v>
      </c>
      <c r="HM661">
        <v>0</v>
      </c>
      <c r="HN661">
        <v>0</v>
      </c>
      <c r="HO661">
        <v>2</v>
      </c>
      <c r="HP661">
        <v>0</v>
      </c>
      <c r="HQ661">
        <v>0</v>
      </c>
      <c r="HR661">
        <v>0</v>
      </c>
      <c r="HS661">
        <v>0</v>
      </c>
      <c r="HT661">
        <v>0</v>
      </c>
      <c r="HU661">
        <v>0</v>
      </c>
      <c r="HV661">
        <v>0</v>
      </c>
      <c r="HW661">
        <v>0</v>
      </c>
      <c r="HX661">
        <v>0</v>
      </c>
      <c r="HY661">
        <v>2</v>
      </c>
      <c r="HZ661">
        <v>1</v>
      </c>
      <c r="IA661">
        <v>1</v>
      </c>
      <c r="IB661">
        <v>0</v>
      </c>
      <c r="IC661">
        <v>0</v>
      </c>
      <c r="ID661">
        <v>0</v>
      </c>
      <c r="IE661">
        <v>0</v>
      </c>
      <c r="IF661">
        <v>0</v>
      </c>
      <c r="IG661">
        <v>0</v>
      </c>
      <c r="IH661">
        <v>0</v>
      </c>
      <c r="II661">
        <v>0</v>
      </c>
      <c r="IJ661">
        <v>0</v>
      </c>
      <c r="IK661">
        <v>0</v>
      </c>
      <c r="IL661">
        <v>0</v>
      </c>
      <c r="IM661">
        <v>0</v>
      </c>
      <c r="IN661">
        <v>0</v>
      </c>
      <c r="IO661">
        <v>0</v>
      </c>
      <c r="IP661">
        <v>0</v>
      </c>
      <c r="IQ661">
        <v>1</v>
      </c>
      <c r="IR661">
        <v>0</v>
      </c>
      <c r="IS661">
        <v>0</v>
      </c>
      <c r="IT661">
        <v>0</v>
      </c>
      <c r="IU661">
        <v>0</v>
      </c>
      <c r="IV661">
        <v>0</v>
      </c>
      <c r="IW661">
        <v>0</v>
      </c>
      <c r="IX661">
        <v>0</v>
      </c>
      <c r="IY661">
        <v>0</v>
      </c>
      <c r="IZ661">
        <v>0</v>
      </c>
      <c r="JA661">
        <v>0</v>
      </c>
      <c r="JB661">
        <v>0</v>
      </c>
      <c r="JC661">
        <v>0</v>
      </c>
      <c r="JD661">
        <v>0</v>
      </c>
      <c r="JE661">
        <v>0</v>
      </c>
      <c r="JF661">
        <v>0</v>
      </c>
      <c r="JG661">
        <v>0</v>
      </c>
      <c r="JH661">
        <v>0</v>
      </c>
    </row>
    <row r="662" spans="1:268">
      <c r="A662" t="s">
        <v>323</v>
      </c>
      <c r="B662" t="s">
        <v>316</v>
      </c>
      <c r="C662" t="str">
        <f>"143305"</f>
        <v>143305</v>
      </c>
      <c r="D662" t="s">
        <v>322</v>
      </c>
      <c r="E662">
        <v>11</v>
      </c>
      <c r="F662">
        <v>1242</v>
      </c>
      <c r="G662">
        <v>940</v>
      </c>
      <c r="H662">
        <v>177</v>
      </c>
      <c r="I662">
        <v>763</v>
      </c>
      <c r="J662">
        <v>0</v>
      </c>
      <c r="K662">
        <v>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763</v>
      </c>
      <c r="T662">
        <v>0</v>
      </c>
      <c r="U662">
        <v>0</v>
      </c>
      <c r="V662">
        <v>763</v>
      </c>
      <c r="W662">
        <v>12</v>
      </c>
      <c r="X662">
        <v>11</v>
      </c>
      <c r="Y662">
        <v>1</v>
      </c>
      <c r="Z662">
        <v>0</v>
      </c>
      <c r="AA662">
        <v>751</v>
      </c>
      <c r="AB662">
        <v>374</v>
      </c>
      <c r="AC662">
        <v>49</v>
      </c>
      <c r="AD662">
        <v>54</v>
      </c>
      <c r="AE662">
        <v>68</v>
      </c>
      <c r="AF662">
        <v>55</v>
      </c>
      <c r="AG662">
        <v>49</v>
      </c>
      <c r="AH662">
        <v>2</v>
      </c>
      <c r="AI662">
        <v>11</v>
      </c>
      <c r="AJ662">
        <v>22</v>
      </c>
      <c r="AK662">
        <v>3</v>
      </c>
      <c r="AL662">
        <v>2</v>
      </c>
      <c r="AM662">
        <v>3</v>
      </c>
      <c r="AN662">
        <v>0</v>
      </c>
      <c r="AO662">
        <v>3</v>
      </c>
      <c r="AP662">
        <v>7</v>
      </c>
      <c r="AQ662">
        <v>0</v>
      </c>
      <c r="AR662">
        <v>10</v>
      </c>
      <c r="AS662">
        <v>0</v>
      </c>
      <c r="AT662">
        <v>5</v>
      </c>
      <c r="AU662">
        <v>1</v>
      </c>
      <c r="AV662">
        <v>1</v>
      </c>
      <c r="AW662">
        <v>1</v>
      </c>
      <c r="AX662">
        <v>14</v>
      </c>
      <c r="AY662">
        <v>0</v>
      </c>
      <c r="AZ662">
        <v>14</v>
      </c>
      <c r="BA662">
        <v>374</v>
      </c>
      <c r="BB662">
        <v>111</v>
      </c>
      <c r="BC662">
        <v>13</v>
      </c>
      <c r="BD662">
        <v>6</v>
      </c>
      <c r="BE662">
        <v>82</v>
      </c>
      <c r="BF662">
        <v>1</v>
      </c>
      <c r="BG662">
        <v>0</v>
      </c>
      <c r="BH662">
        <v>1</v>
      </c>
      <c r="BI662">
        <v>0</v>
      </c>
      <c r="BJ662">
        <v>0</v>
      </c>
      <c r="BK662">
        <v>0</v>
      </c>
      <c r="BL662">
        <v>0</v>
      </c>
      <c r="BM662">
        <v>1</v>
      </c>
      <c r="BN662">
        <v>0</v>
      </c>
      <c r="BO662">
        <v>0</v>
      </c>
      <c r="BP662">
        <v>1</v>
      </c>
      <c r="BQ662">
        <v>3</v>
      </c>
      <c r="BR662">
        <v>0</v>
      </c>
      <c r="BS662">
        <v>0</v>
      </c>
      <c r="BT662">
        <v>0</v>
      </c>
      <c r="BU662">
        <v>0</v>
      </c>
      <c r="BV662">
        <v>1</v>
      </c>
      <c r="BW662">
        <v>1</v>
      </c>
      <c r="BX662">
        <v>1</v>
      </c>
      <c r="BY662">
        <v>111</v>
      </c>
      <c r="BZ662">
        <v>22</v>
      </c>
      <c r="CA662">
        <v>10</v>
      </c>
      <c r="CB662">
        <v>2</v>
      </c>
      <c r="CC662">
        <v>3</v>
      </c>
      <c r="CD662">
        <v>0</v>
      </c>
      <c r="CE662">
        <v>1</v>
      </c>
      <c r="CF662">
        <v>0</v>
      </c>
      <c r="CG662">
        <v>0</v>
      </c>
      <c r="CH662">
        <v>2</v>
      </c>
      <c r="CI662">
        <v>1</v>
      </c>
      <c r="CJ662">
        <v>0</v>
      </c>
      <c r="CK662">
        <v>0</v>
      </c>
      <c r="CL662">
        <v>0</v>
      </c>
      <c r="CM662">
        <v>2</v>
      </c>
      <c r="CN662">
        <v>1</v>
      </c>
      <c r="CO662">
        <v>22</v>
      </c>
      <c r="CP662">
        <v>37</v>
      </c>
      <c r="CQ662">
        <v>21</v>
      </c>
      <c r="CR662">
        <v>1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3</v>
      </c>
      <c r="CY662">
        <v>0</v>
      </c>
      <c r="CZ662">
        <v>0</v>
      </c>
      <c r="DA662">
        <v>0</v>
      </c>
      <c r="DB662">
        <v>0</v>
      </c>
      <c r="DC662">
        <v>1</v>
      </c>
      <c r="DD662">
        <v>0</v>
      </c>
      <c r="DE662">
        <v>0</v>
      </c>
      <c r="DF662">
        <v>0</v>
      </c>
      <c r="DG662">
        <v>1</v>
      </c>
      <c r="DH662">
        <v>0</v>
      </c>
      <c r="DI662">
        <v>0</v>
      </c>
      <c r="DJ662">
        <v>1</v>
      </c>
      <c r="DK662">
        <v>0</v>
      </c>
      <c r="DL662">
        <v>8</v>
      </c>
      <c r="DM662">
        <v>0</v>
      </c>
      <c r="DN662">
        <v>1</v>
      </c>
      <c r="DO662">
        <v>37</v>
      </c>
      <c r="DP662">
        <v>78</v>
      </c>
      <c r="DQ662">
        <v>17</v>
      </c>
      <c r="DR662">
        <v>0</v>
      </c>
      <c r="DS662">
        <v>2</v>
      </c>
      <c r="DT662">
        <v>0</v>
      </c>
      <c r="DU662">
        <v>0</v>
      </c>
      <c r="DV662">
        <v>1</v>
      </c>
      <c r="DW662">
        <v>0</v>
      </c>
      <c r="DX662">
        <v>0</v>
      </c>
      <c r="DY662">
        <v>1</v>
      </c>
      <c r="DZ662">
        <v>56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1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78</v>
      </c>
      <c r="EP662">
        <v>38</v>
      </c>
      <c r="EQ662">
        <v>13</v>
      </c>
      <c r="ER662">
        <v>1</v>
      </c>
      <c r="ES662">
        <v>2</v>
      </c>
      <c r="ET662">
        <v>0</v>
      </c>
      <c r="EU662">
        <v>0</v>
      </c>
      <c r="EV662">
        <v>18</v>
      </c>
      <c r="EW662">
        <v>1</v>
      </c>
      <c r="EX662">
        <v>0</v>
      </c>
      <c r="EY662">
        <v>3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38</v>
      </c>
      <c r="FN662">
        <v>52</v>
      </c>
      <c r="FO662">
        <v>22</v>
      </c>
      <c r="FP662">
        <v>6</v>
      </c>
      <c r="FQ662">
        <v>3</v>
      </c>
      <c r="FR662">
        <v>1</v>
      </c>
      <c r="FS662">
        <v>4</v>
      </c>
      <c r="FT662">
        <v>3</v>
      </c>
      <c r="FU662">
        <v>1</v>
      </c>
      <c r="FV662">
        <v>0</v>
      </c>
      <c r="FW662">
        <v>2</v>
      </c>
      <c r="FX662">
        <v>0</v>
      </c>
      <c r="FY662">
        <v>3</v>
      </c>
      <c r="FZ662">
        <v>0</v>
      </c>
      <c r="GA662">
        <v>1</v>
      </c>
      <c r="GB662">
        <v>0</v>
      </c>
      <c r="GC662">
        <v>0</v>
      </c>
      <c r="GD662">
        <v>1</v>
      </c>
      <c r="GE662">
        <v>2</v>
      </c>
      <c r="GF662">
        <v>1</v>
      </c>
      <c r="GG662">
        <v>0</v>
      </c>
      <c r="GH662">
        <v>0</v>
      </c>
      <c r="GI662">
        <v>0</v>
      </c>
      <c r="GJ662">
        <v>2</v>
      </c>
      <c r="GK662">
        <v>52</v>
      </c>
      <c r="GL662">
        <v>34</v>
      </c>
      <c r="GM662">
        <v>23</v>
      </c>
      <c r="GN662">
        <v>0</v>
      </c>
      <c r="GO662">
        <v>0</v>
      </c>
      <c r="GP662">
        <v>1</v>
      </c>
      <c r="GQ662">
        <v>2</v>
      </c>
      <c r="GR662">
        <v>1</v>
      </c>
      <c r="GS662">
        <v>2</v>
      </c>
      <c r="GT662">
        <v>1</v>
      </c>
      <c r="GU662">
        <v>0</v>
      </c>
      <c r="GV662">
        <v>0</v>
      </c>
      <c r="GW662">
        <v>0</v>
      </c>
      <c r="GX662">
        <v>1</v>
      </c>
      <c r="GY662">
        <v>1</v>
      </c>
      <c r="GZ662">
        <v>1</v>
      </c>
      <c r="HA662">
        <v>0</v>
      </c>
      <c r="HB662">
        <v>1</v>
      </c>
      <c r="HC662">
        <v>0</v>
      </c>
      <c r="HD662">
        <v>0</v>
      </c>
      <c r="HE662">
        <v>34</v>
      </c>
      <c r="HF662">
        <v>2</v>
      </c>
      <c r="HG662">
        <v>1</v>
      </c>
      <c r="HH662">
        <v>0</v>
      </c>
      <c r="HI662">
        <v>0</v>
      </c>
      <c r="HJ662">
        <v>0</v>
      </c>
      <c r="HK662">
        <v>0</v>
      </c>
      <c r="HL662">
        <v>0</v>
      </c>
      <c r="HM662">
        <v>0</v>
      </c>
      <c r="HN662">
        <v>0</v>
      </c>
      <c r="HO662">
        <v>0</v>
      </c>
      <c r="HP662">
        <v>0</v>
      </c>
      <c r="HQ662">
        <v>0</v>
      </c>
      <c r="HR662">
        <v>0</v>
      </c>
      <c r="HS662">
        <v>0</v>
      </c>
      <c r="HT662">
        <v>0</v>
      </c>
      <c r="HU662">
        <v>0</v>
      </c>
      <c r="HV662">
        <v>0</v>
      </c>
      <c r="HW662">
        <v>0</v>
      </c>
      <c r="HX662">
        <v>1</v>
      </c>
      <c r="HY662">
        <v>2</v>
      </c>
      <c r="HZ662">
        <v>3</v>
      </c>
      <c r="IA662">
        <v>0</v>
      </c>
      <c r="IB662">
        <v>0</v>
      </c>
      <c r="IC662">
        <v>0</v>
      </c>
      <c r="ID662">
        <v>0</v>
      </c>
      <c r="IE662">
        <v>0</v>
      </c>
      <c r="IF662">
        <v>0</v>
      </c>
      <c r="IG662">
        <v>0</v>
      </c>
      <c r="IH662">
        <v>0</v>
      </c>
      <c r="II662">
        <v>0</v>
      </c>
      <c r="IJ662">
        <v>0</v>
      </c>
      <c r="IK662">
        <v>0</v>
      </c>
      <c r="IL662">
        <v>2</v>
      </c>
      <c r="IM662">
        <v>0</v>
      </c>
      <c r="IN662">
        <v>0</v>
      </c>
      <c r="IO662">
        <v>0</v>
      </c>
      <c r="IP662">
        <v>1</v>
      </c>
      <c r="IQ662">
        <v>3</v>
      </c>
      <c r="IR662">
        <v>0</v>
      </c>
      <c r="IS662">
        <v>0</v>
      </c>
      <c r="IT662">
        <v>0</v>
      </c>
      <c r="IU662">
        <v>0</v>
      </c>
      <c r="IV662">
        <v>0</v>
      </c>
      <c r="IW662">
        <v>0</v>
      </c>
      <c r="IX662">
        <v>0</v>
      </c>
      <c r="IY662">
        <v>0</v>
      </c>
      <c r="IZ662">
        <v>0</v>
      </c>
      <c r="JA662">
        <v>0</v>
      </c>
      <c r="JB662">
        <v>0</v>
      </c>
      <c r="JC662">
        <v>0</v>
      </c>
      <c r="JD662">
        <v>0</v>
      </c>
      <c r="JE662">
        <v>0</v>
      </c>
      <c r="JF662">
        <v>0</v>
      </c>
      <c r="JG662">
        <v>0</v>
      </c>
      <c r="JH662">
        <v>0</v>
      </c>
    </row>
    <row r="663" spans="1:268">
      <c r="A663" t="s">
        <v>321</v>
      </c>
      <c r="B663" t="s">
        <v>316</v>
      </c>
      <c r="C663" t="str">
        <f>"143305"</f>
        <v>143305</v>
      </c>
      <c r="D663" t="s">
        <v>320</v>
      </c>
      <c r="E663">
        <v>12</v>
      </c>
      <c r="F663">
        <v>770</v>
      </c>
      <c r="G663">
        <v>590</v>
      </c>
      <c r="H663">
        <v>168</v>
      </c>
      <c r="I663">
        <v>422</v>
      </c>
      <c r="J663">
        <v>1</v>
      </c>
      <c r="K663">
        <v>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422</v>
      </c>
      <c r="T663">
        <v>0</v>
      </c>
      <c r="U663">
        <v>0</v>
      </c>
      <c r="V663">
        <v>422</v>
      </c>
      <c r="W663">
        <v>8</v>
      </c>
      <c r="X663">
        <v>7</v>
      </c>
      <c r="Y663">
        <v>1</v>
      </c>
      <c r="Z663">
        <v>0</v>
      </c>
      <c r="AA663">
        <v>414</v>
      </c>
      <c r="AB663">
        <v>202</v>
      </c>
      <c r="AC663">
        <v>32</v>
      </c>
      <c r="AD663">
        <v>24</v>
      </c>
      <c r="AE663">
        <v>37</v>
      </c>
      <c r="AF663">
        <v>17</v>
      </c>
      <c r="AG663">
        <v>28</v>
      </c>
      <c r="AH663">
        <v>3</v>
      </c>
      <c r="AI663">
        <v>1</v>
      </c>
      <c r="AJ663">
        <v>4</v>
      </c>
      <c r="AK663">
        <v>6</v>
      </c>
      <c r="AL663">
        <v>1</v>
      </c>
      <c r="AM663">
        <v>0</v>
      </c>
      <c r="AN663">
        <v>0</v>
      </c>
      <c r="AO663">
        <v>0</v>
      </c>
      <c r="AP663">
        <v>5</v>
      </c>
      <c r="AQ663">
        <v>0</v>
      </c>
      <c r="AR663">
        <v>6</v>
      </c>
      <c r="AS663">
        <v>4</v>
      </c>
      <c r="AT663">
        <v>1</v>
      </c>
      <c r="AU663">
        <v>1</v>
      </c>
      <c r="AV663">
        <v>2</v>
      </c>
      <c r="AW663">
        <v>4</v>
      </c>
      <c r="AX663">
        <v>13</v>
      </c>
      <c r="AY663">
        <v>0</v>
      </c>
      <c r="AZ663">
        <v>13</v>
      </c>
      <c r="BA663">
        <v>202</v>
      </c>
      <c r="BB663">
        <v>45</v>
      </c>
      <c r="BC663">
        <v>9</v>
      </c>
      <c r="BD663">
        <v>4</v>
      </c>
      <c r="BE663">
        <v>28</v>
      </c>
      <c r="BF663">
        <v>1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1</v>
      </c>
      <c r="BR663">
        <v>0</v>
      </c>
      <c r="BS663">
        <v>0</v>
      </c>
      <c r="BT663">
        <v>0</v>
      </c>
      <c r="BU663">
        <v>0</v>
      </c>
      <c r="BV663">
        <v>1</v>
      </c>
      <c r="BW663">
        <v>0</v>
      </c>
      <c r="BX663">
        <v>0</v>
      </c>
      <c r="BY663">
        <v>45</v>
      </c>
      <c r="BZ663">
        <v>13</v>
      </c>
      <c r="CA663">
        <v>6</v>
      </c>
      <c r="CB663">
        <v>0</v>
      </c>
      <c r="CC663">
        <v>1</v>
      </c>
      <c r="CD663">
        <v>0</v>
      </c>
      <c r="CE663">
        <v>0</v>
      </c>
      <c r="CF663">
        <v>2</v>
      </c>
      <c r="CG663">
        <v>0</v>
      </c>
      <c r="CH663">
        <v>0</v>
      </c>
      <c r="CI663">
        <v>2</v>
      </c>
      <c r="CJ663">
        <v>0</v>
      </c>
      <c r="CK663">
        <v>1</v>
      </c>
      <c r="CL663">
        <v>1</v>
      </c>
      <c r="CM663">
        <v>0</v>
      </c>
      <c r="CN663">
        <v>0</v>
      </c>
      <c r="CO663">
        <v>13</v>
      </c>
      <c r="CP663">
        <v>20</v>
      </c>
      <c r="CQ663">
        <v>8</v>
      </c>
      <c r="CR663">
        <v>0</v>
      </c>
      <c r="CS663">
        <v>2</v>
      </c>
      <c r="CT663">
        <v>0</v>
      </c>
      <c r="CU663">
        <v>0</v>
      </c>
      <c r="CV663">
        <v>0</v>
      </c>
      <c r="CW663">
        <v>0</v>
      </c>
      <c r="CX663">
        <v>1</v>
      </c>
      <c r="CY663">
        <v>0</v>
      </c>
      <c r="CZ663">
        <v>1</v>
      </c>
      <c r="DA663">
        <v>2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5</v>
      </c>
      <c r="DM663">
        <v>1</v>
      </c>
      <c r="DN663">
        <v>0</v>
      </c>
      <c r="DO663">
        <v>20</v>
      </c>
      <c r="DP663">
        <v>61</v>
      </c>
      <c r="DQ663">
        <v>14</v>
      </c>
      <c r="DR663">
        <v>0</v>
      </c>
      <c r="DS663">
        <v>0</v>
      </c>
      <c r="DT663">
        <v>0</v>
      </c>
      <c r="DU663">
        <v>0</v>
      </c>
      <c r="DV663">
        <v>1</v>
      </c>
      <c r="DW663">
        <v>1</v>
      </c>
      <c r="DX663">
        <v>0</v>
      </c>
      <c r="DY663">
        <v>0</v>
      </c>
      <c r="DZ663">
        <v>44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1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61</v>
      </c>
      <c r="EP663">
        <v>18</v>
      </c>
      <c r="EQ663">
        <v>7</v>
      </c>
      <c r="ER663">
        <v>0</v>
      </c>
      <c r="ES663">
        <v>1</v>
      </c>
      <c r="ET663">
        <v>0</v>
      </c>
      <c r="EU663">
        <v>0</v>
      </c>
      <c r="EV663">
        <v>7</v>
      </c>
      <c r="EW663">
        <v>0</v>
      </c>
      <c r="EX663">
        <v>0</v>
      </c>
      <c r="EY663">
        <v>1</v>
      </c>
      <c r="EZ663">
        <v>0</v>
      </c>
      <c r="FA663">
        <v>0</v>
      </c>
      <c r="FB663">
        <v>1</v>
      </c>
      <c r="FC663">
        <v>0</v>
      </c>
      <c r="FD663">
        <v>0</v>
      </c>
      <c r="FE663">
        <v>1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18</v>
      </c>
      <c r="FN663">
        <v>37</v>
      </c>
      <c r="FO663">
        <v>17</v>
      </c>
      <c r="FP663">
        <v>3</v>
      </c>
      <c r="FQ663">
        <v>2</v>
      </c>
      <c r="FR663">
        <v>0</v>
      </c>
      <c r="FS663">
        <v>0</v>
      </c>
      <c r="FT663">
        <v>0</v>
      </c>
      <c r="FU663">
        <v>2</v>
      </c>
      <c r="FV663">
        <v>2</v>
      </c>
      <c r="FW663">
        <v>3</v>
      </c>
      <c r="FX663">
        <v>1</v>
      </c>
      <c r="FY663">
        <v>2</v>
      </c>
      <c r="FZ663">
        <v>0</v>
      </c>
      <c r="GA663">
        <v>0</v>
      </c>
      <c r="GB663">
        <v>1</v>
      </c>
      <c r="GC663">
        <v>0</v>
      </c>
      <c r="GD663">
        <v>0</v>
      </c>
      <c r="GE663">
        <v>0</v>
      </c>
      <c r="GF663">
        <v>0</v>
      </c>
      <c r="GG663">
        <v>1</v>
      </c>
      <c r="GH663">
        <v>0</v>
      </c>
      <c r="GI663">
        <v>1</v>
      </c>
      <c r="GJ663">
        <v>2</v>
      </c>
      <c r="GK663">
        <v>37</v>
      </c>
      <c r="GL663">
        <v>11</v>
      </c>
      <c r="GM663">
        <v>8</v>
      </c>
      <c r="GN663">
        <v>1</v>
      </c>
      <c r="GO663">
        <v>1</v>
      </c>
      <c r="GP663">
        <v>0</v>
      </c>
      <c r="GQ663">
        <v>1</v>
      </c>
      <c r="GR663">
        <v>0</v>
      </c>
      <c r="GS663">
        <v>0</v>
      </c>
      <c r="GT663">
        <v>0</v>
      </c>
      <c r="GU663">
        <v>0</v>
      </c>
      <c r="GV663">
        <v>0</v>
      </c>
      <c r="GW663">
        <v>0</v>
      </c>
      <c r="GX663">
        <v>0</v>
      </c>
      <c r="GY663">
        <v>0</v>
      </c>
      <c r="GZ663">
        <v>0</v>
      </c>
      <c r="HA663">
        <v>0</v>
      </c>
      <c r="HB663">
        <v>0</v>
      </c>
      <c r="HC663">
        <v>0</v>
      </c>
      <c r="HD663">
        <v>0</v>
      </c>
      <c r="HE663">
        <v>11</v>
      </c>
      <c r="HF663">
        <v>2</v>
      </c>
      <c r="HG663">
        <v>0</v>
      </c>
      <c r="HH663">
        <v>0</v>
      </c>
      <c r="HI663">
        <v>0</v>
      </c>
      <c r="HJ663">
        <v>0</v>
      </c>
      <c r="HK663">
        <v>0</v>
      </c>
      <c r="HL663">
        <v>0</v>
      </c>
      <c r="HM663">
        <v>0</v>
      </c>
      <c r="HN663">
        <v>1</v>
      </c>
      <c r="HO663">
        <v>0</v>
      </c>
      <c r="HP663">
        <v>0</v>
      </c>
      <c r="HQ663">
        <v>0</v>
      </c>
      <c r="HR663">
        <v>0</v>
      </c>
      <c r="HS663">
        <v>0</v>
      </c>
      <c r="HT663">
        <v>0</v>
      </c>
      <c r="HU663">
        <v>0</v>
      </c>
      <c r="HV663">
        <v>0</v>
      </c>
      <c r="HW663">
        <v>1</v>
      </c>
      <c r="HX663">
        <v>0</v>
      </c>
      <c r="HY663">
        <v>2</v>
      </c>
      <c r="HZ663">
        <v>1</v>
      </c>
      <c r="IA663">
        <v>0</v>
      </c>
      <c r="IB663">
        <v>0</v>
      </c>
      <c r="IC663">
        <v>0</v>
      </c>
      <c r="ID663">
        <v>0</v>
      </c>
      <c r="IE663">
        <v>0</v>
      </c>
      <c r="IF663">
        <v>0</v>
      </c>
      <c r="IG663">
        <v>0</v>
      </c>
      <c r="IH663">
        <v>1</v>
      </c>
      <c r="II663">
        <v>0</v>
      </c>
      <c r="IJ663">
        <v>0</v>
      </c>
      <c r="IK663">
        <v>0</v>
      </c>
      <c r="IL663">
        <v>0</v>
      </c>
      <c r="IM663">
        <v>0</v>
      </c>
      <c r="IN663">
        <v>0</v>
      </c>
      <c r="IO663">
        <v>0</v>
      </c>
      <c r="IP663">
        <v>0</v>
      </c>
      <c r="IQ663">
        <v>1</v>
      </c>
      <c r="IR663">
        <v>4</v>
      </c>
      <c r="IS663">
        <v>0</v>
      </c>
      <c r="IT663">
        <v>0</v>
      </c>
      <c r="IU663">
        <v>0</v>
      </c>
      <c r="IV663">
        <v>0</v>
      </c>
      <c r="IW663">
        <v>0</v>
      </c>
      <c r="IX663">
        <v>0</v>
      </c>
      <c r="IY663">
        <v>0</v>
      </c>
      <c r="IZ663">
        <v>0</v>
      </c>
      <c r="JA663">
        <v>0</v>
      </c>
      <c r="JB663">
        <v>2</v>
      </c>
      <c r="JC663">
        <v>0</v>
      </c>
      <c r="JD663">
        <v>0</v>
      </c>
      <c r="JE663">
        <v>0</v>
      </c>
      <c r="JF663">
        <v>0</v>
      </c>
      <c r="JG663">
        <v>2</v>
      </c>
      <c r="JH663">
        <v>4</v>
      </c>
    </row>
    <row r="664" spans="1:268">
      <c r="A664" t="s">
        <v>319</v>
      </c>
      <c r="B664" t="s">
        <v>316</v>
      </c>
      <c r="C664" t="str">
        <f>"143305"</f>
        <v>143305</v>
      </c>
      <c r="D664" t="s">
        <v>318</v>
      </c>
      <c r="E664">
        <v>13</v>
      </c>
      <c r="F664">
        <v>589</v>
      </c>
      <c r="G664">
        <v>451</v>
      </c>
      <c r="H664">
        <v>210</v>
      </c>
      <c r="I664">
        <v>241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241</v>
      </c>
      <c r="T664">
        <v>0</v>
      </c>
      <c r="U664">
        <v>0</v>
      </c>
      <c r="V664">
        <v>241</v>
      </c>
      <c r="W664">
        <v>9</v>
      </c>
      <c r="X664">
        <v>7</v>
      </c>
      <c r="Y664">
        <v>2</v>
      </c>
      <c r="Z664">
        <v>0</v>
      </c>
      <c r="AA664">
        <v>232</v>
      </c>
      <c r="AB664">
        <v>166</v>
      </c>
      <c r="AC664">
        <v>17</v>
      </c>
      <c r="AD664">
        <v>42</v>
      </c>
      <c r="AE664">
        <v>13</v>
      </c>
      <c r="AF664">
        <v>20</v>
      </c>
      <c r="AG664">
        <v>33</v>
      </c>
      <c r="AH664">
        <v>1</v>
      </c>
      <c r="AI664">
        <v>1</v>
      </c>
      <c r="AJ664">
        <v>8</v>
      </c>
      <c r="AK664">
        <v>2</v>
      </c>
      <c r="AL664">
        <v>2</v>
      </c>
      <c r="AM664">
        <v>0</v>
      </c>
      <c r="AN664">
        <v>2</v>
      </c>
      <c r="AO664">
        <v>0</v>
      </c>
      <c r="AP664">
        <v>2</v>
      </c>
      <c r="AQ664">
        <v>1</v>
      </c>
      <c r="AR664">
        <v>4</v>
      </c>
      <c r="AS664">
        <v>0</v>
      </c>
      <c r="AT664">
        <v>1</v>
      </c>
      <c r="AU664">
        <v>1</v>
      </c>
      <c r="AV664">
        <v>2</v>
      </c>
      <c r="AW664">
        <v>3</v>
      </c>
      <c r="AX664">
        <v>8</v>
      </c>
      <c r="AY664">
        <v>0</v>
      </c>
      <c r="AZ664">
        <v>3</v>
      </c>
      <c r="BA664">
        <v>166</v>
      </c>
      <c r="BB664">
        <v>13</v>
      </c>
      <c r="BC664">
        <v>2</v>
      </c>
      <c r="BD664">
        <v>1</v>
      </c>
      <c r="BE664">
        <v>8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1</v>
      </c>
      <c r="BQ664">
        <v>1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13</v>
      </c>
      <c r="BZ664">
        <v>1</v>
      </c>
      <c r="CA664">
        <v>1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1</v>
      </c>
      <c r="CP664">
        <v>9</v>
      </c>
      <c r="CQ664">
        <v>2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1</v>
      </c>
      <c r="DJ664">
        <v>0</v>
      </c>
      <c r="DK664">
        <v>0</v>
      </c>
      <c r="DL664">
        <v>3</v>
      </c>
      <c r="DM664">
        <v>0</v>
      </c>
      <c r="DN664">
        <v>3</v>
      </c>
      <c r="DO664">
        <v>9</v>
      </c>
      <c r="DP664">
        <v>11</v>
      </c>
      <c r="DQ664">
        <v>1</v>
      </c>
      <c r="DR664">
        <v>0</v>
      </c>
      <c r="DS664">
        <v>1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6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3</v>
      </c>
      <c r="EL664">
        <v>0</v>
      </c>
      <c r="EM664">
        <v>0</v>
      </c>
      <c r="EN664">
        <v>0</v>
      </c>
      <c r="EO664">
        <v>11</v>
      </c>
      <c r="EP664">
        <v>2</v>
      </c>
      <c r="EQ664">
        <v>1</v>
      </c>
      <c r="ER664">
        <v>0</v>
      </c>
      <c r="ES664">
        <v>1</v>
      </c>
      <c r="ET664">
        <v>0</v>
      </c>
      <c r="EU664">
        <v>0</v>
      </c>
      <c r="EV664">
        <v>0</v>
      </c>
      <c r="EW664">
        <v>0</v>
      </c>
      <c r="EX664">
        <v>0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0</v>
      </c>
      <c r="FL664">
        <v>0</v>
      </c>
      <c r="FM664">
        <v>2</v>
      </c>
      <c r="FN664">
        <v>16</v>
      </c>
      <c r="FO664">
        <v>7</v>
      </c>
      <c r="FP664">
        <v>1</v>
      </c>
      <c r="FQ664">
        <v>1</v>
      </c>
      <c r="FR664">
        <v>0</v>
      </c>
      <c r="FS664">
        <v>1</v>
      </c>
      <c r="FT664">
        <v>0</v>
      </c>
      <c r="FU664">
        <v>0</v>
      </c>
      <c r="FV664">
        <v>2</v>
      </c>
      <c r="FW664">
        <v>1</v>
      </c>
      <c r="FX664">
        <v>0</v>
      </c>
      <c r="FY664">
        <v>0</v>
      </c>
      <c r="FZ664">
        <v>0</v>
      </c>
      <c r="GA664">
        <v>3</v>
      </c>
      <c r="GB664">
        <v>0</v>
      </c>
      <c r="GC664">
        <v>0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0</v>
      </c>
      <c r="GJ664">
        <v>0</v>
      </c>
      <c r="GK664">
        <v>16</v>
      </c>
      <c r="GL664">
        <v>9</v>
      </c>
      <c r="GM664">
        <v>6</v>
      </c>
      <c r="GN664">
        <v>0</v>
      </c>
      <c r="GO664">
        <v>0</v>
      </c>
      <c r="GP664">
        <v>0</v>
      </c>
      <c r="GQ664">
        <v>2</v>
      </c>
      <c r="GR664">
        <v>0</v>
      </c>
      <c r="GS664">
        <v>0</v>
      </c>
      <c r="GT664">
        <v>0</v>
      </c>
      <c r="GU664">
        <v>0</v>
      </c>
      <c r="GV664">
        <v>0</v>
      </c>
      <c r="GW664">
        <v>0</v>
      </c>
      <c r="GX664">
        <v>0</v>
      </c>
      <c r="GY664">
        <v>0</v>
      </c>
      <c r="GZ664">
        <v>0</v>
      </c>
      <c r="HA664">
        <v>0</v>
      </c>
      <c r="HB664">
        <v>0</v>
      </c>
      <c r="HC664">
        <v>0</v>
      </c>
      <c r="HD664">
        <v>1</v>
      </c>
      <c r="HE664">
        <v>9</v>
      </c>
      <c r="HF664">
        <v>3</v>
      </c>
      <c r="HG664">
        <v>1</v>
      </c>
      <c r="HH664">
        <v>2</v>
      </c>
      <c r="HI664">
        <v>0</v>
      </c>
      <c r="HJ664">
        <v>0</v>
      </c>
      <c r="HK664">
        <v>0</v>
      </c>
      <c r="HL664">
        <v>0</v>
      </c>
      <c r="HM664">
        <v>0</v>
      </c>
      <c r="HN664">
        <v>0</v>
      </c>
      <c r="HO664">
        <v>0</v>
      </c>
      <c r="HP664">
        <v>0</v>
      </c>
      <c r="HQ664">
        <v>0</v>
      </c>
      <c r="HR664">
        <v>0</v>
      </c>
      <c r="HS664">
        <v>0</v>
      </c>
      <c r="HT664">
        <v>0</v>
      </c>
      <c r="HU664">
        <v>0</v>
      </c>
      <c r="HV664">
        <v>0</v>
      </c>
      <c r="HW664">
        <v>0</v>
      </c>
      <c r="HX664">
        <v>0</v>
      </c>
      <c r="HY664">
        <v>3</v>
      </c>
      <c r="HZ664">
        <v>0</v>
      </c>
      <c r="IA664">
        <v>0</v>
      </c>
      <c r="IB664">
        <v>0</v>
      </c>
      <c r="IC664">
        <v>0</v>
      </c>
      <c r="ID664">
        <v>0</v>
      </c>
      <c r="IE664">
        <v>0</v>
      </c>
      <c r="IF664">
        <v>0</v>
      </c>
      <c r="IG664">
        <v>0</v>
      </c>
      <c r="IH664">
        <v>0</v>
      </c>
      <c r="II664">
        <v>0</v>
      </c>
      <c r="IJ664">
        <v>0</v>
      </c>
      <c r="IK664">
        <v>0</v>
      </c>
      <c r="IL664">
        <v>0</v>
      </c>
      <c r="IM664">
        <v>0</v>
      </c>
      <c r="IN664">
        <v>0</v>
      </c>
      <c r="IO664">
        <v>0</v>
      </c>
      <c r="IP664">
        <v>0</v>
      </c>
      <c r="IQ664">
        <v>0</v>
      </c>
      <c r="IR664">
        <v>2</v>
      </c>
      <c r="IS664">
        <v>1</v>
      </c>
      <c r="IT664">
        <v>0</v>
      </c>
      <c r="IU664">
        <v>0</v>
      </c>
      <c r="IV664">
        <v>0</v>
      </c>
      <c r="IW664">
        <v>0</v>
      </c>
      <c r="IX664">
        <v>0</v>
      </c>
      <c r="IY664">
        <v>1</v>
      </c>
      <c r="IZ664">
        <v>0</v>
      </c>
      <c r="JA664">
        <v>0</v>
      </c>
      <c r="JB664">
        <v>0</v>
      </c>
      <c r="JC664">
        <v>0</v>
      </c>
      <c r="JD664">
        <v>0</v>
      </c>
      <c r="JE664">
        <v>0</v>
      </c>
      <c r="JF664">
        <v>0</v>
      </c>
      <c r="JG664">
        <v>0</v>
      </c>
      <c r="JH664">
        <v>2</v>
      </c>
    </row>
    <row r="665" spans="1:268">
      <c r="A665" t="s">
        <v>317</v>
      </c>
      <c r="B665" t="s">
        <v>316</v>
      </c>
      <c r="C665" t="str">
        <f>"143305"</f>
        <v>143305</v>
      </c>
      <c r="D665" t="s">
        <v>315</v>
      </c>
      <c r="E665">
        <v>14</v>
      </c>
      <c r="F665">
        <v>30</v>
      </c>
      <c r="G665">
        <v>32</v>
      </c>
      <c r="H665">
        <v>18</v>
      </c>
      <c r="I665">
        <v>14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14</v>
      </c>
      <c r="T665">
        <v>0</v>
      </c>
      <c r="U665">
        <v>0</v>
      </c>
      <c r="V665">
        <v>14</v>
      </c>
      <c r="W665">
        <v>1</v>
      </c>
      <c r="X665">
        <v>1</v>
      </c>
      <c r="Y665">
        <v>0</v>
      </c>
      <c r="Z665">
        <v>0</v>
      </c>
      <c r="AA665">
        <v>13</v>
      </c>
      <c r="AB665">
        <v>5</v>
      </c>
      <c r="AC665">
        <v>1</v>
      </c>
      <c r="AD665">
        <v>0</v>
      </c>
      <c r="AE665">
        <v>0</v>
      </c>
      <c r="AF665">
        <v>2</v>
      </c>
      <c r="AG665">
        <v>1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5</v>
      </c>
      <c r="BB665">
        <v>5</v>
      </c>
      <c r="BC665">
        <v>1</v>
      </c>
      <c r="BD665">
        <v>0</v>
      </c>
      <c r="BE665">
        <v>2</v>
      </c>
      <c r="BF665">
        <v>0</v>
      </c>
      <c r="BG665">
        <v>0</v>
      </c>
      <c r="BH665">
        <v>0</v>
      </c>
      <c r="BI665">
        <v>0</v>
      </c>
      <c r="BJ665">
        <v>1</v>
      </c>
      <c r="BK665">
        <v>0</v>
      </c>
      <c r="BL665">
        <v>0</v>
      </c>
      <c r="BM665">
        <v>1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5</v>
      </c>
      <c r="BZ665">
        <v>1</v>
      </c>
      <c r="CA665">
        <v>0</v>
      </c>
      <c r="CB665">
        <v>0</v>
      </c>
      <c r="CC665">
        <v>1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1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2</v>
      </c>
      <c r="DQ665">
        <v>1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1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2</v>
      </c>
      <c r="EP665">
        <v>0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0</v>
      </c>
      <c r="GJ665">
        <v>0</v>
      </c>
      <c r="GK665">
        <v>0</v>
      </c>
      <c r="GL665">
        <v>0</v>
      </c>
      <c r="GM665">
        <v>0</v>
      </c>
      <c r="GN665">
        <v>0</v>
      </c>
      <c r="GO665">
        <v>0</v>
      </c>
      <c r="GP665">
        <v>0</v>
      </c>
      <c r="GQ665">
        <v>0</v>
      </c>
      <c r="GR665">
        <v>0</v>
      </c>
      <c r="GS665">
        <v>0</v>
      </c>
      <c r="GT665">
        <v>0</v>
      </c>
      <c r="GU665">
        <v>0</v>
      </c>
      <c r="GV665">
        <v>0</v>
      </c>
      <c r="GW665">
        <v>0</v>
      </c>
      <c r="GX665">
        <v>0</v>
      </c>
      <c r="GY665">
        <v>0</v>
      </c>
      <c r="GZ665">
        <v>0</v>
      </c>
      <c r="HA665">
        <v>0</v>
      </c>
      <c r="HB665">
        <v>0</v>
      </c>
      <c r="HC665">
        <v>0</v>
      </c>
      <c r="HD665">
        <v>0</v>
      </c>
      <c r="HE665">
        <v>0</v>
      </c>
      <c r="HF665">
        <v>0</v>
      </c>
      <c r="HG665">
        <v>0</v>
      </c>
      <c r="HH665">
        <v>0</v>
      </c>
      <c r="HI665">
        <v>0</v>
      </c>
      <c r="HJ665">
        <v>0</v>
      </c>
      <c r="HK665">
        <v>0</v>
      </c>
      <c r="HL665">
        <v>0</v>
      </c>
      <c r="HM665">
        <v>0</v>
      </c>
      <c r="HN665">
        <v>0</v>
      </c>
      <c r="HO665">
        <v>0</v>
      </c>
      <c r="HP665">
        <v>0</v>
      </c>
      <c r="HQ665">
        <v>0</v>
      </c>
      <c r="HR665">
        <v>0</v>
      </c>
      <c r="HS665">
        <v>0</v>
      </c>
      <c r="HT665">
        <v>0</v>
      </c>
      <c r="HU665">
        <v>0</v>
      </c>
      <c r="HV665">
        <v>0</v>
      </c>
      <c r="HW665">
        <v>0</v>
      </c>
      <c r="HX665">
        <v>0</v>
      </c>
      <c r="HY665">
        <v>0</v>
      </c>
      <c r="HZ665">
        <v>0</v>
      </c>
      <c r="IA665">
        <v>0</v>
      </c>
      <c r="IB665">
        <v>0</v>
      </c>
      <c r="IC665">
        <v>0</v>
      </c>
      <c r="ID665">
        <v>0</v>
      </c>
      <c r="IE665">
        <v>0</v>
      </c>
      <c r="IF665">
        <v>0</v>
      </c>
      <c r="IG665">
        <v>0</v>
      </c>
      <c r="IH665">
        <v>0</v>
      </c>
      <c r="II665">
        <v>0</v>
      </c>
      <c r="IJ665">
        <v>0</v>
      </c>
      <c r="IK665">
        <v>0</v>
      </c>
      <c r="IL665">
        <v>0</v>
      </c>
      <c r="IM665">
        <v>0</v>
      </c>
      <c r="IN665">
        <v>0</v>
      </c>
      <c r="IO665">
        <v>0</v>
      </c>
      <c r="IP665">
        <v>0</v>
      </c>
      <c r="IQ665">
        <v>0</v>
      </c>
      <c r="IR665">
        <v>0</v>
      </c>
      <c r="IS665">
        <v>0</v>
      </c>
      <c r="IT665">
        <v>0</v>
      </c>
      <c r="IU665">
        <v>0</v>
      </c>
      <c r="IV665">
        <v>0</v>
      </c>
      <c r="IW665">
        <v>0</v>
      </c>
      <c r="IX665">
        <v>0</v>
      </c>
      <c r="IY665">
        <v>0</v>
      </c>
      <c r="IZ665">
        <v>0</v>
      </c>
      <c r="JA665">
        <v>0</v>
      </c>
      <c r="JB665">
        <v>0</v>
      </c>
      <c r="JC665">
        <v>0</v>
      </c>
      <c r="JD665">
        <v>0</v>
      </c>
      <c r="JE665">
        <v>0</v>
      </c>
      <c r="JF665">
        <v>0</v>
      </c>
      <c r="JG665">
        <v>0</v>
      </c>
      <c r="JH665">
        <v>0</v>
      </c>
    </row>
    <row r="666" spans="1:268">
      <c r="A666" t="s">
        <v>314</v>
      </c>
      <c r="B666" t="s">
        <v>305</v>
      </c>
      <c r="C666" t="str">
        <f>"143306"</f>
        <v>143306</v>
      </c>
      <c r="D666" t="s">
        <v>313</v>
      </c>
      <c r="E666">
        <v>1</v>
      </c>
      <c r="F666">
        <v>1057</v>
      </c>
      <c r="G666">
        <v>810</v>
      </c>
      <c r="H666">
        <v>258</v>
      </c>
      <c r="I666">
        <v>552</v>
      </c>
      <c r="J666">
        <v>2</v>
      </c>
      <c r="K666">
        <v>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552</v>
      </c>
      <c r="T666">
        <v>0</v>
      </c>
      <c r="U666">
        <v>0</v>
      </c>
      <c r="V666">
        <v>552</v>
      </c>
      <c r="W666">
        <v>21</v>
      </c>
      <c r="X666">
        <v>11</v>
      </c>
      <c r="Y666">
        <v>10</v>
      </c>
      <c r="Z666">
        <v>0</v>
      </c>
      <c r="AA666">
        <v>531</v>
      </c>
      <c r="AB666">
        <v>258</v>
      </c>
      <c r="AC666">
        <v>34</v>
      </c>
      <c r="AD666">
        <v>56</v>
      </c>
      <c r="AE666">
        <v>16</v>
      </c>
      <c r="AF666">
        <v>22</v>
      </c>
      <c r="AG666">
        <v>20</v>
      </c>
      <c r="AH666">
        <v>1</v>
      </c>
      <c r="AI666">
        <v>1</v>
      </c>
      <c r="AJ666">
        <v>11</v>
      </c>
      <c r="AK666">
        <v>2</v>
      </c>
      <c r="AL666">
        <v>1</v>
      </c>
      <c r="AM666">
        <v>4</v>
      </c>
      <c r="AN666">
        <v>1</v>
      </c>
      <c r="AO666">
        <v>1</v>
      </c>
      <c r="AP666">
        <v>3</v>
      </c>
      <c r="AQ666">
        <v>0</v>
      </c>
      <c r="AR666">
        <v>1</v>
      </c>
      <c r="AS666">
        <v>4</v>
      </c>
      <c r="AT666">
        <v>0</v>
      </c>
      <c r="AU666">
        <v>1</v>
      </c>
      <c r="AV666">
        <v>9</v>
      </c>
      <c r="AW666">
        <v>45</v>
      </c>
      <c r="AX666">
        <v>3</v>
      </c>
      <c r="AY666">
        <v>0</v>
      </c>
      <c r="AZ666">
        <v>22</v>
      </c>
      <c r="BA666">
        <v>258</v>
      </c>
      <c r="BB666">
        <v>51</v>
      </c>
      <c r="BC666">
        <v>10</v>
      </c>
      <c r="BD666">
        <v>5</v>
      </c>
      <c r="BE666">
        <v>25</v>
      </c>
      <c r="BF666">
        <v>0</v>
      </c>
      <c r="BG666">
        <v>2</v>
      </c>
      <c r="BH666">
        <v>2</v>
      </c>
      <c r="BI666">
        <v>0</v>
      </c>
      <c r="BJ666">
        <v>0</v>
      </c>
      <c r="BK666">
        <v>0</v>
      </c>
      <c r="BL666">
        <v>0</v>
      </c>
      <c r="BM666">
        <v>1</v>
      </c>
      <c r="BN666">
        <v>0</v>
      </c>
      <c r="BO666">
        <v>2</v>
      </c>
      <c r="BP666">
        <v>0</v>
      </c>
      <c r="BQ666">
        <v>0</v>
      </c>
      <c r="BR666">
        <v>2</v>
      </c>
      <c r="BS666">
        <v>0</v>
      </c>
      <c r="BT666">
        <v>2</v>
      </c>
      <c r="BU666">
        <v>0</v>
      </c>
      <c r="BV666">
        <v>0</v>
      </c>
      <c r="BW666">
        <v>0</v>
      </c>
      <c r="BX666">
        <v>0</v>
      </c>
      <c r="BY666">
        <v>51</v>
      </c>
      <c r="BZ666">
        <v>24</v>
      </c>
      <c r="CA666">
        <v>8</v>
      </c>
      <c r="CB666">
        <v>3</v>
      </c>
      <c r="CC666">
        <v>3</v>
      </c>
      <c r="CD666">
        <v>0</v>
      </c>
      <c r="CE666">
        <v>2</v>
      </c>
      <c r="CF666">
        <v>1</v>
      </c>
      <c r="CG666">
        <v>2</v>
      </c>
      <c r="CH666">
        <v>1</v>
      </c>
      <c r="CI666">
        <v>0</v>
      </c>
      <c r="CJ666">
        <v>1</v>
      </c>
      <c r="CK666">
        <v>0</v>
      </c>
      <c r="CL666">
        <v>0</v>
      </c>
      <c r="CM666">
        <v>0</v>
      </c>
      <c r="CN666">
        <v>3</v>
      </c>
      <c r="CO666">
        <v>24</v>
      </c>
      <c r="CP666">
        <v>14</v>
      </c>
      <c r="CQ666">
        <v>6</v>
      </c>
      <c r="CR666">
        <v>0</v>
      </c>
      <c r="CS666">
        <v>0</v>
      </c>
      <c r="CT666">
        <v>1</v>
      </c>
      <c r="CU666">
        <v>1</v>
      </c>
      <c r="CV666">
        <v>1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1</v>
      </c>
      <c r="DG666">
        <v>0</v>
      </c>
      <c r="DH666">
        <v>0</v>
      </c>
      <c r="DI666">
        <v>0</v>
      </c>
      <c r="DJ666">
        <v>1</v>
      </c>
      <c r="DK666">
        <v>1</v>
      </c>
      <c r="DL666">
        <v>1</v>
      </c>
      <c r="DM666">
        <v>1</v>
      </c>
      <c r="DN666">
        <v>0</v>
      </c>
      <c r="DO666">
        <v>14</v>
      </c>
      <c r="DP666">
        <v>86</v>
      </c>
      <c r="DQ666">
        <v>39</v>
      </c>
      <c r="DR666">
        <v>1</v>
      </c>
      <c r="DS666">
        <v>11</v>
      </c>
      <c r="DT666">
        <v>0</v>
      </c>
      <c r="DU666">
        <v>2</v>
      </c>
      <c r="DV666">
        <v>0</v>
      </c>
      <c r="DW666">
        <v>0</v>
      </c>
      <c r="DX666">
        <v>3</v>
      </c>
      <c r="DY666">
        <v>0</v>
      </c>
      <c r="DZ666">
        <v>2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25</v>
      </c>
      <c r="EL666">
        <v>0</v>
      </c>
      <c r="EM666">
        <v>0</v>
      </c>
      <c r="EN666">
        <v>3</v>
      </c>
      <c r="EO666">
        <v>86</v>
      </c>
      <c r="EP666">
        <v>30</v>
      </c>
      <c r="EQ666">
        <v>4</v>
      </c>
      <c r="ER666">
        <v>2</v>
      </c>
      <c r="ES666">
        <v>2</v>
      </c>
      <c r="ET666">
        <v>0</v>
      </c>
      <c r="EU666">
        <v>0</v>
      </c>
      <c r="EV666">
        <v>0</v>
      </c>
      <c r="EW666">
        <v>0</v>
      </c>
      <c r="EX666">
        <v>1</v>
      </c>
      <c r="EY666">
        <v>0</v>
      </c>
      <c r="EZ666">
        <v>18</v>
      </c>
      <c r="FA666">
        <v>0</v>
      </c>
      <c r="FB666">
        <v>0</v>
      </c>
      <c r="FC666">
        <v>1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1</v>
      </c>
      <c r="FJ666">
        <v>0</v>
      </c>
      <c r="FK666">
        <v>1</v>
      </c>
      <c r="FL666">
        <v>0</v>
      </c>
      <c r="FM666">
        <v>30</v>
      </c>
      <c r="FN666">
        <v>46</v>
      </c>
      <c r="FO666">
        <v>17</v>
      </c>
      <c r="FP666">
        <v>0</v>
      </c>
      <c r="FQ666">
        <v>3</v>
      </c>
      <c r="FR666">
        <v>2</v>
      </c>
      <c r="FS666">
        <v>0</v>
      </c>
      <c r="FT666">
        <v>3</v>
      </c>
      <c r="FU666">
        <v>2</v>
      </c>
      <c r="FV666">
        <v>0</v>
      </c>
      <c r="FW666">
        <v>0</v>
      </c>
      <c r="FX666">
        <v>1</v>
      </c>
      <c r="FY666">
        <v>2</v>
      </c>
      <c r="FZ666">
        <v>1</v>
      </c>
      <c r="GA666">
        <v>0</v>
      </c>
      <c r="GB666">
        <v>1</v>
      </c>
      <c r="GC666">
        <v>9</v>
      </c>
      <c r="GD666">
        <v>0</v>
      </c>
      <c r="GE666">
        <v>0</v>
      </c>
      <c r="GF666">
        <v>0</v>
      </c>
      <c r="GG666">
        <v>0</v>
      </c>
      <c r="GH666">
        <v>2</v>
      </c>
      <c r="GI666">
        <v>0</v>
      </c>
      <c r="GJ666">
        <v>3</v>
      </c>
      <c r="GK666">
        <v>46</v>
      </c>
      <c r="GL666">
        <v>15</v>
      </c>
      <c r="GM666">
        <v>8</v>
      </c>
      <c r="GN666">
        <v>1</v>
      </c>
      <c r="GO666">
        <v>1</v>
      </c>
      <c r="GP666">
        <v>0</v>
      </c>
      <c r="GQ666">
        <v>1</v>
      </c>
      <c r="GR666">
        <v>2</v>
      </c>
      <c r="GS666">
        <v>0</v>
      </c>
      <c r="GT666">
        <v>0</v>
      </c>
      <c r="GU666">
        <v>0</v>
      </c>
      <c r="GV666">
        <v>1</v>
      </c>
      <c r="GW666">
        <v>0</v>
      </c>
      <c r="GX666">
        <v>0</v>
      </c>
      <c r="GY666">
        <v>0</v>
      </c>
      <c r="GZ666">
        <v>0</v>
      </c>
      <c r="HA666">
        <v>0</v>
      </c>
      <c r="HB666">
        <v>1</v>
      </c>
      <c r="HC666">
        <v>0</v>
      </c>
      <c r="HD666">
        <v>0</v>
      </c>
      <c r="HE666">
        <v>15</v>
      </c>
      <c r="HF666">
        <v>0</v>
      </c>
      <c r="HG666">
        <v>0</v>
      </c>
      <c r="HH666">
        <v>0</v>
      </c>
      <c r="HI666">
        <v>0</v>
      </c>
      <c r="HJ666">
        <v>0</v>
      </c>
      <c r="HK666">
        <v>0</v>
      </c>
      <c r="HL666">
        <v>0</v>
      </c>
      <c r="HM666">
        <v>0</v>
      </c>
      <c r="HN666">
        <v>0</v>
      </c>
      <c r="HO666">
        <v>0</v>
      </c>
      <c r="HP666">
        <v>0</v>
      </c>
      <c r="HQ666">
        <v>0</v>
      </c>
      <c r="HR666">
        <v>0</v>
      </c>
      <c r="HS666">
        <v>0</v>
      </c>
      <c r="HT666">
        <v>0</v>
      </c>
      <c r="HU666">
        <v>0</v>
      </c>
      <c r="HV666">
        <v>0</v>
      </c>
      <c r="HW666">
        <v>0</v>
      </c>
      <c r="HX666">
        <v>0</v>
      </c>
      <c r="HY666">
        <v>0</v>
      </c>
      <c r="HZ666">
        <v>1</v>
      </c>
      <c r="IA666">
        <v>1</v>
      </c>
      <c r="IB666">
        <v>0</v>
      </c>
      <c r="IC666">
        <v>0</v>
      </c>
      <c r="ID666">
        <v>0</v>
      </c>
      <c r="IE666">
        <v>0</v>
      </c>
      <c r="IF666">
        <v>0</v>
      </c>
      <c r="IG666">
        <v>0</v>
      </c>
      <c r="IH666">
        <v>0</v>
      </c>
      <c r="II666">
        <v>0</v>
      </c>
      <c r="IJ666">
        <v>0</v>
      </c>
      <c r="IK666">
        <v>0</v>
      </c>
      <c r="IL666">
        <v>0</v>
      </c>
      <c r="IM666">
        <v>0</v>
      </c>
      <c r="IN666">
        <v>0</v>
      </c>
      <c r="IO666">
        <v>0</v>
      </c>
      <c r="IP666">
        <v>0</v>
      </c>
      <c r="IQ666">
        <v>1</v>
      </c>
      <c r="IR666">
        <v>6</v>
      </c>
      <c r="IS666">
        <v>2</v>
      </c>
      <c r="IT666">
        <v>1</v>
      </c>
      <c r="IU666">
        <v>2</v>
      </c>
      <c r="IV666">
        <v>0</v>
      </c>
      <c r="IW666">
        <v>0</v>
      </c>
      <c r="IX666">
        <v>0</v>
      </c>
      <c r="IY666">
        <v>0</v>
      </c>
      <c r="IZ666">
        <v>0</v>
      </c>
      <c r="JA666">
        <v>0</v>
      </c>
      <c r="JB666">
        <v>0</v>
      </c>
      <c r="JC666">
        <v>0</v>
      </c>
      <c r="JD666">
        <v>0</v>
      </c>
      <c r="JE666">
        <v>0</v>
      </c>
      <c r="JF666">
        <v>1</v>
      </c>
      <c r="JG666">
        <v>0</v>
      </c>
      <c r="JH666">
        <v>6</v>
      </c>
    </row>
    <row r="667" spans="1:268">
      <c r="A667" t="s">
        <v>312</v>
      </c>
      <c r="B667" t="s">
        <v>305</v>
      </c>
      <c r="C667" t="str">
        <f>"143306"</f>
        <v>143306</v>
      </c>
      <c r="D667" t="s">
        <v>311</v>
      </c>
      <c r="E667">
        <v>2</v>
      </c>
      <c r="F667">
        <v>465</v>
      </c>
      <c r="G667">
        <v>360</v>
      </c>
      <c r="H667">
        <v>100</v>
      </c>
      <c r="I667">
        <v>260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260</v>
      </c>
      <c r="T667">
        <v>0</v>
      </c>
      <c r="U667">
        <v>0</v>
      </c>
      <c r="V667">
        <v>260</v>
      </c>
      <c r="W667">
        <v>4</v>
      </c>
      <c r="X667">
        <v>3</v>
      </c>
      <c r="Y667">
        <v>1</v>
      </c>
      <c r="Z667">
        <v>0</v>
      </c>
      <c r="AA667">
        <v>256</v>
      </c>
      <c r="AB667">
        <v>185</v>
      </c>
      <c r="AC667">
        <v>22</v>
      </c>
      <c r="AD667">
        <v>41</v>
      </c>
      <c r="AE667">
        <v>4</v>
      </c>
      <c r="AF667">
        <v>23</v>
      </c>
      <c r="AG667">
        <v>12</v>
      </c>
      <c r="AH667">
        <v>4</v>
      </c>
      <c r="AI667">
        <v>1</v>
      </c>
      <c r="AJ667">
        <v>2</v>
      </c>
      <c r="AK667">
        <v>1</v>
      </c>
      <c r="AL667">
        <v>0</v>
      </c>
      <c r="AM667">
        <v>3</v>
      </c>
      <c r="AN667">
        <v>2</v>
      </c>
      <c r="AO667">
        <v>0</v>
      </c>
      <c r="AP667">
        <v>2</v>
      </c>
      <c r="AQ667">
        <v>1</v>
      </c>
      <c r="AR667">
        <v>2</v>
      </c>
      <c r="AS667">
        <v>9</v>
      </c>
      <c r="AT667">
        <v>2</v>
      </c>
      <c r="AU667">
        <v>2</v>
      </c>
      <c r="AV667">
        <v>1</v>
      </c>
      <c r="AW667">
        <v>37</v>
      </c>
      <c r="AX667">
        <v>1</v>
      </c>
      <c r="AY667">
        <v>0</v>
      </c>
      <c r="AZ667">
        <v>13</v>
      </c>
      <c r="BA667">
        <v>185</v>
      </c>
      <c r="BB667">
        <v>11</v>
      </c>
      <c r="BC667">
        <v>2</v>
      </c>
      <c r="BD667">
        <v>0</v>
      </c>
      <c r="BE667">
        <v>5</v>
      </c>
      <c r="BF667">
        <v>0</v>
      </c>
      <c r="BG667">
        <v>0</v>
      </c>
      <c r="BH667">
        <v>1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1</v>
      </c>
      <c r="BQ667">
        <v>1</v>
      </c>
      <c r="BR667">
        <v>0</v>
      </c>
      <c r="BS667">
        <v>0</v>
      </c>
      <c r="BT667">
        <v>0</v>
      </c>
      <c r="BU667">
        <v>0</v>
      </c>
      <c r="BV667">
        <v>1</v>
      </c>
      <c r="BW667">
        <v>0</v>
      </c>
      <c r="BX667">
        <v>0</v>
      </c>
      <c r="BY667">
        <v>11</v>
      </c>
      <c r="BZ667">
        <v>2</v>
      </c>
      <c r="CA667">
        <v>0</v>
      </c>
      <c r="CB667">
        <v>1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1</v>
      </c>
      <c r="CO667">
        <v>2</v>
      </c>
      <c r="CP667">
        <v>2</v>
      </c>
      <c r="CQ667">
        <v>2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2</v>
      </c>
      <c r="DP667">
        <v>22</v>
      </c>
      <c r="DQ667">
        <v>14</v>
      </c>
      <c r="DR667">
        <v>0</v>
      </c>
      <c r="DS667">
        <v>7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1</v>
      </c>
      <c r="EL667">
        <v>0</v>
      </c>
      <c r="EM667">
        <v>0</v>
      </c>
      <c r="EN667">
        <v>0</v>
      </c>
      <c r="EO667">
        <v>22</v>
      </c>
      <c r="EP667">
        <v>7</v>
      </c>
      <c r="EQ667">
        <v>1</v>
      </c>
      <c r="ER667">
        <v>0</v>
      </c>
      <c r="ES667">
        <v>0</v>
      </c>
      <c r="ET667">
        <v>1</v>
      </c>
      <c r="EU667">
        <v>0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3</v>
      </c>
      <c r="FC667">
        <v>0</v>
      </c>
      <c r="FD667">
        <v>0</v>
      </c>
      <c r="FE667">
        <v>0</v>
      </c>
      <c r="FF667">
        <v>0</v>
      </c>
      <c r="FG667">
        <v>1</v>
      </c>
      <c r="FH667">
        <v>0</v>
      </c>
      <c r="FI667">
        <v>0</v>
      </c>
      <c r="FJ667">
        <v>0</v>
      </c>
      <c r="FK667">
        <v>1</v>
      </c>
      <c r="FL667">
        <v>0</v>
      </c>
      <c r="FM667">
        <v>7</v>
      </c>
      <c r="FN667">
        <v>22</v>
      </c>
      <c r="FO667">
        <v>7</v>
      </c>
      <c r="FP667">
        <v>1</v>
      </c>
      <c r="FQ667">
        <v>0</v>
      </c>
      <c r="FR667">
        <v>1</v>
      </c>
      <c r="FS667">
        <v>0</v>
      </c>
      <c r="FT667">
        <v>0</v>
      </c>
      <c r="FU667">
        <v>5</v>
      </c>
      <c r="FV667">
        <v>0</v>
      </c>
      <c r="FW667">
        <v>0</v>
      </c>
      <c r="FX667">
        <v>0</v>
      </c>
      <c r="FY667">
        <v>1</v>
      </c>
      <c r="FZ667">
        <v>0</v>
      </c>
      <c r="GA667">
        <v>0</v>
      </c>
      <c r="GB667">
        <v>0</v>
      </c>
      <c r="GC667">
        <v>0</v>
      </c>
      <c r="GD667">
        <v>0</v>
      </c>
      <c r="GE667">
        <v>0</v>
      </c>
      <c r="GF667">
        <v>1</v>
      </c>
      <c r="GG667">
        <v>0</v>
      </c>
      <c r="GH667">
        <v>1</v>
      </c>
      <c r="GI667">
        <v>3</v>
      </c>
      <c r="GJ667">
        <v>2</v>
      </c>
      <c r="GK667">
        <v>22</v>
      </c>
      <c r="GL667">
        <v>5</v>
      </c>
      <c r="GM667">
        <v>2</v>
      </c>
      <c r="GN667">
        <v>1</v>
      </c>
      <c r="GO667">
        <v>0</v>
      </c>
      <c r="GP667">
        <v>1</v>
      </c>
      <c r="GQ667">
        <v>0</v>
      </c>
      <c r="GR667">
        <v>0</v>
      </c>
      <c r="GS667">
        <v>0</v>
      </c>
      <c r="GT667">
        <v>0</v>
      </c>
      <c r="GU667">
        <v>1</v>
      </c>
      <c r="GV667">
        <v>0</v>
      </c>
      <c r="GW667">
        <v>0</v>
      </c>
      <c r="GX667">
        <v>0</v>
      </c>
      <c r="GY667">
        <v>0</v>
      </c>
      <c r="GZ667">
        <v>0</v>
      </c>
      <c r="HA667">
        <v>0</v>
      </c>
      <c r="HB667">
        <v>0</v>
      </c>
      <c r="HC667">
        <v>0</v>
      </c>
      <c r="HD667">
        <v>0</v>
      </c>
      <c r="HE667">
        <v>5</v>
      </c>
      <c r="HF667">
        <v>0</v>
      </c>
      <c r="HG667">
        <v>0</v>
      </c>
      <c r="HH667">
        <v>0</v>
      </c>
      <c r="HI667">
        <v>0</v>
      </c>
      <c r="HJ667">
        <v>0</v>
      </c>
      <c r="HK667">
        <v>0</v>
      </c>
      <c r="HL667">
        <v>0</v>
      </c>
      <c r="HM667">
        <v>0</v>
      </c>
      <c r="HN667">
        <v>0</v>
      </c>
      <c r="HO667">
        <v>0</v>
      </c>
      <c r="HP667">
        <v>0</v>
      </c>
      <c r="HQ667">
        <v>0</v>
      </c>
      <c r="HR667">
        <v>0</v>
      </c>
      <c r="HS667">
        <v>0</v>
      </c>
      <c r="HT667">
        <v>0</v>
      </c>
      <c r="HU667">
        <v>0</v>
      </c>
      <c r="HV667">
        <v>0</v>
      </c>
      <c r="HW667">
        <v>0</v>
      </c>
      <c r="HX667">
        <v>0</v>
      </c>
      <c r="HY667">
        <v>0</v>
      </c>
      <c r="HZ667">
        <v>0</v>
      </c>
      <c r="IA667">
        <v>0</v>
      </c>
      <c r="IB667">
        <v>0</v>
      </c>
      <c r="IC667">
        <v>0</v>
      </c>
      <c r="ID667">
        <v>0</v>
      </c>
      <c r="IE667">
        <v>0</v>
      </c>
      <c r="IF667">
        <v>0</v>
      </c>
      <c r="IG667">
        <v>0</v>
      </c>
      <c r="IH667">
        <v>0</v>
      </c>
      <c r="II667">
        <v>0</v>
      </c>
      <c r="IJ667">
        <v>0</v>
      </c>
      <c r="IK667">
        <v>0</v>
      </c>
      <c r="IL667">
        <v>0</v>
      </c>
      <c r="IM667">
        <v>0</v>
      </c>
      <c r="IN667">
        <v>0</v>
      </c>
      <c r="IO667">
        <v>0</v>
      </c>
      <c r="IP667">
        <v>0</v>
      </c>
      <c r="IQ667">
        <v>0</v>
      </c>
      <c r="IR667">
        <v>0</v>
      </c>
      <c r="IS667">
        <v>0</v>
      </c>
      <c r="IT667">
        <v>0</v>
      </c>
      <c r="IU667">
        <v>0</v>
      </c>
      <c r="IV667">
        <v>0</v>
      </c>
      <c r="IW667">
        <v>0</v>
      </c>
      <c r="IX667">
        <v>0</v>
      </c>
      <c r="IY667">
        <v>0</v>
      </c>
      <c r="IZ667">
        <v>0</v>
      </c>
      <c r="JA667">
        <v>0</v>
      </c>
      <c r="JB667">
        <v>0</v>
      </c>
      <c r="JC667">
        <v>0</v>
      </c>
      <c r="JD667">
        <v>0</v>
      </c>
      <c r="JE667">
        <v>0</v>
      </c>
      <c r="JF667">
        <v>0</v>
      </c>
      <c r="JG667">
        <v>0</v>
      </c>
      <c r="JH667">
        <v>0</v>
      </c>
    </row>
    <row r="668" spans="1:268">
      <c r="A668" t="s">
        <v>310</v>
      </c>
      <c r="B668" t="s">
        <v>305</v>
      </c>
      <c r="C668" t="str">
        <f>"143306"</f>
        <v>143306</v>
      </c>
      <c r="D668" t="s">
        <v>309</v>
      </c>
      <c r="E668">
        <v>3</v>
      </c>
      <c r="F668">
        <v>615</v>
      </c>
      <c r="G668">
        <v>470</v>
      </c>
      <c r="H668">
        <v>235</v>
      </c>
      <c r="I668">
        <v>235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235</v>
      </c>
      <c r="T668">
        <v>0</v>
      </c>
      <c r="U668">
        <v>0</v>
      </c>
      <c r="V668">
        <v>235</v>
      </c>
      <c r="W668">
        <v>9</v>
      </c>
      <c r="X668">
        <v>7</v>
      </c>
      <c r="Y668">
        <v>2</v>
      </c>
      <c r="Z668">
        <v>0</v>
      </c>
      <c r="AA668">
        <v>226</v>
      </c>
      <c r="AB668">
        <v>143</v>
      </c>
      <c r="AC668">
        <v>13</v>
      </c>
      <c r="AD668">
        <v>33</v>
      </c>
      <c r="AE668">
        <v>12</v>
      </c>
      <c r="AF668">
        <v>9</v>
      </c>
      <c r="AG668">
        <v>15</v>
      </c>
      <c r="AH668">
        <v>0</v>
      </c>
      <c r="AI668">
        <v>1</v>
      </c>
      <c r="AJ668">
        <v>2</v>
      </c>
      <c r="AK668">
        <v>4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1</v>
      </c>
      <c r="AV668">
        <v>9</v>
      </c>
      <c r="AW668">
        <v>37</v>
      </c>
      <c r="AX668">
        <v>2</v>
      </c>
      <c r="AY668">
        <v>0</v>
      </c>
      <c r="AZ668">
        <v>3</v>
      </c>
      <c r="BA668">
        <v>143</v>
      </c>
      <c r="BB668">
        <v>15</v>
      </c>
      <c r="BC668">
        <v>4</v>
      </c>
      <c r="BD668">
        <v>1</v>
      </c>
      <c r="BE668">
        <v>4</v>
      </c>
      <c r="BF668">
        <v>0</v>
      </c>
      <c r="BG668">
        <v>0</v>
      </c>
      <c r="BH668">
        <v>0</v>
      </c>
      <c r="BI668">
        <v>0</v>
      </c>
      <c r="BJ668">
        <v>2</v>
      </c>
      <c r="BK668">
        <v>1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1</v>
      </c>
      <c r="BT668">
        <v>0</v>
      </c>
      <c r="BU668">
        <v>0</v>
      </c>
      <c r="BV668">
        <v>0</v>
      </c>
      <c r="BW668">
        <v>1</v>
      </c>
      <c r="BX668">
        <v>1</v>
      </c>
      <c r="BY668">
        <v>15</v>
      </c>
      <c r="BZ668">
        <v>7</v>
      </c>
      <c r="CA668">
        <v>2</v>
      </c>
      <c r="CB668">
        <v>0</v>
      </c>
      <c r="CC668">
        <v>0</v>
      </c>
      <c r="CD668">
        <v>0</v>
      </c>
      <c r="CE668">
        <v>2</v>
      </c>
      <c r="CF668">
        <v>0</v>
      </c>
      <c r="CG668">
        <v>0</v>
      </c>
      <c r="CH668">
        <v>0</v>
      </c>
      <c r="CI668">
        <v>1</v>
      </c>
      <c r="CJ668">
        <v>1</v>
      </c>
      <c r="CK668">
        <v>0</v>
      </c>
      <c r="CL668">
        <v>0</v>
      </c>
      <c r="CM668">
        <v>1</v>
      </c>
      <c r="CN668">
        <v>0</v>
      </c>
      <c r="CO668">
        <v>7</v>
      </c>
      <c r="CP668">
        <v>3</v>
      </c>
      <c r="CQ668">
        <v>1</v>
      </c>
      <c r="CR668">
        <v>1</v>
      </c>
      <c r="CS668">
        <v>0</v>
      </c>
      <c r="CT668">
        <v>0</v>
      </c>
      <c r="CU668">
        <v>1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3</v>
      </c>
      <c r="DP668">
        <v>39</v>
      </c>
      <c r="DQ668">
        <v>24</v>
      </c>
      <c r="DR668">
        <v>1</v>
      </c>
      <c r="DS668">
        <v>8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4</v>
      </c>
      <c r="EL668">
        <v>0</v>
      </c>
      <c r="EM668">
        <v>1</v>
      </c>
      <c r="EN668">
        <v>1</v>
      </c>
      <c r="EO668">
        <v>39</v>
      </c>
      <c r="EP668">
        <v>2</v>
      </c>
      <c r="EQ668">
        <v>1</v>
      </c>
      <c r="ER668">
        <v>0</v>
      </c>
      <c r="ES668">
        <v>0</v>
      </c>
      <c r="ET668">
        <v>1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2</v>
      </c>
      <c r="FN668">
        <v>15</v>
      </c>
      <c r="FO668">
        <v>9</v>
      </c>
      <c r="FP668">
        <v>0</v>
      </c>
      <c r="FQ668">
        <v>0</v>
      </c>
      <c r="FR668">
        <v>0</v>
      </c>
      <c r="FS668">
        <v>0</v>
      </c>
      <c r="FT668">
        <v>1</v>
      </c>
      <c r="FU668">
        <v>0</v>
      </c>
      <c r="FV668">
        <v>1</v>
      </c>
      <c r="FW668">
        <v>0</v>
      </c>
      <c r="FX668">
        <v>0</v>
      </c>
      <c r="FY668">
        <v>0</v>
      </c>
      <c r="FZ668">
        <v>1</v>
      </c>
      <c r="GA668">
        <v>0</v>
      </c>
      <c r="GB668">
        <v>1</v>
      </c>
      <c r="GC668">
        <v>0</v>
      </c>
      <c r="GD668">
        <v>0</v>
      </c>
      <c r="GE668">
        <v>0</v>
      </c>
      <c r="GF668">
        <v>0</v>
      </c>
      <c r="GG668">
        <v>0</v>
      </c>
      <c r="GH668">
        <v>0</v>
      </c>
      <c r="GI668">
        <v>0</v>
      </c>
      <c r="GJ668">
        <v>2</v>
      </c>
      <c r="GK668">
        <v>15</v>
      </c>
      <c r="GL668">
        <v>2</v>
      </c>
      <c r="GM668">
        <v>1</v>
      </c>
      <c r="GN668">
        <v>0</v>
      </c>
      <c r="GO668">
        <v>0</v>
      </c>
      <c r="GP668">
        <v>0</v>
      </c>
      <c r="GQ668">
        <v>0</v>
      </c>
      <c r="GR668">
        <v>0</v>
      </c>
      <c r="GS668">
        <v>1</v>
      </c>
      <c r="GT668">
        <v>0</v>
      </c>
      <c r="GU668">
        <v>0</v>
      </c>
      <c r="GV668">
        <v>0</v>
      </c>
      <c r="GW668">
        <v>0</v>
      </c>
      <c r="GX668">
        <v>0</v>
      </c>
      <c r="GY668">
        <v>0</v>
      </c>
      <c r="GZ668">
        <v>0</v>
      </c>
      <c r="HA668">
        <v>0</v>
      </c>
      <c r="HB668">
        <v>0</v>
      </c>
      <c r="HC668">
        <v>0</v>
      </c>
      <c r="HD668">
        <v>0</v>
      </c>
      <c r="HE668">
        <v>2</v>
      </c>
      <c r="HF668">
        <v>0</v>
      </c>
      <c r="HG668">
        <v>0</v>
      </c>
      <c r="HH668">
        <v>0</v>
      </c>
      <c r="HI668">
        <v>0</v>
      </c>
      <c r="HJ668">
        <v>0</v>
      </c>
      <c r="HK668">
        <v>0</v>
      </c>
      <c r="HL668">
        <v>0</v>
      </c>
      <c r="HM668">
        <v>0</v>
      </c>
      <c r="HN668">
        <v>0</v>
      </c>
      <c r="HO668">
        <v>0</v>
      </c>
      <c r="HP668">
        <v>0</v>
      </c>
      <c r="HQ668">
        <v>0</v>
      </c>
      <c r="HR668">
        <v>0</v>
      </c>
      <c r="HS668">
        <v>0</v>
      </c>
      <c r="HT668">
        <v>0</v>
      </c>
      <c r="HU668">
        <v>0</v>
      </c>
      <c r="HV668">
        <v>0</v>
      </c>
      <c r="HW668">
        <v>0</v>
      </c>
      <c r="HX668">
        <v>0</v>
      </c>
      <c r="HY668">
        <v>0</v>
      </c>
      <c r="HZ668">
        <v>0</v>
      </c>
      <c r="IA668">
        <v>0</v>
      </c>
      <c r="IB668">
        <v>0</v>
      </c>
      <c r="IC668">
        <v>0</v>
      </c>
      <c r="ID668">
        <v>0</v>
      </c>
      <c r="IE668">
        <v>0</v>
      </c>
      <c r="IF668">
        <v>0</v>
      </c>
      <c r="IG668">
        <v>0</v>
      </c>
      <c r="IH668">
        <v>0</v>
      </c>
      <c r="II668">
        <v>0</v>
      </c>
      <c r="IJ668">
        <v>0</v>
      </c>
      <c r="IK668">
        <v>0</v>
      </c>
      <c r="IL668">
        <v>0</v>
      </c>
      <c r="IM668">
        <v>0</v>
      </c>
      <c r="IN668">
        <v>0</v>
      </c>
      <c r="IO668">
        <v>0</v>
      </c>
      <c r="IP668">
        <v>0</v>
      </c>
      <c r="IQ668">
        <v>0</v>
      </c>
      <c r="IR668">
        <v>0</v>
      </c>
      <c r="IS668">
        <v>0</v>
      </c>
      <c r="IT668">
        <v>0</v>
      </c>
      <c r="IU668">
        <v>0</v>
      </c>
      <c r="IV668">
        <v>0</v>
      </c>
      <c r="IW668">
        <v>0</v>
      </c>
      <c r="IX668">
        <v>0</v>
      </c>
      <c r="IY668">
        <v>0</v>
      </c>
      <c r="IZ668">
        <v>0</v>
      </c>
      <c r="JA668">
        <v>0</v>
      </c>
      <c r="JB668">
        <v>0</v>
      </c>
      <c r="JC668">
        <v>0</v>
      </c>
      <c r="JD668">
        <v>0</v>
      </c>
      <c r="JE668">
        <v>0</v>
      </c>
      <c r="JF668">
        <v>0</v>
      </c>
      <c r="JG668">
        <v>0</v>
      </c>
      <c r="JH668">
        <v>0</v>
      </c>
    </row>
    <row r="669" spans="1:268">
      <c r="A669" t="s">
        <v>308</v>
      </c>
      <c r="B669" t="s">
        <v>305</v>
      </c>
      <c r="C669" t="str">
        <f>"143306"</f>
        <v>143306</v>
      </c>
      <c r="D669" t="s">
        <v>307</v>
      </c>
      <c r="E669">
        <v>4</v>
      </c>
      <c r="F669">
        <v>614</v>
      </c>
      <c r="G669">
        <v>460</v>
      </c>
      <c r="H669">
        <v>157</v>
      </c>
      <c r="I669">
        <v>303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303</v>
      </c>
      <c r="T669">
        <v>0</v>
      </c>
      <c r="U669">
        <v>0</v>
      </c>
      <c r="V669">
        <v>303</v>
      </c>
      <c r="W669">
        <v>5</v>
      </c>
      <c r="X669">
        <v>4</v>
      </c>
      <c r="Y669">
        <v>1</v>
      </c>
      <c r="Z669">
        <v>0</v>
      </c>
      <c r="AA669">
        <v>298</v>
      </c>
      <c r="AB669">
        <v>149</v>
      </c>
      <c r="AC669">
        <v>9</v>
      </c>
      <c r="AD669">
        <v>25</v>
      </c>
      <c r="AE669">
        <v>9</v>
      </c>
      <c r="AF669">
        <v>8</v>
      </c>
      <c r="AG669">
        <v>23</v>
      </c>
      <c r="AH669">
        <v>2</v>
      </c>
      <c r="AI669">
        <v>3</v>
      </c>
      <c r="AJ669">
        <v>5</v>
      </c>
      <c r="AK669">
        <v>1</v>
      </c>
      <c r="AL669">
        <v>1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1</v>
      </c>
      <c r="AS669">
        <v>3</v>
      </c>
      <c r="AT669">
        <v>0</v>
      </c>
      <c r="AU669">
        <v>1</v>
      </c>
      <c r="AV669">
        <v>9</v>
      </c>
      <c r="AW669">
        <v>31</v>
      </c>
      <c r="AX669">
        <v>8</v>
      </c>
      <c r="AY669">
        <v>1</v>
      </c>
      <c r="AZ669">
        <v>8</v>
      </c>
      <c r="BA669">
        <v>149</v>
      </c>
      <c r="BB669">
        <v>24</v>
      </c>
      <c r="BC669">
        <v>4</v>
      </c>
      <c r="BD669">
        <v>4</v>
      </c>
      <c r="BE669">
        <v>9</v>
      </c>
      <c r="BF669">
        <v>0</v>
      </c>
      <c r="BG669">
        <v>0</v>
      </c>
      <c r="BH669">
        <v>1</v>
      </c>
      <c r="BI669">
        <v>0</v>
      </c>
      <c r="BJ669">
        <v>1</v>
      </c>
      <c r="BK669">
        <v>3</v>
      </c>
      <c r="BL669">
        <v>1</v>
      </c>
      <c r="BM669">
        <v>0</v>
      </c>
      <c r="BN669">
        <v>0</v>
      </c>
      <c r="BO669">
        <v>0</v>
      </c>
      <c r="BP669">
        <v>0</v>
      </c>
      <c r="BQ669">
        <v>1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24</v>
      </c>
      <c r="BZ669">
        <v>6</v>
      </c>
      <c r="CA669">
        <v>2</v>
      </c>
      <c r="CB669">
        <v>0</v>
      </c>
      <c r="CC669">
        <v>0</v>
      </c>
      <c r="CD669">
        <v>0</v>
      </c>
      <c r="CE669">
        <v>0</v>
      </c>
      <c r="CF669">
        <v>2</v>
      </c>
      <c r="CG669">
        <v>0</v>
      </c>
      <c r="CH669">
        <v>0</v>
      </c>
      <c r="CI669">
        <v>0</v>
      </c>
      <c r="CJ669">
        <v>1</v>
      </c>
      <c r="CK669">
        <v>1</v>
      </c>
      <c r="CL669">
        <v>0</v>
      </c>
      <c r="CM669">
        <v>0</v>
      </c>
      <c r="CN669">
        <v>0</v>
      </c>
      <c r="CO669">
        <v>6</v>
      </c>
      <c r="CP669">
        <v>9</v>
      </c>
      <c r="CQ669">
        <v>2</v>
      </c>
      <c r="CR669">
        <v>0</v>
      </c>
      <c r="CS669">
        <v>0</v>
      </c>
      <c r="CT669">
        <v>0</v>
      </c>
      <c r="CU669">
        <v>0</v>
      </c>
      <c r="CV669">
        <v>1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1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1</v>
      </c>
      <c r="DK669">
        <v>0</v>
      </c>
      <c r="DL669">
        <v>3</v>
      </c>
      <c r="DM669">
        <v>1</v>
      </c>
      <c r="DN669">
        <v>0</v>
      </c>
      <c r="DO669">
        <v>9</v>
      </c>
      <c r="DP669">
        <v>73</v>
      </c>
      <c r="DQ669">
        <v>46</v>
      </c>
      <c r="DR669">
        <v>5</v>
      </c>
      <c r="DS669">
        <v>11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2</v>
      </c>
      <c r="EH669">
        <v>0</v>
      </c>
      <c r="EI669">
        <v>0</v>
      </c>
      <c r="EJ669">
        <v>1</v>
      </c>
      <c r="EK669">
        <v>8</v>
      </c>
      <c r="EL669">
        <v>0</v>
      </c>
      <c r="EM669">
        <v>0</v>
      </c>
      <c r="EN669">
        <v>0</v>
      </c>
      <c r="EO669">
        <v>73</v>
      </c>
      <c r="EP669">
        <v>3</v>
      </c>
      <c r="EQ669">
        <v>0</v>
      </c>
      <c r="ER669">
        <v>0</v>
      </c>
      <c r="ES669">
        <v>1</v>
      </c>
      <c r="ET669">
        <v>1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1</v>
      </c>
      <c r="FG669">
        <v>0</v>
      </c>
      <c r="FH669">
        <v>0</v>
      </c>
      <c r="FI669">
        <v>0</v>
      </c>
      <c r="FJ669">
        <v>0</v>
      </c>
      <c r="FK669">
        <v>0</v>
      </c>
      <c r="FL669">
        <v>0</v>
      </c>
      <c r="FM669">
        <v>3</v>
      </c>
      <c r="FN669">
        <v>20</v>
      </c>
      <c r="FO669">
        <v>9</v>
      </c>
      <c r="FP669">
        <v>2</v>
      </c>
      <c r="FQ669">
        <v>3</v>
      </c>
      <c r="FR669">
        <v>0</v>
      </c>
      <c r="FS669">
        <v>0</v>
      </c>
      <c r="FT669">
        <v>1</v>
      </c>
      <c r="FU669">
        <v>2</v>
      </c>
      <c r="FV669">
        <v>0</v>
      </c>
      <c r="FW669">
        <v>0</v>
      </c>
      <c r="FX669">
        <v>0</v>
      </c>
      <c r="FY669">
        <v>0</v>
      </c>
      <c r="FZ669">
        <v>1</v>
      </c>
      <c r="GA669">
        <v>0</v>
      </c>
      <c r="GB669">
        <v>0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2</v>
      </c>
      <c r="GI669">
        <v>0</v>
      </c>
      <c r="GJ669">
        <v>0</v>
      </c>
      <c r="GK669">
        <v>20</v>
      </c>
      <c r="GL669">
        <v>8</v>
      </c>
      <c r="GM669">
        <v>4</v>
      </c>
      <c r="GN669">
        <v>0</v>
      </c>
      <c r="GO669">
        <v>0</v>
      </c>
      <c r="GP669">
        <v>0</v>
      </c>
      <c r="GQ669">
        <v>0</v>
      </c>
      <c r="GR669">
        <v>0</v>
      </c>
      <c r="GS669">
        <v>0</v>
      </c>
      <c r="GT669">
        <v>2</v>
      </c>
      <c r="GU669">
        <v>0</v>
      </c>
      <c r="GV669">
        <v>1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</v>
      </c>
      <c r="HC669">
        <v>1</v>
      </c>
      <c r="HD669">
        <v>0</v>
      </c>
      <c r="HE669">
        <v>8</v>
      </c>
      <c r="HF669">
        <v>1</v>
      </c>
      <c r="HG669">
        <v>0</v>
      </c>
      <c r="HH669">
        <v>0</v>
      </c>
      <c r="HI669">
        <v>0</v>
      </c>
      <c r="HJ669">
        <v>0</v>
      </c>
      <c r="HK669">
        <v>0</v>
      </c>
      <c r="HL669">
        <v>0</v>
      </c>
      <c r="HM669">
        <v>1</v>
      </c>
      <c r="HN669">
        <v>0</v>
      </c>
      <c r="HO669">
        <v>0</v>
      </c>
      <c r="HP669">
        <v>0</v>
      </c>
      <c r="HQ669">
        <v>0</v>
      </c>
      <c r="HR669">
        <v>0</v>
      </c>
      <c r="HS669">
        <v>0</v>
      </c>
      <c r="HT669">
        <v>0</v>
      </c>
      <c r="HU669">
        <v>0</v>
      </c>
      <c r="HV669">
        <v>0</v>
      </c>
      <c r="HW669">
        <v>0</v>
      </c>
      <c r="HX669">
        <v>0</v>
      </c>
      <c r="HY669">
        <v>1</v>
      </c>
      <c r="HZ669">
        <v>0</v>
      </c>
      <c r="IA669">
        <v>0</v>
      </c>
      <c r="IB669">
        <v>0</v>
      </c>
      <c r="IC669">
        <v>0</v>
      </c>
      <c r="ID669">
        <v>0</v>
      </c>
      <c r="IE669">
        <v>0</v>
      </c>
      <c r="IF669">
        <v>0</v>
      </c>
      <c r="IG669">
        <v>0</v>
      </c>
      <c r="IH669">
        <v>0</v>
      </c>
      <c r="II669">
        <v>0</v>
      </c>
      <c r="IJ669">
        <v>0</v>
      </c>
      <c r="IK669">
        <v>0</v>
      </c>
      <c r="IL669">
        <v>0</v>
      </c>
      <c r="IM669">
        <v>0</v>
      </c>
      <c r="IN669">
        <v>0</v>
      </c>
      <c r="IO669">
        <v>0</v>
      </c>
      <c r="IP669">
        <v>0</v>
      </c>
      <c r="IQ669">
        <v>0</v>
      </c>
      <c r="IR669">
        <v>5</v>
      </c>
      <c r="IS669">
        <v>0</v>
      </c>
      <c r="IT669">
        <v>0</v>
      </c>
      <c r="IU669">
        <v>5</v>
      </c>
      <c r="IV669">
        <v>0</v>
      </c>
      <c r="IW669">
        <v>0</v>
      </c>
      <c r="IX669">
        <v>0</v>
      </c>
      <c r="IY669">
        <v>0</v>
      </c>
      <c r="IZ669">
        <v>0</v>
      </c>
      <c r="JA669">
        <v>0</v>
      </c>
      <c r="JB669">
        <v>0</v>
      </c>
      <c r="JC669">
        <v>0</v>
      </c>
      <c r="JD669">
        <v>0</v>
      </c>
      <c r="JE669">
        <v>0</v>
      </c>
      <c r="JF669">
        <v>0</v>
      </c>
      <c r="JG669">
        <v>0</v>
      </c>
      <c r="JH669">
        <v>5</v>
      </c>
    </row>
    <row r="670" spans="1:268">
      <c r="A670" t="s">
        <v>306</v>
      </c>
      <c r="B670" t="s">
        <v>305</v>
      </c>
      <c r="C670" t="str">
        <f>"143306"</f>
        <v>143306</v>
      </c>
      <c r="D670" t="s">
        <v>304</v>
      </c>
      <c r="E670">
        <v>5</v>
      </c>
      <c r="F670">
        <v>615</v>
      </c>
      <c r="G670">
        <v>470</v>
      </c>
      <c r="H670">
        <v>196</v>
      </c>
      <c r="I670">
        <v>274</v>
      </c>
      <c r="J670">
        <v>1</v>
      </c>
      <c r="K670">
        <v>10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274</v>
      </c>
      <c r="T670">
        <v>0</v>
      </c>
      <c r="U670">
        <v>0</v>
      </c>
      <c r="V670">
        <v>274</v>
      </c>
      <c r="W670">
        <v>13</v>
      </c>
      <c r="X670">
        <v>10</v>
      </c>
      <c r="Y670">
        <v>3</v>
      </c>
      <c r="Z670">
        <v>0</v>
      </c>
      <c r="AA670">
        <v>261</v>
      </c>
      <c r="AB670">
        <v>164</v>
      </c>
      <c r="AC670">
        <v>21</v>
      </c>
      <c r="AD670">
        <v>11</v>
      </c>
      <c r="AE670">
        <v>9</v>
      </c>
      <c r="AF670">
        <v>10</v>
      </c>
      <c r="AG670">
        <v>17</v>
      </c>
      <c r="AH670">
        <v>4</v>
      </c>
      <c r="AI670">
        <v>1</v>
      </c>
      <c r="AJ670">
        <v>6</v>
      </c>
      <c r="AK670">
        <v>0</v>
      </c>
      <c r="AL670">
        <v>3</v>
      </c>
      <c r="AM670">
        <v>0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1</v>
      </c>
      <c r="AV670">
        <v>1</v>
      </c>
      <c r="AW670">
        <v>76</v>
      </c>
      <c r="AX670">
        <v>0</v>
      </c>
      <c r="AY670">
        <v>0</v>
      </c>
      <c r="AZ670">
        <v>2</v>
      </c>
      <c r="BA670">
        <v>164</v>
      </c>
      <c r="BB670">
        <v>24</v>
      </c>
      <c r="BC670">
        <v>8</v>
      </c>
      <c r="BD670">
        <v>4</v>
      </c>
      <c r="BE670">
        <v>7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1</v>
      </c>
      <c r="BN670">
        <v>0</v>
      </c>
      <c r="BO670">
        <v>0</v>
      </c>
      <c r="BP670">
        <v>0</v>
      </c>
      <c r="BQ670">
        <v>0</v>
      </c>
      <c r="BR670">
        <v>4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24</v>
      </c>
      <c r="BZ670">
        <v>3</v>
      </c>
      <c r="CA670">
        <v>1</v>
      </c>
      <c r="CB670">
        <v>0</v>
      </c>
      <c r="CC670">
        <v>1</v>
      </c>
      <c r="CD670">
        <v>0</v>
      </c>
      <c r="CE670">
        <v>0</v>
      </c>
      <c r="CF670">
        <v>1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3</v>
      </c>
      <c r="CP670">
        <v>14</v>
      </c>
      <c r="CQ670">
        <v>5</v>
      </c>
      <c r="CR670">
        <v>3</v>
      </c>
      <c r="CS670">
        <v>1</v>
      </c>
      <c r="CT670">
        <v>0</v>
      </c>
      <c r="CU670">
        <v>1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4</v>
      </c>
      <c r="DM670">
        <v>0</v>
      </c>
      <c r="DN670">
        <v>0</v>
      </c>
      <c r="DO670">
        <v>14</v>
      </c>
      <c r="DP670">
        <v>27</v>
      </c>
      <c r="DQ670">
        <v>17</v>
      </c>
      <c r="DR670">
        <v>0</v>
      </c>
      <c r="DS670">
        <v>6</v>
      </c>
      <c r="DT670">
        <v>0</v>
      </c>
      <c r="DU670">
        <v>1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3</v>
      </c>
      <c r="EL670">
        <v>0</v>
      </c>
      <c r="EM670">
        <v>0</v>
      </c>
      <c r="EN670">
        <v>0</v>
      </c>
      <c r="EO670">
        <v>27</v>
      </c>
      <c r="EP670">
        <v>6</v>
      </c>
      <c r="EQ670">
        <v>1</v>
      </c>
      <c r="ER670">
        <v>1</v>
      </c>
      <c r="ES670">
        <v>1</v>
      </c>
      <c r="ET670">
        <v>0</v>
      </c>
      <c r="EU670">
        <v>2</v>
      </c>
      <c r="EV670">
        <v>0</v>
      </c>
      <c r="EW670">
        <v>0</v>
      </c>
      <c r="EX670">
        <v>0</v>
      </c>
      <c r="EY670">
        <v>0</v>
      </c>
      <c r="EZ670">
        <v>1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6</v>
      </c>
      <c r="FN670">
        <v>17</v>
      </c>
      <c r="FO670">
        <v>5</v>
      </c>
      <c r="FP670">
        <v>0</v>
      </c>
      <c r="FQ670">
        <v>0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9</v>
      </c>
      <c r="GD670">
        <v>0</v>
      </c>
      <c r="GE670">
        <v>1</v>
      </c>
      <c r="GF670">
        <v>0</v>
      </c>
      <c r="GG670">
        <v>0</v>
      </c>
      <c r="GH670">
        <v>0</v>
      </c>
      <c r="GI670">
        <v>2</v>
      </c>
      <c r="GJ670">
        <v>0</v>
      </c>
      <c r="GK670">
        <v>17</v>
      </c>
      <c r="GL670">
        <v>6</v>
      </c>
      <c r="GM670">
        <v>3</v>
      </c>
      <c r="GN670">
        <v>2</v>
      </c>
      <c r="GO670">
        <v>0</v>
      </c>
      <c r="GP670">
        <v>0</v>
      </c>
      <c r="GQ670">
        <v>1</v>
      </c>
      <c r="GR670">
        <v>0</v>
      </c>
      <c r="GS670">
        <v>0</v>
      </c>
      <c r="GT670">
        <v>0</v>
      </c>
      <c r="GU670">
        <v>0</v>
      </c>
      <c r="GV670">
        <v>0</v>
      </c>
      <c r="GW670">
        <v>0</v>
      </c>
      <c r="GX670">
        <v>0</v>
      </c>
      <c r="GY670">
        <v>0</v>
      </c>
      <c r="GZ670">
        <v>0</v>
      </c>
      <c r="HA670">
        <v>0</v>
      </c>
      <c r="HB670">
        <v>0</v>
      </c>
      <c r="HC670">
        <v>0</v>
      </c>
      <c r="HD670">
        <v>0</v>
      </c>
      <c r="HE670">
        <v>6</v>
      </c>
      <c r="HF670">
        <v>0</v>
      </c>
      <c r="HG670">
        <v>0</v>
      </c>
      <c r="HH670">
        <v>0</v>
      </c>
      <c r="HI670">
        <v>0</v>
      </c>
      <c r="HJ670">
        <v>0</v>
      </c>
      <c r="HK670">
        <v>0</v>
      </c>
      <c r="HL670">
        <v>0</v>
      </c>
      <c r="HM670">
        <v>0</v>
      </c>
      <c r="HN670">
        <v>0</v>
      </c>
      <c r="HO670">
        <v>0</v>
      </c>
      <c r="HP670">
        <v>0</v>
      </c>
      <c r="HQ670">
        <v>0</v>
      </c>
      <c r="HR670">
        <v>0</v>
      </c>
      <c r="HS670">
        <v>0</v>
      </c>
      <c r="HT670">
        <v>0</v>
      </c>
      <c r="HU670">
        <v>0</v>
      </c>
      <c r="HV670">
        <v>0</v>
      </c>
      <c r="HW670">
        <v>0</v>
      </c>
      <c r="HX670">
        <v>0</v>
      </c>
      <c r="HY670">
        <v>0</v>
      </c>
      <c r="HZ670">
        <v>0</v>
      </c>
      <c r="IA670">
        <v>0</v>
      </c>
      <c r="IB670">
        <v>0</v>
      </c>
      <c r="IC670">
        <v>0</v>
      </c>
      <c r="ID670">
        <v>0</v>
      </c>
      <c r="IE670">
        <v>0</v>
      </c>
      <c r="IF670">
        <v>0</v>
      </c>
      <c r="IG670">
        <v>0</v>
      </c>
      <c r="IH670">
        <v>0</v>
      </c>
      <c r="II670">
        <v>0</v>
      </c>
      <c r="IJ670">
        <v>0</v>
      </c>
      <c r="IK670">
        <v>0</v>
      </c>
      <c r="IL670">
        <v>0</v>
      </c>
      <c r="IM670">
        <v>0</v>
      </c>
      <c r="IN670">
        <v>0</v>
      </c>
      <c r="IO670">
        <v>0</v>
      </c>
      <c r="IP670">
        <v>0</v>
      </c>
      <c r="IQ670">
        <v>0</v>
      </c>
      <c r="IR670">
        <v>0</v>
      </c>
      <c r="IS670">
        <v>0</v>
      </c>
      <c r="IT670">
        <v>0</v>
      </c>
      <c r="IU670">
        <v>0</v>
      </c>
      <c r="IV670">
        <v>0</v>
      </c>
      <c r="IW670">
        <v>0</v>
      </c>
      <c r="IX670">
        <v>0</v>
      </c>
      <c r="IY670">
        <v>0</v>
      </c>
      <c r="IZ670">
        <v>0</v>
      </c>
      <c r="JA670">
        <v>0</v>
      </c>
      <c r="JB670">
        <v>0</v>
      </c>
      <c r="JC670">
        <v>0</v>
      </c>
      <c r="JD670">
        <v>0</v>
      </c>
      <c r="JE670">
        <v>0</v>
      </c>
      <c r="JF670">
        <v>0</v>
      </c>
      <c r="JG670">
        <v>0</v>
      </c>
      <c r="JH670">
        <v>0</v>
      </c>
    </row>
    <row r="671" spans="1:268">
      <c r="A671" t="s">
        <v>303</v>
      </c>
      <c r="B671" t="s">
        <v>292</v>
      </c>
      <c r="C671" t="str">
        <f>"143307"</f>
        <v>143307</v>
      </c>
      <c r="D671" t="s">
        <v>302</v>
      </c>
      <c r="E671">
        <v>1</v>
      </c>
      <c r="F671">
        <v>1062</v>
      </c>
      <c r="G671">
        <v>800</v>
      </c>
      <c r="H671">
        <v>225</v>
      </c>
      <c r="I671">
        <v>575</v>
      </c>
      <c r="J671">
        <v>0</v>
      </c>
      <c r="K671">
        <v>13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575</v>
      </c>
      <c r="T671">
        <v>0</v>
      </c>
      <c r="U671">
        <v>0</v>
      </c>
      <c r="V671">
        <v>575</v>
      </c>
      <c r="W671">
        <v>18</v>
      </c>
      <c r="X671">
        <v>14</v>
      </c>
      <c r="Y671">
        <v>4</v>
      </c>
      <c r="Z671">
        <v>0</v>
      </c>
      <c r="AA671">
        <v>557</v>
      </c>
      <c r="AB671">
        <v>240</v>
      </c>
      <c r="AC671">
        <v>28</v>
      </c>
      <c r="AD671">
        <v>14</v>
      </c>
      <c r="AE671">
        <v>33</v>
      </c>
      <c r="AF671">
        <v>26</v>
      </c>
      <c r="AG671">
        <v>33</v>
      </c>
      <c r="AH671">
        <v>2</v>
      </c>
      <c r="AI671">
        <v>1</v>
      </c>
      <c r="AJ671">
        <v>7</v>
      </c>
      <c r="AK671">
        <v>1</v>
      </c>
      <c r="AL671">
        <v>3</v>
      </c>
      <c r="AM671">
        <v>1</v>
      </c>
      <c r="AN671">
        <v>0</v>
      </c>
      <c r="AO671">
        <v>0</v>
      </c>
      <c r="AP671">
        <v>1</v>
      </c>
      <c r="AQ671">
        <v>0</v>
      </c>
      <c r="AR671">
        <v>67</v>
      </c>
      <c r="AS671">
        <v>0</v>
      </c>
      <c r="AT671">
        <v>0</v>
      </c>
      <c r="AU671">
        <v>1</v>
      </c>
      <c r="AV671">
        <v>1</v>
      </c>
      <c r="AW671">
        <v>2</v>
      </c>
      <c r="AX671">
        <v>2</v>
      </c>
      <c r="AY671">
        <v>2</v>
      </c>
      <c r="AZ671">
        <v>15</v>
      </c>
      <c r="BA671">
        <v>240</v>
      </c>
      <c r="BB671">
        <v>171</v>
      </c>
      <c r="BC671">
        <v>11</v>
      </c>
      <c r="BD671">
        <v>1</v>
      </c>
      <c r="BE671">
        <v>158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1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171</v>
      </c>
      <c r="BZ671">
        <v>10</v>
      </c>
      <c r="CA671">
        <v>4</v>
      </c>
      <c r="CB671">
        <v>3</v>
      </c>
      <c r="CC671">
        <v>1</v>
      </c>
      <c r="CD671">
        <v>0</v>
      </c>
      <c r="CE671">
        <v>0</v>
      </c>
      <c r="CF671">
        <v>0</v>
      </c>
      <c r="CG671">
        <v>0</v>
      </c>
      <c r="CH671">
        <v>1</v>
      </c>
      <c r="CI671">
        <v>0</v>
      </c>
      <c r="CJ671">
        <v>0</v>
      </c>
      <c r="CK671">
        <v>1</v>
      </c>
      <c r="CL671">
        <v>0</v>
      </c>
      <c r="CM671">
        <v>0</v>
      </c>
      <c r="CN671">
        <v>0</v>
      </c>
      <c r="CO671">
        <v>10</v>
      </c>
      <c r="CP671">
        <v>27</v>
      </c>
      <c r="CQ671">
        <v>9</v>
      </c>
      <c r="CR671">
        <v>0</v>
      </c>
      <c r="CS671">
        <v>3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14</v>
      </c>
      <c r="DK671">
        <v>0</v>
      </c>
      <c r="DL671">
        <v>0</v>
      </c>
      <c r="DM671">
        <v>1</v>
      </c>
      <c r="DN671">
        <v>0</v>
      </c>
      <c r="DO671">
        <v>27</v>
      </c>
      <c r="DP671">
        <v>26</v>
      </c>
      <c r="DQ671">
        <v>19</v>
      </c>
      <c r="DR671">
        <v>0</v>
      </c>
      <c r="DS671">
        <v>1</v>
      </c>
      <c r="DT671">
        <v>0</v>
      </c>
      <c r="DU671">
        <v>2</v>
      </c>
      <c r="DV671">
        <v>1</v>
      </c>
      <c r="DW671">
        <v>0</v>
      </c>
      <c r="DX671">
        <v>0</v>
      </c>
      <c r="DY671">
        <v>0</v>
      </c>
      <c r="DZ671">
        <v>1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1</v>
      </c>
      <c r="EL671">
        <v>0</v>
      </c>
      <c r="EM671">
        <v>0</v>
      </c>
      <c r="EN671">
        <v>1</v>
      </c>
      <c r="EO671">
        <v>26</v>
      </c>
      <c r="EP671">
        <v>28</v>
      </c>
      <c r="EQ671">
        <v>16</v>
      </c>
      <c r="ER671">
        <v>2</v>
      </c>
      <c r="ES671">
        <v>1</v>
      </c>
      <c r="ET671">
        <v>1</v>
      </c>
      <c r="EU671">
        <v>0</v>
      </c>
      <c r="EV671">
        <v>4</v>
      </c>
      <c r="EW671">
        <v>0</v>
      </c>
      <c r="EX671">
        <v>1</v>
      </c>
      <c r="EY671">
        <v>0</v>
      </c>
      <c r="EZ671">
        <v>0</v>
      </c>
      <c r="FA671">
        <v>0</v>
      </c>
      <c r="FB671">
        <v>0</v>
      </c>
      <c r="FC671">
        <v>1</v>
      </c>
      <c r="FD671">
        <v>0</v>
      </c>
      <c r="FE671">
        <v>0</v>
      </c>
      <c r="FF671">
        <v>1</v>
      </c>
      <c r="FG671">
        <v>0</v>
      </c>
      <c r="FH671">
        <v>0</v>
      </c>
      <c r="FI671">
        <v>0</v>
      </c>
      <c r="FJ671">
        <v>0</v>
      </c>
      <c r="FK671">
        <v>0</v>
      </c>
      <c r="FL671">
        <v>1</v>
      </c>
      <c r="FM671">
        <v>28</v>
      </c>
      <c r="FN671">
        <v>31</v>
      </c>
      <c r="FO671">
        <v>15</v>
      </c>
      <c r="FP671">
        <v>2</v>
      </c>
      <c r="FQ671">
        <v>2</v>
      </c>
      <c r="FR671">
        <v>1</v>
      </c>
      <c r="FS671">
        <v>0</v>
      </c>
      <c r="FT671">
        <v>2</v>
      </c>
      <c r="FU671">
        <v>2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1</v>
      </c>
      <c r="GB671">
        <v>3</v>
      </c>
      <c r="GC671">
        <v>1</v>
      </c>
      <c r="GD671">
        <v>0</v>
      </c>
      <c r="GE671">
        <v>0</v>
      </c>
      <c r="GF671">
        <v>0</v>
      </c>
      <c r="GG671">
        <v>1</v>
      </c>
      <c r="GH671">
        <v>0</v>
      </c>
      <c r="GI671">
        <v>1</v>
      </c>
      <c r="GJ671">
        <v>0</v>
      </c>
      <c r="GK671">
        <v>31</v>
      </c>
      <c r="GL671">
        <v>22</v>
      </c>
      <c r="GM671">
        <v>13</v>
      </c>
      <c r="GN671">
        <v>4</v>
      </c>
      <c r="GO671">
        <v>0</v>
      </c>
      <c r="GP671">
        <v>0</v>
      </c>
      <c r="GQ671">
        <v>0</v>
      </c>
      <c r="GR671">
        <v>0</v>
      </c>
      <c r="GS671">
        <v>2</v>
      </c>
      <c r="GT671">
        <v>0</v>
      </c>
      <c r="GU671">
        <v>0</v>
      </c>
      <c r="GV671">
        <v>0</v>
      </c>
      <c r="GW671">
        <v>0</v>
      </c>
      <c r="GX671">
        <v>1</v>
      </c>
      <c r="GY671">
        <v>1</v>
      </c>
      <c r="GZ671">
        <v>0</v>
      </c>
      <c r="HA671">
        <v>0</v>
      </c>
      <c r="HB671">
        <v>0</v>
      </c>
      <c r="HC671">
        <v>1</v>
      </c>
      <c r="HD671">
        <v>0</v>
      </c>
      <c r="HE671">
        <v>22</v>
      </c>
      <c r="HF671">
        <v>0</v>
      </c>
      <c r="HG671">
        <v>0</v>
      </c>
      <c r="HH671">
        <v>0</v>
      </c>
      <c r="HI671">
        <v>0</v>
      </c>
      <c r="HJ671">
        <v>0</v>
      </c>
      <c r="HK671">
        <v>0</v>
      </c>
      <c r="HL671">
        <v>0</v>
      </c>
      <c r="HM671">
        <v>0</v>
      </c>
      <c r="HN671">
        <v>0</v>
      </c>
      <c r="HO671">
        <v>0</v>
      </c>
      <c r="HP671">
        <v>0</v>
      </c>
      <c r="HQ671">
        <v>0</v>
      </c>
      <c r="HR671">
        <v>0</v>
      </c>
      <c r="HS671">
        <v>0</v>
      </c>
      <c r="HT671">
        <v>0</v>
      </c>
      <c r="HU671">
        <v>0</v>
      </c>
      <c r="HV671">
        <v>0</v>
      </c>
      <c r="HW671">
        <v>0</v>
      </c>
      <c r="HX671">
        <v>0</v>
      </c>
      <c r="HY671">
        <v>0</v>
      </c>
      <c r="HZ671">
        <v>2</v>
      </c>
      <c r="IA671">
        <v>2</v>
      </c>
      <c r="IB671">
        <v>0</v>
      </c>
      <c r="IC671">
        <v>0</v>
      </c>
      <c r="ID671">
        <v>0</v>
      </c>
      <c r="IE671">
        <v>0</v>
      </c>
      <c r="IF671">
        <v>0</v>
      </c>
      <c r="IG671">
        <v>0</v>
      </c>
      <c r="IH671">
        <v>0</v>
      </c>
      <c r="II671">
        <v>0</v>
      </c>
      <c r="IJ671">
        <v>0</v>
      </c>
      <c r="IK671">
        <v>0</v>
      </c>
      <c r="IL671">
        <v>0</v>
      </c>
      <c r="IM671">
        <v>0</v>
      </c>
      <c r="IN671">
        <v>0</v>
      </c>
      <c r="IO671">
        <v>0</v>
      </c>
      <c r="IP671">
        <v>0</v>
      </c>
      <c r="IQ671">
        <v>2</v>
      </c>
      <c r="IR671">
        <v>0</v>
      </c>
      <c r="IS671">
        <v>0</v>
      </c>
      <c r="IT671">
        <v>0</v>
      </c>
      <c r="IU671">
        <v>0</v>
      </c>
      <c r="IV671">
        <v>0</v>
      </c>
      <c r="IW671">
        <v>0</v>
      </c>
      <c r="IX671">
        <v>0</v>
      </c>
      <c r="IY671">
        <v>0</v>
      </c>
      <c r="IZ671">
        <v>0</v>
      </c>
      <c r="JA671">
        <v>0</v>
      </c>
      <c r="JB671">
        <v>0</v>
      </c>
      <c r="JC671">
        <v>0</v>
      </c>
      <c r="JD671">
        <v>0</v>
      </c>
      <c r="JE671">
        <v>0</v>
      </c>
      <c r="JF671">
        <v>0</v>
      </c>
      <c r="JG671">
        <v>0</v>
      </c>
      <c r="JH671">
        <v>0</v>
      </c>
    </row>
    <row r="672" spans="1:268">
      <c r="A672" t="s">
        <v>301</v>
      </c>
      <c r="B672" t="s">
        <v>292</v>
      </c>
      <c r="C672" t="str">
        <f>"143307"</f>
        <v>143307</v>
      </c>
      <c r="D672" t="s">
        <v>300</v>
      </c>
      <c r="E672">
        <v>2</v>
      </c>
      <c r="F672">
        <v>1090</v>
      </c>
      <c r="G672">
        <v>830</v>
      </c>
      <c r="H672">
        <v>326</v>
      </c>
      <c r="I672">
        <v>504</v>
      </c>
      <c r="J672">
        <v>0</v>
      </c>
      <c r="K672">
        <v>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504</v>
      </c>
      <c r="T672">
        <v>0</v>
      </c>
      <c r="U672">
        <v>0</v>
      </c>
      <c r="V672">
        <v>504</v>
      </c>
      <c r="W672">
        <v>26</v>
      </c>
      <c r="X672">
        <v>5</v>
      </c>
      <c r="Y672">
        <v>21</v>
      </c>
      <c r="Z672">
        <v>0</v>
      </c>
      <c r="AA672">
        <v>478</v>
      </c>
      <c r="AB672">
        <v>266</v>
      </c>
      <c r="AC672">
        <v>26</v>
      </c>
      <c r="AD672">
        <v>19</v>
      </c>
      <c r="AE672">
        <v>18</v>
      </c>
      <c r="AF672">
        <v>19</v>
      </c>
      <c r="AG672">
        <v>38</v>
      </c>
      <c r="AH672">
        <v>2</v>
      </c>
      <c r="AI672">
        <v>2</v>
      </c>
      <c r="AJ672">
        <v>11</v>
      </c>
      <c r="AK672">
        <v>0</v>
      </c>
      <c r="AL672">
        <v>5</v>
      </c>
      <c r="AM672">
        <v>1</v>
      </c>
      <c r="AN672">
        <v>0</v>
      </c>
      <c r="AO672">
        <v>0</v>
      </c>
      <c r="AP672">
        <v>4</v>
      </c>
      <c r="AQ672">
        <v>0</v>
      </c>
      <c r="AR672">
        <v>80</v>
      </c>
      <c r="AS672">
        <v>1</v>
      </c>
      <c r="AT672">
        <v>2</v>
      </c>
      <c r="AU672">
        <v>0</v>
      </c>
      <c r="AV672">
        <v>0</v>
      </c>
      <c r="AW672">
        <v>14</v>
      </c>
      <c r="AX672">
        <v>6</v>
      </c>
      <c r="AY672">
        <v>5</v>
      </c>
      <c r="AZ672">
        <v>13</v>
      </c>
      <c r="BA672">
        <v>266</v>
      </c>
      <c r="BB672">
        <v>93</v>
      </c>
      <c r="BC672">
        <v>9</v>
      </c>
      <c r="BD672">
        <v>1</v>
      </c>
      <c r="BE672">
        <v>80</v>
      </c>
      <c r="BF672">
        <v>0</v>
      </c>
      <c r="BG672">
        <v>1</v>
      </c>
      <c r="BH672">
        <v>0</v>
      </c>
      <c r="BI672">
        <v>0</v>
      </c>
      <c r="BJ672">
        <v>1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1</v>
      </c>
      <c r="BX672">
        <v>0</v>
      </c>
      <c r="BY672">
        <v>93</v>
      </c>
      <c r="BZ672">
        <v>6</v>
      </c>
      <c r="CA672">
        <v>3</v>
      </c>
      <c r="CB672">
        <v>1</v>
      </c>
      <c r="CC672">
        <v>0</v>
      </c>
      <c r="CD672">
        <v>0</v>
      </c>
      <c r="CE672">
        <v>0</v>
      </c>
      <c r="CF672">
        <v>2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6</v>
      </c>
      <c r="CP672">
        <v>17</v>
      </c>
      <c r="CQ672">
        <v>9</v>
      </c>
      <c r="CR672">
        <v>0</v>
      </c>
      <c r="CS672">
        <v>0</v>
      </c>
      <c r="CT672">
        <v>1</v>
      </c>
      <c r="CU672">
        <v>0</v>
      </c>
      <c r="CV672">
        <v>0</v>
      </c>
      <c r="CW672">
        <v>0</v>
      </c>
      <c r="CX672">
        <v>0</v>
      </c>
      <c r="CY672">
        <v>1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2</v>
      </c>
      <c r="DK672">
        <v>0</v>
      </c>
      <c r="DL672">
        <v>3</v>
      </c>
      <c r="DM672">
        <v>1</v>
      </c>
      <c r="DN672">
        <v>0</v>
      </c>
      <c r="DO672">
        <v>17</v>
      </c>
      <c r="DP672">
        <v>51</v>
      </c>
      <c r="DQ672">
        <v>38</v>
      </c>
      <c r="DR672">
        <v>0</v>
      </c>
      <c r="DS672">
        <v>9</v>
      </c>
      <c r="DT672">
        <v>0</v>
      </c>
      <c r="DU672">
        <v>1</v>
      </c>
      <c r="DV672">
        <v>0</v>
      </c>
      <c r="DW672">
        <v>0</v>
      </c>
      <c r="DX672">
        <v>0</v>
      </c>
      <c r="DY672">
        <v>0</v>
      </c>
      <c r="DZ672">
        <v>3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51</v>
      </c>
      <c r="EP672">
        <v>11</v>
      </c>
      <c r="EQ672">
        <v>6</v>
      </c>
      <c r="ER672">
        <v>0</v>
      </c>
      <c r="ES672">
        <v>0</v>
      </c>
      <c r="ET672">
        <v>1</v>
      </c>
      <c r="EU672">
        <v>0</v>
      </c>
      <c r="EV672">
        <v>0</v>
      </c>
      <c r="EW672">
        <v>0</v>
      </c>
      <c r="EX672">
        <v>1</v>
      </c>
      <c r="EY672">
        <v>1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2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0</v>
      </c>
      <c r="FL672">
        <v>0</v>
      </c>
      <c r="FM672">
        <v>11</v>
      </c>
      <c r="FN672">
        <v>28</v>
      </c>
      <c r="FO672">
        <v>9</v>
      </c>
      <c r="FP672">
        <v>1</v>
      </c>
      <c r="FQ672">
        <v>1</v>
      </c>
      <c r="FR672">
        <v>0</v>
      </c>
      <c r="FS672">
        <v>2</v>
      </c>
      <c r="FT672">
        <v>3</v>
      </c>
      <c r="FU672">
        <v>0</v>
      </c>
      <c r="FV672">
        <v>0</v>
      </c>
      <c r="FW672">
        <v>1</v>
      </c>
      <c r="FX672">
        <v>0</v>
      </c>
      <c r="FY672">
        <v>0</v>
      </c>
      <c r="FZ672">
        <v>1</v>
      </c>
      <c r="GA672">
        <v>0</v>
      </c>
      <c r="GB672">
        <v>3</v>
      </c>
      <c r="GC672">
        <v>0</v>
      </c>
      <c r="GD672">
        <v>0</v>
      </c>
      <c r="GE672">
        <v>3</v>
      </c>
      <c r="GF672">
        <v>0</v>
      </c>
      <c r="GG672">
        <v>0</v>
      </c>
      <c r="GH672">
        <v>0</v>
      </c>
      <c r="GI672">
        <v>1</v>
      </c>
      <c r="GJ672">
        <v>3</v>
      </c>
      <c r="GK672">
        <v>28</v>
      </c>
      <c r="GL672">
        <v>5</v>
      </c>
      <c r="GM672">
        <v>3</v>
      </c>
      <c r="GN672">
        <v>0</v>
      </c>
      <c r="GO672">
        <v>0</v>
      </c>
      <c r="GP672">
        <v>2</v>
      </c>
      <c r="GQ672">
        <v>0</v>
      </c>
      <c r="GR672">
        <v>0</v>
      </c>
      <c r="GS672">
        <v>0</v>
      </c>
      <c r="GT672">
        <v>0</v>
      </c>
      <c r="GU672">
        <v>0</v>
      </c>
      <c r="GV672">
        <v>0</v>
      </c>
      <c r="GW672">
        <v>0</v>
      </c>
      <c r="GX672">
        <v>0</v>
      </c>
      <c r="GY672">
        <v>0</v>
      </c>
      <c r="GZ672">
        <v>0</v>
      </c>
      <c r="HA672">
        <v>0</v>
      </c>
      <c r="HB672">
        <v>0</v>
      </c>
      <c r="HC672">
        <v>0</v>
      </c>
      <c r="HD672">
        <v>0</v>
      </c>
      <c r="HE672">
        <v>5</v>
      </c>
      <c r="HF672">
        <v>0</v>
      </c>
      <c r="HG672">
        <v>0</v>
      </c>
      <c r="HH672">
        <v>0</v>
      </c>
      <c r="HI672">
        <v>0</v>
      </c>
      <c r="HJ672">
        <v>0</v>
      </c>
      <c r="HK672">
        <v>0</v>
      </c>
      <c r="HL672">
        <v>0</v>
      </c>
      <c r="HM672">
        <v>0</v>
      </c>
      <c r="HN672">
        <v>0</v>
      </c>
      <c r="HO672">
        <v>0</v>
      </c>
      <c r="HP672">
        <v>0</v>
      </c>
      <c r="HQ672">
        <v>0</v>
      </c>
      <c r="HR672">
        <v>0</v>
      </c>
      <c r="HS672">
        <v>0</v>
      </c>
      <c r="HT672">
        <v>0</v>
      </c>
      <c r="HU672">
        <v>0</v>
      </c>
      <c r="HV672">
        <v>0</v>
      </c>
      <c r="HW672">
        <v>0</v>
      </c>
      <c r="HX672">
        <v>0</v>
      </c>
      <c r="HY672">
        <v>0</v>
      </c>
      <c r="HZ672">
        <v>0</v>
      </c>
      <c r="IA672">
        <v>0</v>
      </c>
      <c r="IB672">
        <v>0</v>
      </c>
      <c r="IC672">
        <v>0</v>
      </c>
      <c r="ID672">
        <v>0</v>
      </c>
      <c r="IE672">
        <v>0</v>
      </c>
      <c r="IF672">
        <v>0</v>
      </c>
      <c r="IG672">
        <v>0</v>
      </c>
      <c r="IH672">
        <v>0</v>
      </c>
      <c r="II672">
        <v>0</v>
      </c>
      <c r="IJ672">
        <v>0</v>
      </c>
      <c r="IK672">
        <v>0</v>
      </c>
      <c r="IL672">
        <v>0</v>
      </c>
      <c r="IM672">
        <v>0</v>
      </c>
      <c r="IN672">
        <v>0</v>
      </c>
      <c r="IO672">
        <v>0</v>
      </c>
      <c r="IP672">
        <v>0</v>
      </c>
      <c r="IQ672">
        <v>0</v>
      </c>
      <c r="IR672">
        <v>1</v>
      </c>
      <c r="IS672">
        <v>0</v>
      </c>
      <c r="IT672">
        <v>0</v>
      </c>
      <c r="IU672">
        <v>0</v>
      </c>
      <c r="IV672">
        <v>0</v>
      </c>
      <c r="IW672">
        <v>1</v>
      </c>
      <c r="IX672">
        <v>0</v>
      </c>
      <c r="IY672">
        <v>0</v>
      </c>
      <c r="IZ672">
        <v>0</v>
      </c>
      <c r="JA672">
        <v>0</v>
      </c>
      <c r="JB672">
        <v>0</v>
      </c>
      <c r="JC672">
        <v>0</v>
      </c>
      <c r="JD672">
        <v>0</v>
      </c>
      <c r="JE672">
        <v>0</v>
      </c>
      <c r="JF672">
        <v>0</v>
      </c>
      <c r="JG672">
        <v>0</v>
      </c>
      <c r="JH672">
        <v>1</v>
      </c>
    </row>
    <row r="673" spans="1:268">
      <c r="A673" t="s">
        <v>299</v>
      </c>
      <c r="B673" t="s">
        <v>292</v>
      </c>
      <c r="C673" t="str">
        <f>"143307"</f>
        <v>143307</v>
      </c>
      <c r="D673" t="s">
        <v>298</v>
      </c>
      <c r="E673">
        <v>3</v>
      </c>
      <c r="F673">
        <v>783</v>
      </c>
      <c r="G673">
        <v>590</v>
      </c>
      <c r="H673">
        <v>252</v>
      </c>
      <c r="I673">
        <v>338</v>
      </c>
      <c r="J673">
        <v>0</v>
      </c>
      <c r="K673">
        <v>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338</v>
      </c>
      <c r="T673">
        <v>0</v>
      </c>
      <c r="U673">
        <v>0</v>
      </c>
      <c r="V673">
        <v>338</v>
      </c>
      <c r="W673">
        <v>13</v>
      </c>
      <c r="X673">
        <v>9</v>
      </c>
      <c r="Y673">
        <v>4</v>
      </c>
      <c r="Z673">
        <v>0</v>
      </c>
      <c r="AA673">
        <v>325</v>
      </c>
      <c r="AB673">
        <v>206</v>
      </c>
      <c r="AC673">
        <v>13</v>
      </c>
      <c r="AD673">
        <v>12</v>
      </c>
      <c r="AE673">
        <v>13</v>
      </c>
      <c r="AF673">
        <v>51</v>
      </c>
      <c r="AG673">
        <v>26</v>
      </c>
      <c r="AH673">
        <v>1</v>
      </c>
      <c r="AI673">
        <v>0</v>
      </c>
      <c r="AJ673">
        <v>0</v>
      </c>
      <c r="AK673">
        <v>1</v>
      </c>
      <c r="AL673">
        <v>2</v>
      </c>
      <c r="AM673">
        <v>0</v>
      </c>
      <c r="AN673">
        <v>0</v>
      </c>
      <c r="AO673">
        <v>1</v>
      </c>
      <c r="AP673">
        <v>3</v>
      </c>
      <c r="AQ673">
        <v>0</v>
      </c>
      <c r="AR673">
        <v>69</v>
      </c>
      <c r="AS673">
        <v>2</v>
      </c>
      <c r="AT673">
        <v>0</v>
      </c>
      <c r="AU673">
        <v>1</v>
      </c>
      <c r="AV673">
        <v>4</v>
      </c>
      <c r="AW673">
        <v>1</v>
      </c>
      <c r="AX673">
        <v>3</v>
      </c>
      <c r="AY673">
        <v>1</v>
      </c>
      <c r="AZ673">
        <v>2</v>
      </c>
      <c r="BA673">
        <v>206</v>
      </c>
      <c r="BB673">
        <v>39</v>
      </c>
      <c r="BC673">
        <v>0</v>
      </c>
      <c r="BD673">
        <v>2</v>
      </c>
      <c r="BE673">
        <v>37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39</v>
      </c>
      <c r="BZ673">
        <v>5</v>
      </c>
      <c r="CA673">
        <v>2</v>
      </c>
      <c r="CB673">
        <v>1</v>
      </c>
      <c r="CC673">
        <v>0</v>
      </c>
      <c r="CD673">
        <v>1</v>
      </c>
      <c r="CE673">
        <v>0</v>
      </c>
      <c r="CF673">
        <v>0</v>
      </c>
      <c r="CG673">
        <v>0</v>
      </c>
      <c r="CH673">
        <v>0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5</v>
      </c>
      <c r="CP673">
        <v>7</v>
      </c>
      <c r="CQ673">
        <v>3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1</v>
      </c>
      <c r="DL673">
        <v>3</v>
      </c>
      <c r="DM673">
        <v>0</v>
      </c>
      <c r="DN673">
        <v>0</v>
      </c>
      <c r="DO673">
        <v>7</v>
      </c>
      <c r="DP673">
        <v>26</v>
      </c>
      <c r="DQ673">
        <v>13</v>
      </c>
      <c r="DR673">
        <v>0</v>
      </c>
      <c r="DS673">
        <v>6</v>
      </c>
      <c r="DT673">
        <v>0</v>
      </c>
      <c r="DU673">
        <v>0</v>
      </c>
      <c r="DV673">
        <v>1</v>
      </c>
      <c r="DW673">
        <v>0</v>
      </c>
      <c r="DX673">
        <v>0</v>
      </c>
      <c r="DY673">
        <v>0</v>
      </c>
      <c r="DZ673">
        <v>4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1</v>
      </c>
      <c r="EL673">
        <v>0</v>
      </c>
      <c r="EM673">
        <v>0</v>
      </c>
      <c r="EN673">
        <v>1</v>
      </c>
      <c r="EO673">
        <v>26</v>
      </c>
      <c r="EP673">
        <v>14</v>
      </c>
      <c r="EQ673">
        <v>11</v>
      </c>
      <c r="ER673">
        <v>0</v>
      </c>
      <c r="ES673">
        <v>1</v>
      </c>
      <c r="ET673">
        <v>0</v>
      </c>
      <c r="EU673">
        <v>0</v>
      </c>
      <c r="EV673">
        <v>0</v>
      </c>
      <c r="EW673">
        <v>0</v>
      </c>
      <c r="EX673">
        <v>1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  <c r="FL673">
        <v>1</v>
      </c>
      <c r="FM673">
        <v>14</v>
      </c>
      <c r="FN673">
        <v>15</v>
      </c>
      <c r="FO673">
        <v>10</v>
      </c>
      <c r="FP673">
        <v>2</v>
      </c>
      <c r="FQ673">
        <v>0</v>
      </c>
      <c r="FR673">
        <v>0</v>
      </c>
      <c r="FS673">
        <v>0</v>
      </c>
      <c r="FT673">
        <v>2</v>
      </c>
      <c r="FU673">
        <v>0</v>
      </c>
      <c r="FV673">
        <v>1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0</v>
      </c>
      <c r="GD673">
        <v>0</v>
      </c>
      <c r="GE673">
        <v>0</v>
      </c>
      <c r="GF673">
        <v>0</v>
      </c>
      <c r="GG673">
        <v>0</v>
      </c>
      <c r="GH673">
        <v>0</v>
      </c>
      <c r="GI673">
        <v>0</v>
      </c>
      <c r="GJ673">
        <v>0</v>
      </c>
      <c r="GK673">
        <v>15</v>
      </c>
      <c r="GL673">
        <v>8</v>
      </c>
      <c r="GM673">
        <v>3</v>
      </c>
      <c r="GN673">
        <v>0</v>
      </c>
      <c r="GO673">
        <v>0</v>
      </c>
      <c r="GP673">
        <v>1</v>
      </c>
      <c r="GQ673">
        <v>0</v>
      </c>
      <c r="GR673">
        <v>2</v>
      </c>
      <c r="GS673">
        <v>0</v>
      </c>
      <c r="GT673">
        <v>1</v>
      </c>
      <c r="GU673">
        <v>0</v>
      </c>
      <c r="GV673">
        <v>0</v>
      </c>
      <c r="GW673">
        <v>0</v>
      </c>
      <c r="GX673">
        <v>0</v>
      </c>
      <c r="GY673">
        <v>0</v>
      </c>
      <c r="GZ673">
        <v>0</v>
      </c>
      <c r="HA673">
        <v>0</v>
      </c>
      <c r="HB673">
        <v>1</v>
      </c>
      <c r="HC673">
        <v>0</v>
      </c>
      <c r="HD673">
        <v>0</v>
      </c>
      <c r="HE673">
        <v>8</v>
      </c>
      <c r="HF673">
        <v>4</v>
      </c>
      <c r="HG673">
        <v>0</v>
      </c>
      <c r="HH673">
        <v>0</v>
      </c>
      <c r="HI673">
        <v>0</v>
      </c>
      <c r="HJ673">
        <v>0</v>
      </c>
      <c r="HK673">
        <v>1</v>
      </c>
      <c r="HL673">
        <v>0</v>
      </c>
      <c r="HM673">
        <v>0</v>
      </c>
      <c r="HN673">
        <v>0</v>
      </c>
      <c r="HO673">
        <v>2</v>
      </c>
      <c r="HP673">
        <v>0</v>
      </c>
      <c r="HQ673">
        <v>0</v>
      </c>
      <c r="HR673">
        <v>0</v>
      </c>
      <c r="HS673">
        <v>1</v>
      </c>
      <c r="HT673">
        <v>0</v>
      </c>
      <c r="HU673">
        <v>0</v>
      </c>
      <c r="HV673">
        <v>0</v>
      </c>
      <c r="HW673">
        <v>0</v>
      </c>
      <c r="HX673">
        <v>0</v>
      </c>
      <c r="HY673">
        <v>4</v>
      </c>
      <c r="HZ673">
        <v>0</v>
      </c>
      <c r="IA673">
        <v>0</v>
      </c>
      <c r="IB673">
        <v>0</v>
      </c>
      <c r="IC673">
        <v>0</v>
      </c>
      <c r="ID673">
        <v>0</v>
      </c>
      <c r="IE673">
        <v>0</v>
      </c>
      <c r="IF673">
        <v>0</v>
      </c>
      <c r="IG673">
        <v>0</v>
      </c>
      <c r="IH673">
        <v>0</v>
      </c>
      <c r="II673">
        <v>0</v>
      </c>
      <c r="IJ673">
        <v>0</v>
      </c>
      <c r="IK673">
        <v>0</v>
      </c>
      <c r="IL673">
        <v>0</v>
      </c>
      <c r="IM673">
        <v>0</v>
      </c>
      <c r="IN673">
        <v>0</v>
      </c>
      <c r="IO673">
        <v>0</v>
      </c>
      <c r="IP673">
        <v>0</v>
      </c>
      <c r="IQ673">
        <v>0</v>
      </c>
      <c r="IR673">
        <v>1</v>
      </c>
      <c r="IS673">
        <v>1</v>
      </c>
      <c r="IT673">
        <v>0</v>
      </c>
      <c r="IU673">
        <v>0</v>
      </c>
      <c r="IV673">
        <v>0</v>
      </c>
      <c r="IW673">
        <v>0</v>
      </c>
      <c r="IX673">
        <v>0</v>
      </c>
      <c r="IY673">
        <v>0</v>
      </c>
      <c r="IZ673">
        <v>0</v>
      </c>
      <c r="JA673">
        <v>0</v>
      </c>
      <c r="JB673">
        <v>0</v>
      </c>
      <c r="JC673">
        <v>0</v>
      </c>
      <c r="JD673">
        <v>0</v>
      </c>
      <c r="JE673">
        <v>0</v>
      </c>
      <c r="JF673">
        <v>0</v>
      </c>
      <c r="JG673">
        <v>0</v>
      </c>
      <c r="JH673">
        <v>1</v>
      </c>
    </row>
    <row r="674" spans="1:268">
      <c r="A674" t="s">
        <v>297</v>
      </c>
      <c r="B674" t="s">
        <v>292</v>
      </c>
      <c r="C674" t="str">
        <f>"143307"</f>
        <v>143307</v>
      </c>
      <c r="D674" t="s">
        <v>296</v>
      </c>
      <c r="E674">
        <v>4</v>
      </c>
      <c r="F674">
        <v>756</v>
      </c>
      <c r="G674">
        <v>580</v>
      </c>
      <c r="H674">
        <v>268</v>
      </c>
      <c r="I674">
        <v>312</v>
      </c>
      <c r="J674">
        <v>0</v>
      </c>
      <c r="K674">
        <v>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312</v>
      </c>
      <c r="T674">
        <v>0</v>
      </c>
      <c r="U674">
        <v>0</v>
      </c>
      <c r="V674">
        <v>312</v>
      </c>
      <c r="W674">
        <v>6</v>
      </c>
      <c r="X674">
        <v>3</v>
      </c>
      <c r="Y674">
        <v>3</v>
      </c>
      <c r="Z674">
        <v>0</v>
      </c>
      <c r="AA674">
        <v>306</v>
      </c>
      <c r="AB674">
        <v>200</v>
      </c>
      <c r="AC674">
        <v>24</v>
      </c>
      <c r="AD674">
        <v>9</v>
      </c>
      <c r="AE674">
        <v>21</v>
      </c>
      <c r="AF674">
        <v>10</v>
      </c>
      <c r="AG674">
        <v>17</v>
      </c>
      <c r="AH674">
        <v>5</v>
      </c>
      <c r="AI674">
        <v>1</v>
      </c>
      <c r="AJ674">
        <v>2</v>
      </c>
      <c r="AK674">
        <v>1</v>
      </c>
      <c r="AL674">
        <v>5</v>
      </c>
      <c r="AM674">
        <v>0</v>
      </c>
      <c r="AN674">
        <v>1</v>
      </c>
      <c r="AO674">
        <v>0</v>
      </c>
      <c r="AP674">
        <v>1</v>
      </c>
      <c r="AQ674">
        <v>1</v>
      </c>
      <c r="AR674">
        <v>69</v>
      </c>
      <c r="AS674">
        <v>1</v>
      </c>
      <c r="AT674">
        <v>1</v>
      </c>
      <c r="AU674">
        <v>1</v>
      </c>
      <c r="AV674">
        <v>0</v>
      </c>
      <c r="AW674">
        <v>23</v>
      </c>
      <c r="AX674">
        <v>0</v>
      </c>
      <c r="AY674">
        <v>2</v>
      </c>
      <c r="AZ674">
        <v>5</v>
      </c>
      <c r="BA674">
        <v>200</v>
      </c>
      <c r="BB674">
        <v>28</v>
      </c>
      <c r="BC674">
        <v>3</v>
      </c>
      <c r="BD674">
        <v>1</v>
      </c>
      <c r="BE674">
        <v>21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1</v>
      </c>
      <c r="BO674">
        <v>1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1</v>
      </c>
      <c r="BX674">
        <v>0</v>
      </c>
      <c r="BY674">
        <v>28</v>
      </c>
      <c r="BZ674">
        <v>11</v>
      </c>
      <c r="CA674">
        <v>4</v>
      </c>
      <c r="CB674">
        <v>0</v>
      </c>
      <c r="CC674">
        <v>4</v>
      </c>
      <c r="CD674">
        <v>0</v>
      </c>
      <c r="CE674">
        <v>1</v>
      </c>
      <c r="CF674">
        <v>0</v>
      </c>
      <c r="CG674">
        <v>0</v>
      </c>
      <c r="CH674">
        <v>0</v>
      </c>
      <c r="CI674">
        <v>0</v>
      </c>
      <c r="CJ674">
        <v>1</v>
      </c>
      <c r="CK674">
        <v>0</v>
      </c>
      <c r="CL674">
        <v>0</v>
      </c>
      <c r="CM674">
        <v>1</v>
      </c>
      <c r="CN674">
        <v>0</v>
      </c>
      <c r="CO674">
        <v>11</v>
      </c>
      <c r="CP674">
        <v>13</v>
      </c>
      <c r="CQ674">
        <v>6</v>
      </c>
      <c r="CR674">
        <v>0</v>
      </c>
      <c r="CS674">
        <v>1</v>
      </c>
      <c r="CT674">
        <v>0</v>
      </c>
      <c r="CU674">
        <v>0</v>
      </c>
      <c r="CV674">
        <v>1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1</v>
      </c>
      <c r="DH674">
        <v>0</v>
      </c>
      <c r="DI674">
        <v>0</v>
      </c>
      <c r="DJ674">
        <v>0</v>
      </c>
      <c r="DK674">
        <v>0</v>
      </c>
      <c r="DL674">
        <v>4</v>
      </c>
      <c r="DM674">
        <v>0</v>
      </c>
      <c r="DN674">
        <v>0</v>
      </c>
      <c r="DO674">
        <v>13</v>
      </c>
      <c r="DP674">
        <v>13</v>
      </c>
      <c r="DQ674">
        <v>11</v>
      </c>
      <c r="DR674">
        <v>0</v>
      </c>
      <c r="DS674">
        <v>1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1</v>
      </c>
      <c r="EL674">
        <v>0</v>
      </c>
      <c r="EM674">
        <v>0</v>
      </c>
      <c r="EN674">
        <v>0</v>
      </c>
      <c r="EO674">
        <v>13</v>
      </c>
      <c r="EP674">
        <v>12</v>
      </c>
      <c r="EQ674">
        <v>7</v>
      </c>
      <c r="ER674">
        <v>0</v>
      </c>
      <c r="ES674">
        <v>1</v>
      </c>
      <c r="ET674">
        <v>0</v>
      </c>
      <c r="EU674">
        <v>1</v>
      </c>
      <c r="EV674">
        <v>0</v>
      </c>
      <c r="EW674">
        <v>0</v>
      </c>
      <c r="EX674">
        <v>0</v>
      </c>
      <c r="EY674">
        <v>1</v>
      </c>
      <c r="EZ674">
        <v>0</v>
      </c>
      <c r="FA674">
        <v>1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1</v>
      </c>
      <c r="FI674">
        <v>0</v>
      </c>
      <c r="FJ674">
        <v>0</v>
      </c>
      <c r="FK674">
        <v>0</v>
      </c>
      <c r="FL674">
        <v>0</v>
      </c>
      <c r="FM674">
        <v>12</v>
      </c>
      <c r="FN674">
        <v>21</v>
      </c>
      <c r="FO674">
        <v>6</v>
      </c>
      <c r="FP674">
        <v>0</v>
      </c>
      <c r="FQ674">
        <v>1</v>
      </c>
      <c r="FR674">
        <v>0</v>
      </c>
      <c r="FS674">
        <v>1</v>
      </c>
      <c r="FT674">
        <v>2</v>
      </c>
      <c r="FU674">
        <v>0</v>
      </c>
      <c r="FV674">
        <v>1</v>
      </c>
      <c r="FW674">
        <v>0</v>
      </c>
      <c r="FX674">
        <v>0</v>
      </c>
      <c r="FY674">
        <v>0</v>
      </c>
      <c r="FZ674">
        <v>0</v>
      </c>
      <c r="GA674">
        <v>4</v>
      </c>
      <c r="GB674">
        <v>1</v>
      </c>
      <c r="GC674">
        <v>1</v>
      </c>
      <c r="GD674">
        <v>0</v>
      </c>
      <c r="GE674">
        <v>0</v>
      </c>
      <c r="GF674">
        <v>1</v>
      </c>
      <c r="GG674">
        <v>0</v>
      </c>
      <c r="GH674">
        <v>0</v>
      </c>
      <c r="GI674">
        <v>2</v>
      </c>
      <c r="GJ674">
        <v>1</v>
      </c>
      <c r="GK674">
        <v>21</v>
      </c>
      <c r="GL674">
        <v>1</v>
      </c>
      <c r="GM674">
        <v>0</v>
      </c>
      <c r="GN674">
        <v>0</v>
      </c>
      <c r="GO674">
        <v>0</v>
      </c>
      <c r="GP674">
        <v>0</v>
      </c>
      <c r="GQ674">
        <v>1</v>
      </c>
      <c r="GR674">
        <v>0</v>
      </c>
      <c r="GS674">
        <v>0</v>
      </c>
      <c r="GT674">
        <v>0</v>
      </c>
      <c r="GU674">
        <v>0</v>
      </c>
      <c r="GV674">
        <v>0</v>
      </c>
      <c r="GW674">
        <v>0</v>
      </c>
      <c r="GX674">
        <v>0</v>
      </c>
      <c r="GY674">
        <v>0</v>
      </c>
      <c r="GZ674">
        <v>0</v>
      </c>
      <c r="HA674">
        <v>0</v>
      </c>
      <c r="HB674">
        <v>0</v>
      </c>
      <c r="HC674">
        <v>0</v>
      </c>
      <c r="HD674">
        <v>0</v>
      </c>
      <c r="HE674">
        <v>1</v>
      </c>
      <c r="HF674">
        <v>0</v>
      </c>
      <c r="HG674">
        <v>0</v>
      </c>
      <c r="HH674">
        <v>0</v>
      </c>
      <c r="HI674">
        <v>0</v>
      </c>
      <c r="HJ674">
        <v>0</v>
      </c>
      <c r="HK674">
        <v>0</v>
      </c>
      <c r="HL674">
        <v>0</v>
      </c>
      <c r="HM674">
        <v>0</v>
      </c>
      <c r="HN674">
        <v>0</v>
      </c>
      <c r="HO674">
        <v>0</v>
      </c>
      <c r="HP674">
        <v>0</v>
      </c>
      <c r="HQ674">
        <v>0</v>
      </c>
      <c r="HR674">
        <v>0</v>
      </c>
      <c r="HS674">
        <v>0</v>
      </c>
      <c r="HT674">
        <v>0</v>
      </c>
      <c r="HU674">
        <v>0</v>
      </c>
      <c r="HV674">
        <v>0</v>
      </c>
      <c r="HW674">
        <v>0</v>
      </c>
      <c r="HX674">
        <v>0</v>
      </c>
      <c r="HY674">
        <v>0</v>
      </c>
      <c r="HZ674">
        <v>0</v>
      </c>
      <c r="IA674">
        <v>0</v>
      </c>
      <c r="IB674">
        <v>0</v>
      </c>
      <c r="IC674">
        <v>0</v>
      </c>
      <c r="ID674">
        <v>0</v>
      </c>
      <c r="IE674">
        <v>0</v>
      </c>
      <c r="IF674">
        <v>0</v>
      </c>
      <c r="IG674">
        <v>0</v>
      </c>
      <c r="IH674">
        <v>0</v>
      </c>
      <c r="II674">
        <v>0</v>
      </c>
      <c r="IJ674">
        <v>0</v>
      </c>
      <c r="IK674">
        <v>0</v>
      </c>
      <c r="IL674">
        <v>0</v>
      </c>
      <c r="IM674">
        <v>0</v>
      </c>
      <c r="IN674">
        <v>0</v>
      </c>
      <c r="IO674">
        <v>0</v>
      </c>
      <c r="IP674">
        <v>0</v>
      </c>
      <c r="IQ674">
        <v>0</v>
      </c>
      <c r="IR674">
        <v>7</v>
      </c>
      <c r="IS674">
        <v>1</v>
      </c>
      <c r="IT674">
        <v>0</v>
      </c>
      <c r="IU674">
        <v>4</v>
      </c>
      <c r="IV674">
        <v>0</v>
      </c>
      <c r="IW674">
        <v>0</v>
      </c>
      <c r="IX674">
        <v>1</v>
      </c>
      <c r="IY674">
        <v>0</v>
      </c>
      <c r="IZ674">
        <v>0</v>
      </c>
      <c r="JA674">
        <v>0</v>
      </c>
      <c r="JB674">
        <v>1</v>
      </c>
      <c r="JC674">
        <v>0</v>
      </c>
      <c r="JD674">
        <v>0</v>
      </c>
      <c r="JE674">
        <v>0</v>
      </c>
      <c r="JF674">
        <v>0</v>
      </c>
      <c r="JG674">
        <v>0</v>
      </c>
      <c r="JH674">
        <v>7</v>
      </c>
    </row>
    <row r="675" spans="1:268">
      <c r="A675" t="s">
        <v>295</v>
      </c>
      <c r="B675" t="s">
        <v>292</v>
      </c>
      <c r="C675" t="str">
        <f>"143307"</f>
        <v>143307</v>
      </c>
      <c r="D675" t="s">
        <v>294</v>
      </c>
      <c r="E675">
        <v>5</v>
      </c>
      <c r="F675">
        <v>701</v>
      </c>
      <c r="G675">
        <v>530</v>
      </c>
      <c r="H675">
        <v>189</v>
      </c>
      <c r="I675">
        <v>341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341</v>
      </c>
      <c r="T675">
        <v>0</v>
      </c>
      <c r="U675">
        <v>0</v>
      </c>
      <c r="V675">
        <v>341</v>
      </c>
      <c r="W675">
        <v>21</v>
      </c>
      <c r="X675">
        <v>14</v>
      </c>
      <c r="Y675">
        <v>6</v>
      </c>
      <c r="Z675">
        <v>0</v>
      </c>
      <c r="AA675">
        <v>320</v>
      </c>
      <c r="AB675">
        <v>191</v>
      </c>
      <c r="AC675">
        <v>10</v>
      </c>
      <c r="AD675">
        <v>13</v>
      </c>
      <c r="AE675">
        <v>29</v>
      </c>
      <c r="AF675">
        <v>26</v>
      </c>
      <c r="AG675">
        <v>34</v>
      </c>
      <c r="AH675">
        <v>4</v>
      </c>
      <c r="AI675">
        <v>2</v>
      </c>
      <c r="AJ675">
        <v>8</v>
      </c>
      <c r="AK675">
        <v>0</v>
      </c>
      <c r="AL675">
        <v>10</v>
      </c>
      <c r="AM675">
        <v>2</v>
      </c>
      <c r="AN675">
        <v>0</v>
      </c>
      <c r="AO675">
        <v>0</v>
      </c>
      <c r="AP675">
        <v>3</v>
      </c>
      <c r="AQ675">
        <v>0</v>
      </c>
      <c r="AR675">
        <v>35</v>
      </c>
      <c r="AS675">
        <v>0</v>
      </c>
      <c r="AT675">
        <v>1</v>
      </c>
      <c r="AU675">
        <v>0</v>
      </c>
      <c r="AV675">
        <v>2</v>
      </c>
      <c r="AW675">
        <v>8</v>
      </c>
      <c r="AX675">
        <v>3</v>
      </c>
      <c r="AY675">
        <v>0</v>
      </c>
      <c r="AZ675">
        <v>1</v>
      </c>
      <c r="BA675">
        <v>191</v>
      </c>
      <c r="BB675">
        <v>67</v>
      </c>
      <c r="BC675">
        <v>0</v>
      </c>
      <c r="BD675">
        <v>0</v>
      </c>
      <c r="BE675">
        <v>66</v>
      </c>
      <c r="BF675">
        <v>1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67</v>
      </c>
      <c r="BZ675">
        <v>6</v>
      </c>
      <c r="CA675">
        <v>2</v>
      </c>
      <c r="CB675">
        <v>0</v>
      </c>
      <c r="CC675">
        <v>0</v>
      </c>
      <c r="CD675">
        <v>0</v>
      </c>
      <c r="CE675">
        <v>1</v>
      </c>
      <c r="CF675">
        <v>0</v>
      </c>
      <c r="CG675">
        <v>0</v>
      </c>
      <c r="CH675">
        <v>0</v>
      </c>
      <c r="CI675">
        <v>2</v>
      </c>
      <c r="CJ675">
        <v>0</v>
      </c>
      <c r="CK675">
        <v>1</v>
      </c>
      <c r="CL675">
        <v>0</v>
      </c>
      <c r="CM675">
        <v>0</v>
      </c>
      <c r="CN675">
        <v>0</v>
      </c>
      <c r="CO675">
        <v>6</v>
      </c>
      <c r="CP675">
        <v>4</v>
      </c>
      <c r="CQ675">
        <v>3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1</v>
      </c>
      <c r="DM675">
        <v>0</v>
      </c>
      <c r="DN675">
        <v>0</v>
      </c>
      <c r="DO675">
        <v>4</v>
      </c>
      <c r="DP675">
        <v>26</v>
      </c>
      <c r="DQ675">
        <v>20</v>
      </c>
      <c r="DR675">
        <v>1</v>
      </c>
      <c r="DS675">
        <v>2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1</v>
      </c>
      <c r="EC675">
        <v>0</v>
      </c>
      <c r="ED675">
        <v>0</v>
      </c>
      <c r="EE675">
        <v>1</v>
      </c>
      <c r="EF675">
        <v>0</v>
      </c>
      <c r="EG675">
        <v>1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26</v>
      </c>
      <c r="EP675">
        <v>5</v>
      </c>
      <c r="EQ675">
        <v>4</v>
      </c>
      <c r="ER675">
        <v>0</v>
      </c>
      <c r="ES675">
        <v>0</v>
      </c>
      <c r="ET675">
        <v>0</v>
      </c>
      <c r="EU675">
        <v>1</v>
      </c>
      <c r="EV675">
        <v>0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5</v>
      </c>
      <c r="FN675">
        <v>15</v>
      </c>
      <c r="FO675">
        <v>5</v>
      </c>
      <c r="FP675">
        <v>1</v>
      </c>
      <c r="FQ675">
        <v>0</v>
      </c>
      <c r="FR675">
        <v>0</v>
      </c>
      <c r="FS675">
        <v>1</v>
      </c>
      <c r="FT675">
        <v>1</v>
      </c>
      <c r="FU675">
        <v>1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1</v>
      </c>
      <c r="GB675">
        <v>2</v>
      </c>
      <c r="GC675">
        <v>0</v>
      </c>
      <c r="GD675">
        <v>0</v>
      </c>
      <c r="GE675">
        <v>1</v>
      </c>
      <c r="GF675">
        <v>0</v>
      </c>
      <c r="GG675">
        <v>0</v>
      </c>
      <c r="GH675">
        <v>0</v>
      </c>
      <c r="GI675">
        <v>1</v>
      </c>
      <c r="GJ675">
        <v>1</v>
      </c>
      <c r="GK675">
        <v>15</v>
      </c>
      <c r="GL675">
        <v>3</v>
      </c>
      <c r="GM675">
        <v>0</v>
      </c>
      <c r="GN675">
        <v>0</v>
      </c>
      <c r="GO675">
        <v>2</v>
      </c>
      <c r="GP675">
        <v>0</v>
      </c>
      <c r="GQ675">
        <v>0</v>
      </c>
      <c r="GR675">
        <v>0</v>
      </c>
      <c r="GS675">
        <v>0</v>
      </c>
      <c r="GT675">
        <v>0</v>
      </c>
      <c r="GU675">
        <v>0</v>
      </c>
      <c r="GV675">
        <v>0</v>
      </c>
      <c r="GW675">
        <v>0</v>
      </c>
      <c r="GX675">
        <v>0</v>
      </c>
      <c r="GY675">
        <v>0</v>
      </c>
      <c r="GZ675">
        <v>1</v>
      </c>
      <c r="HA675">
        <v>0</v>
      </c>
      <c r="HB675">
        <v>0</v>
      </c>
      <c r="HC675">
        <v>0</v>
      </c>
      <c r="HD675">
        <v>0</v>
      </c>
      <c r="HE675">
        <v>3</v>
      </c>
      <c r="HF675">
        <v>0</v>
      </c>
      <c r="HG675">
        <v>0</v>
      </c>
      <c r="HH675">
        <v>0</v>
      </c>
      <c r="HI675">
        <v>0</v>
      </c>
      <c r="HJ675">
        <v>0</v>
      </c>
      <c r="HK675">
        <v>0</v>
      </c>
      <c r="HL675">
        <v>0</v>
      </c>
      <c r="HM675">
        <v>0</v>
      </c>
      <c r="HN675">
        <v>0</v>
      </c>
      <c r="HO675">
        <v>0</v>
      </c>
      <c r="HP675">
        <v>0</v>
      </c>
      <c r="HQ675">
        <v>0</v>
      </c>
      <c r="HR675">
        <v>0</v>
      </c>
      <c r="HS675">
        <v>0</v>
      </c>
      <c r="HT675">
        <v>0</v>
      </c>
      <c r="HU675">
        <v>0</v>
      </c>
      <c r="HV675">
        <v>0</v>
      </c>
      <c r="HW675">
        <v>0</v>
      </c>
      <c r="HX675">
        <v>0</v>
      </c>
      <c r="HY675">
        <v>0</v>
      </c>
      <c r="HZ675">
        <v>2</v>
      </c>
      <c r="IA675">
        <v>1</v>
      </c>
      <c r="IB675">
        <v>0</v>
      </c>
      <c r="IC675">
        <v>0</v>
      </c>
      <c r="ID675">
        <v>0</v>
      </c>
      <c r="IE675">
        <v>0</v>
      </c>
      <c r="IF675">
        <v>0</v>
      </c>
      <c r="IG675">
        <v>0</v>
      </c>
      <c r="IH675">
        <v>1</v>
      </c>
      <c r="II675">
        <v>0</v>
      </c>
      <c r="IJ675">
        <v>0</v>
      </c>
      <c r="IK675">
        <v>0</v>
      </c>
      <c r="IL675">
        <v>0</v>
      </c>
      <c r="IM675">
        <v>0</v>
      </c>
      <c r="IN675">
        <v>0</v>
      </c>
      <c r="IO675">
        <v>0</v>
      </c>
      <c r="IP675">
        <v>0</v>
      </c>
      <c r="IQ675">
        <v>2</v>
      </c>
      <c r="IR675">
        <v>1</v>
      </c>
      <c r="IS675">
        <v>1</v>
      </c>
      <c r="IT675">
        <v>0</v>
      </c>
      <c r="IU675">
        <v>0</v>
      </c>
      <c r="IV675">
        <v>0</v>
      </c>
      <c r="IW675">
        <v>0</v>
      </c>
      <c r="IX675">
        <v>0</v>
      </c>
      <c r="IY675">
        <v>0</v>
      </c>
      <c r="IZ675">
        <v>0</v>
      </c>
      <c r="JA675">
        <v>0</v>
      </c>
      <c r="JB675">
        <v>0</v>
      </c>
      <c r="JC675">
        <v>0</v>
      </c>
      <c r="JD675">
        <v>0</v>
      </c>
      <c r="JE675">
        <v>0</v>
      </c>
      <c r="JF675">
        <v>0</v>
      </c>
      <c r="JG675">
        <v>0</v>
      </c>
      <c r="JH675">
        <v>1</v>
      </c>
    </row>
    <row r="676" spans="1:268">
      <c r="A676" t="s">
        <v>293</v>
      </c>
      <c r="B676" t="s">
        <v>292</v>
      </c>
      <c r="C676" t="str">
        <f>"143307"</f>
        <v>143307</v>
      </c>
      <c r="D676" t="s">
        <v>291</v>
      </c>
      <c r="E676">
        <v>6</v>
      </c>
      <c r="F676">
        <v>497</v>
      </c>
      <c r="G676">
        <v>380</v>
      </c>
      <c r="H676">
        <v>195</v>
      </c>
      <c r="I676">
        <v>185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185</v>
      </c>
      <c r="T676">
        <v>0</v>
      </c>
      <c r="U676">
        <v>0</v>
      </c>
      <c r="V676">
        <v>185</v>
      </c>
      <c r="W676">
        <v>18</v>
      </c>
      <c r="X676">
        <v>14</v>
      </c>
      <c r="Y676">
        <v>4</v>
      </c>
      <c r="Z676">
        <v>0</v>
      </c>
      <c r="AA676">
        <v>167</v>
      </c>
      <c r="AB676">
        <v>117</v>
      </c>
      <c r="AC676">
        <v>8</v>
      </c>
      <c r="AD676">
        <v>2</v>
      </c>
      <c r="AE676">
        <v>37</v>
      </c>
      <c r="AF676">
        <v>9</v>
      </c>
      <c r="AG676">
        <v>14</v>
      </c>
      <c r="AH676">
        <v>1</v>
      </c>
      <c r="AI676">
        <v>1</v>
      </c>
      <c r="AJ676">
        <v>0</v>
      </c>
      <c r="AK676">
        <v>0</v>
      </c>
      <c r="AL676">
        <v>8</v>
      </c>
      <c r="AM676">
        <v>2</v>
      </c>
      <c r="AN676">
        <v>0</v>
      </c>
      <c r="AO676">
        <v>0</v>
      </c>
      <c r="AP676">
        <v>1</v>
      </c>
      <c r="AQ676">
        <v>0</v>
      </c>
      <c r="AR676">
        <v>20</v>
      </c>
      <c r="AS676">
        <v>4</v>
      </c>
      <c r="AT676">
        <v>1</v>
      </c>
      <c r="AU676">
        <v>1</v>
      </c>
      <c r="AV676">
        <v>0</v>
      </c>
      <c r="AW676">
        <v>3</v>
      </c>
      <c r="AX676">
        <v>1</v>
      </c>
      <c r="AY676">
        <v>2</v>
      </c>
      <c r="AZ676">
        <v>2</v>
      </c>
      <c r="BA676">
        <v>117</v>
      </c>
      <c r="BB676">
        <v>12</v>
      </c>
      <c r="BC676">
        <v>3</v>
      </c>
      <c r="BD676">
        <v>0</v>
      </c>
      <c r="BE676">
        <v>7</v>
      </c>
      <c r="BF676">
        <v>1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1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12</v>
      </c>
      <c r="BZ676">
        <v>4</v>
      </c>
      <c r="CA676">
        <v>2</v>
      </c>
      <c r="CB676">
        <v>0</v>
      </c>
      <c r="CC676">
        <v>1</v>
      </c>
      <c r="CD676">
        <v>0</v>
      </c>
      <c r="CE676">
        <v>1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4</v>
      </c>
      <c r="CP676">
        <v>5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4</v>
      </c>
      <c r="DM676">
        <v>0</v>
      </c>
      <c r="DN676">
        <v>1</v>
      </c>
      <c r="DO676">
        <v>5</v>
      </c>
      <c r="DP676">
        <v>14</v>
      </c>
      <c r="DQ676">
        <v>11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2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1</v>
      </c>
      <c r="EK676">
        <v>0</v>
      </c>
      <c r="EL676">
        <v>0</v>
      </c>
      <c r="EM676">
        <v>0</v>
      </c>
      <c r="EN676">
        <v>0</v>
      </c>
      <c r="EO676">
        <v>14</v>
      </c>
      <c r="EP676">
        <v>3</v>
      </c>
      <c r="EQ676">
        <v>2</v>
      </c>
      <c r="ER676">
        <v>0</v>
      </c>
      <c r="ES676">
        <v>0</v>
      </c>
      <c r="ET676">
        <v>0</v>
      </c>
      <c r="EU676">
        <v>1</v>
      </c>
      <c r="EV676">
        <v>0</v>
      </c>
      <c r="EW676">
        <v>0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  <c r="FL676">
        <v>0</v>
      </c>
      <c r="FM676">
        <v>3</v>
      </c>
      <c r="FN676">
        <v>11</v>
      </c>
      <c r="FO676">
        <v>3</v>
      </c>
      <c r="FP676">
        <v>0</v>
      </c>
      <c r="FQ676">
        <v>2</v>
      </c>
      <c r="FR676">
        <v>0</v>
      </c>
      <c r="FS676">
        <v>0</v>
      </c>
      <c r="FT676">
        <v>2</v>
      </c>
      <c r="FU676">
        <v>1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1</v>
      </c>
      <c r="GB676">
        <v>1</v>
      </c>
      <c r="GC676">
        <v>0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1</v>
      </c>
      <c r="GJ676">
        <v>0</v>
      </c>
      <c r="GK676">
        <v>11</v>
      </c>
      <c r="GL676">
        <v>1</v>
      </c>
      <c r="GM676">
        <v>0</v>
      </c>
      <c r="GN676">
        <v>0</v>
      </c>
      <c r="GO676">
        <v>0</v>
      </c>
      <c r="GP676">
        <v>0</v>
      </c>
      <c r="GQ676">
        <v>0</v>
      </c>
      <c r="GR676">
        <v>0</v>
      </c>
      <c r="GS676">
        <v>0</v>
      </c>
      <c r="GT676">
        <v>1</v>
      </c>
      <c r="GU676">
        <v>0</v>
      </c>
      <c r="GV676">
        <v>0</v>
      </c>
      <c r="GW676">
        <v>0</v>
      </c>
      <c r="GX676">
        <v>0</v>
      </c>
      <c r="GY676">
        <v>0</v>
      </c>
      <c r="GZ676">
        <v>0</v>
      </c>
      <c r="HA676">
        <v>0</v>
      </c>
      <c r="HB676">
        <v>0</v>
      </c>
      <c r="HC676">
        <v>0</v>
      </c>
      <c r="HD676">
        <v>0</v>
      </c>
      <c r="HE676">
        <v>1</v>
      </c>
      <c r="HF676">
        <v>0</v>
      </c>
      <c r="HG676">
        <v>0</v>
      </c>
      <c r="HH676">
        <v>0</v>
      </c>
      <c r="HI676">
        <v>0</v>
      </c>
      <c r="HJ676">
        <v>0</v>
      </c>
      <c r="HK676">
        <v>0</v>
      </c>
      <c r="HL676">
        <v>0</v>
      </c>
      <c r="HM676">
        <v>0</v>
      </c>
      <c r="HN676">
        <v>0</v>
      </c>
      <c r="HO676">
        <v>0</v>
      </c>
      <c r="HP676">
        <v>0</v>
      </c>
      <c r="HQ676">
        <v>0</v>
      </c>
      <c r="HR676">
        <v>0</v>
      </c>
      <c r="HS676">
        <v>0</v>
      </c>
      <c r="HT676">
        <v>0</v>
      </c>
      <c r="HU676">
        <v>0</v>
      </c>
      <c r="HV676">
        <v>0</v>
      </c>
      <c r="HW676">
        <v>0</v>
      </c>
      <c r="HX676">
        <v>0</v>
      </c>
      <c r="HY676">
        <v>0</v>
      </c>
      <c r="HZ676">
        <v>0</v>
      </c>
      <c r="IA676">
        <v>0</v>
      </c>
      <c r="IB676">
        <v>0</v>
      </c>
      <c r="IC676">
        <v>0</v>
      </c>
      <c r="ID676">
        <v>0</v>
      </c>
      <c r="IE676">
        <v>0</v>
      </c>
      <c r="IF676">
        <v>0</v>
      </c>
      <c r="IG676">
        <v>0</v>
      </c>
      <c r="IH676">
        <v>0</v>
      </c>
      <c r="II676">
        <v>0</v>
      </c>
      <c r="IJ676">
        <v>0</v>
      </c>
      <c r="IK676">
        <v>0</v>
      </c>
      <c r="IL676">
        <v>0</v>
      </c>
      <c r="IM676">
        <v>0</v>
      </c>
      <c r="IN676">
        <v>0</v>
      </c>
      <c r="IO676">
        <v>0</v>
      </c>
      <c r="IP676">
        <v>0</v>
      </c>
      <c r="IQ676">
        <v>0</v>
      </c>
      <c r="IR676">
        <v>0</v>
      </c>
      <c r="IS676">
        <v>0</v>
      </c>
      <c r="IT676">
        <v>0</v>
      </c>
      <c r="IU676">
        <v>0</v>
      </c>
      <c r="IV676">
        <v>0</v>
      </c>
      <c r="IW676">
        <v>0</v>
      </c>
      <c r="IX676">
        <v>0</v>
      </c>
      <c r="IY676">
        <v>0</v>
      </c>
      <c r="IZ676">
        <v>0</v>
      </c>
      <c r="JA676">
        <v>0</v>
      </c>
      <c r="JB676">
        <v>0</v>
      </c>
      <c r="JC676">
        <v>0</v>
      </c>
      <c r="JD676">
        <v>0</v>
      </c>
      <c r="JE676">
        <v>0</v>
      </c>
      <c r="JF676">
        <v>0</v>
      </c>
      <c r="JG676">
        <v>0</v>
      </c>
      <c r="JH676">
        <v>0</v>
      </c>
    </row>
    <row r="677" spans="1:268">
      <c r="A677" t="s">
        <v>290</v>
      </c>
      <c r="B677" t="s">
        <v>280</v>
      </c>
      <c r="C677" t="str">
        <f>"143308"</f>
        <v>143308</v>
      </c>
      <c r="D677" t="s">
        <v>289</v>
      </c>
      <c r="E677">
        <v>1</v>
      </c>
      <c r="F677">
        <v>780</v>
      </c>
      <c r="G677">
        <v>600</v>
      </c>
      <c r="H677">
        <v>235</v>
      </c>
      <c r="I677">
        <v>365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365</v>
      </c>
      <c r="T677">
        <v>0</v>
      </c>
      <c r="U677">
        <v>0</v>
      </c>
      <c r="V677">
        <v>365</v>
      </c>
      <c r="W677">
        <v>15</v>
      </c>
      <c r="X677">
        <v>8</v>
      </c>
      <c r="Y677">
        <v>7</v>
      </c>
      <c r="Z677">
        <v>0</v>
      </c>
      <c r="AA677">
        <v>350</v>
      </c>
      <c r="AB677">
        <v>225</v>
      </c>
      <c r="AC677">
        <v>52</v>
      </c>
      <c r="AD677">
        <v>27</v>
      </c>
      <c r="AE677">
        <v>41</v>
      </c>
      <c r="AF677">
        <v>23</v>
      </c>
      <c r="AG677">
        <v>26</v>
      </c>
      <c r="AH677">
        <v>1</v>
      </c>
      <c r="AI677">
        <v>2</v>
      </c>
      <c r="AJ677">
        <v>2</v>
      </c>
      <c r="AK677">
        <v>0</v>
      </c>
      <c r="AL677">
        <v>3</v>
      </c>
      <c r="AM677">
        <v>1</v>
      </c>
      <c r="AN677">
        <v>2</v>
      </c>
      <c r="AO677">
        <v>0</v>
      </c>
      <c r="AP677">
        <v>3</v>
      </c>
      <c r="AQ677">
        <v>0</v>
      </c>
      <c r="AR677">
        <v>4</v>
      </c>
      <c r="AS677">
        <v>0</v>
      </c>
      <c r="AT677">
        <v>1</v>
      </c>
      <c r="AU677">
        <v>1</v>
      </c>
      <c r="AV677">
        <v>5</v>
      </c>
      <c r="AW677">
        <v>23</v>
      </c>
      <c r="AX677">
        <v>1</v>
      </c>
      <c r="AY677">
        <v>0</v>
      </c>
      <c r="AZ677">
        <v>7</v>
      </c>
      <c r="BA677">
        <v>225</v>
      </c>
      <c r="BB677">
        <v>30</v>
      </c>
      <c r="BC677">
        <v>5</v>
      </c>
      <c r="BD677">
        <v>3</v>
      </c>
      <c r="BE677">
        <v>14</v>
      </c>
      <c r="BF677">
        <v>0</v>
      </c>
      <c r="BG677">
        <v>1</v>
      </c>
      <c r="BH677">
        <v>1</v>
      </c>
      <c r="BI677">
        <v>0</v>
      </c>
      <c r="BJ677">
        <v>0</v>
      </c>
      <c r="BK677">
        <v>1</v>
      </c>
      <c r="BL677">
        <v>0</v>
      </c>
      <c r="BM677">
        <v>0</v>
      </c>
      <c r="BN677">
        <v>0</v>
      </c>
      <c r="BO677">
        <v>0</v>
      </c>
      <c r="BP677">
        <v>2</v>
      </c>
      <c r="BQ677">
        <v>1</v>
      </c>
      <c r="BR677">
        <v>0</v>
      </c>
      <c r="BS677">
        <v>0</v>
      </c>
      <c r="BT677">
        <v>0</v>
      </c>
      <c r="BU677">
        <v>0</v>
      </c>
      <c r="BV677">
        <v>1</v>
      </c>
      <c r="BW677">
        <v>1</v>
      </c>
      <c r="BX677">
        <v>0</v>
      </c>
      <c r="BY677">
        <v>30</v>
      </c>
      <c r="BZ677">
        <v>9</v>
      </c>
      <c r="CA677">
        <v>3</v>
      </c>
      <c r="CB677">
        <v>0</v>
      </c>
      <c r="CC677">
        <v>0</v>
      </c>
      <c r="CD677">
        <v>0</v>
      </c>
      <c r="CE677">
        <v>1</v>
      </c>
      <c r="CF677">
        <v>0</v>
      </c>
      <c r="CG677">
        <v>0</v>
      </c>
      <c r="CH677">
        <v>0</v>
      </c>
      <c r="CI677">
        <v>4</v>
      </c>
      <c r="CJ677">
        <v>0</v>
      </c>
      <c r="CK677">
        <v>0</v>
      </c>
      <c r="CL677">
        <v>1</v>
      </c>
      <c r="CM677">
        <v>0</v>
      </c>
      <c r="CN677">
        <v>0</v>
      </c>
      <c r="CO677">
        <v>9</v>
      </c>
      <c r="CP677">
        <v>10</v>
      </c>
      <c r="CQ677">
        <v>4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1</v>
      </c>
      <c r="CY677">
        <v>0</v>
      </c>
      <c r="CZ677">
        <v>0</v>
      </c>
      <c r="DA677">
        <v>0</v>
      </c>
      <c r="DB677">
        <v>0</v>
      </c>
      <c r="DC677">
        <v>1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1</v>
      </c>
      <c r="DK677">
        <v>0</v>
      </c>
      <c r="DL677">
        <v>2</v>
      </c>
      <c r="DM677">
        <v>1</v>
      </c>
      <c r="DN677">
        <v>0</v>
      </c>
      <c r="DO677">
        <v>10</v>
      </c>
      <c r="DP677">
        <v>33</v>
      </c>
      <c r="DQ677">
        <v>18</v>
      </c>
      <c r="DR677">
        <v>0</v>
      </c>
      <c r="DS677">
        <v>10</v>
      </c>
      <c r="DT677">
        <v>0</v>
      </c>
      <c r="DU677">
        <v>3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1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1</v>
      </c>
      <c r="EL677">
        <v>0</v>
      </c>
      <c r="EM677">
        <v>0</v>
      </c>
      <c r="EN677">
        <v>0</v>
      </c>
      <c r="EO677">
        <v>33</v>
      </c>
      <c r="EP677">
        <v>4</v>
      </c>
      <c r="EQ677">
        <v>1</v>
      </c>
      <c r="ER677">
        <v>1</v>
      </c>
      <c r="ES677">
        <v>0</v>
      </c>
      <c r="ET677">
        <v>1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1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4</v>
      </c>
      <c r="FN677">
        <v>23</v>
      </c>
      <c r="FO677">
        <v>11</v>
      </c>
      <c r="FP677">
        <v>2</v>
      </c>
      <c r="FQ677">
        <v>0</v>
      </c>
      <c r="FR677">
        <v>1</v>
      </c>
      <c r="FS677">
        <v>0</v>
      </c>
      <c r="FT677">
        <v>2</v>
      </c>
      <c r="FU677">
        <v>1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1</v>
      </c>
      <c r="GD677">
        <v>1</v>
      </c>
      <c r="GE677">
        <v>0</v>
      </c>
      <c r="GF677">
        <v>0</v>
      </c>
      <c r="GG677">
        <v>3</v>
      </c>
      <c r="GH677">
        <v>0</v>
      </c>
      <c r="GI677">
        <v>0</v>
      </c>
      <c r="GJ677">
        <v>1</v>
      </c>
      <c r="GK677">
        <v>23</v>
      </c>
      <c r="GL677">
        <v>10</v>
      </c>
      <c r="GM677">
        <v>0</v>
      </c>
      <c r="GN677">
        <v>1</v>
      </c>
      <c r="GO677">
        <v>0</v>
      </c>
      <c r="GP677">
        <v>0</v>
      </c>
      <c r="GQ677">
        <v>4</v>
      </c>
      <c r="GR677">
        <v>2</v>
      </c>
      <c r="GS677">
        <v>1</v>
      </c>
      <c r="GT677">
        <v>0</v>
      </c>
      <c r="GU677">
        <v>2</v>
      </c>
      <c r="GV677">
        <v>0</v>
      </c>
      <c r="GW677">
        <v>0</v>
      </c>
      <c r="GX677">
        <v>0</v>
      </c>
      <c r="GY677">
        <v>0</v>
      </c>
      <c r="GZ677">
        <v>0</v>
      </c>
      <c r="HA677">
        <v>0</v>
      </c>
      <c r="HB677">
        <v>0</v>
      </c>
      <c r="HC677">
        <v>0</v>
      </c>
      <c r="HD677">
        <v>0</v>
      </c>
      <c r="HE677">
        <v>10</v>
      </c>
      <c r="HF677">
        <v>3</v>
      </c>
      <c r="HG677">
        <v>0</v>
      </c>
      <c r="HH677">
        <v>0</v>
      </c>
      <c r="HI677">
        <v>0</v>
      </c>
      <c r="HJ677">
        <v>0</v>
      </c>
      <c r="HK677">
        <v>0</v>
      </c>
      <c r="HL677">
        <v>0</v>
      </c>
      <c r="HM677">
        <v>0</v>
      </c>
      <c r="HN677">
        <v>1</v>
      </c>
      <c r="HO677">
        <v>1</v>
      </c>
      <c r="HP677">
        <v>0</v>
      </c>
      <c r="HQ677">
        <v>0</v>
      </c>
      <c r="HR677">
        <v>0</v>
      </c>
      <c r="HS677">
        <v>0</v>
      </c>
      <c r="HT677">
        <v>0</v>
      </c>
      <c r="HU677">
        <v>0</v>
      </c>
      <c r="HV677">
        <v>0</v>
      </c>
      <c r="HW677">
        <v>1</v>
      </c>
      <c r="HX677">
        <v>0</v>
      </c>
      <c r="HY677">
        <v>3</v>
      </c>
      <c r="HZ677">
        <v>1</v>
      </c>
      <c r="IA677">
        <v>0</v>
      </c>
      <c r="IB677">
        <v>1</v>
      </c>
      <c r="IC677">
        <v>0</v>
      </c>
      <c r="ID677">
        <v>0</v>
      </c>
      <c r="IE677">
        <v>0</v>
      </c>
      <c r="IF677">
        <v>0</v>
      </c>
      <c r="IG677">
        <v>0</v>
      </c>
      <c r="IH677">
        <v>0</v>
      </c>
      <c r="II677">
        <v>0</v>
      </c>
      <c r="IJ677">
        <v>0</v>
      </c>
      <c r="IK677">
        <v>0</v>
      </c>
      <c r="IL677">
        <v>0</v>
      </c>
      <c r="IM677">
        <v>0</v>
      </c>
      <c r="IN677">
        <v>0</v>
      </c>
      <c r="IO677">
        <v>0</v>
      </c>
      <c r="IP677">
        <v>0</v>
      </c>
      <c r="IQ677">
        <v>1</v>
      </c>
      <c r="IR677">
        <v>2</v>
      </c>
      <c r="IS677">
        <v>0</v>
      </c>
      <c r="IT677">
        <v>0</v>
      </c>
      <c r="IU677">
        <v>1</v>
      </c>
      <c r="IV677">
        <v>0</v>
      </c>
      <c r="IW677">
        <v>0</v>
      </c>
      <c r="IX677">
        <v>0</v>
      </c>
      <c r="IY677">
        <v>0</v>
      </c>
      <c r="IZ677">
        <v>0</v>
      </c>
      <c r="JA677">
        <v>0</v>
      </c>
      <c r="JB677">
        <v>0</v>
      </c>
      <c r="JC677">
        <v>0</v>
      </c>
      <c r="JD677">
        <v>1</v>
      </c>
      <c r="JE677">
        <v>0</v>
      </c>
      <c r="JF677">
        <v>0</v>
      </c>
      <c r="JG677">
        <v>0</v>
      </c>
      <c r="JH677">
        <v>2</v>
      </c>
    </row>
    <row r="678" spans="1:268">
      <c r="A678" t="s">
        <v>288</v>
      </c>
      <c r="B678" t="s">
        <v>280</v>
      </c>
      <c r="C678" t="str">
        <f>"143308"</f>
        <v>143308</v>
      </c>
      <c r="D678" t="s">
        <v>287</v>
      </c>
      <c r="E678">
        <v>2</v>
      </c>
      <c r="F678">
        <v>675</v>
      </c>
      <c r="G678">
        <v>520</v>
      </c>
      <c r="H678">
        <v>249</v>
      </c>
      <c r="I678">
        <v>271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271</v>
      </c>
      <c r="T678">
        <v>0</v>
      </c>
      <c r="U678">
        <v>0</v>
      </c>
      <c r="V678">
        <v>271</v>
      </c>
      <c r="W678">
        <v>11</v>
      </c>
      <c r="X678">
        <v>8</v>
      </c>
      <c r="Y678">
        <v>3</v>
      </c>
      <c r="Z678">
        <v>0</v>
      </c>
      <c r="AA678">
        <v>260</v>
      </c>
      <c r="AB678">
        <v>169</v>
      </c>
      <c r="AC678">
        <v>26</v>
      </c>
      <c r="AD678">
        <v>5</v>
      </c>
      <c r="AE678">
        <v>33</v>
      </c>
      <c r="AF678">
        <v>24</v>
      </c>
      <c r="AG678">
        <v>14</v>
      </c>
      <c r="AH678">
        <v>5</v>
      </c>
      <c r="AI678">
        <v>3</v>
      </c>
      <c r="AJ678">
        <v>4</v>
      </c>
      <c r="AK678">
        <v>3</v>
      </c>
      <c r="AL678">
        <v>2</v>
      </c>
      <c r="AM678">
        <v>0</v>
      </c>
      <c r="AN678">
        <v>1</v>
      </c>
      <c r="AO678">
        <v>0</v>
      </c>
      <c r="AP678">
        <v>1</v>
      </c>
      <c r="AQ678">
        <v>0</v>
      </c>
      <c r="AR678">
        <v>21</v>
      </c>
      <c r="AS678">
        <v>1</v>
      </c>
      <c r="AT678">
        <v>3</v>
      </c>
      <c r="AU678">
        <v>0</v>
      </c>
      <c r="AV678">
        <v>3</v>
      </c>
      <c r="AW678">
        <v>4</v>
      </c>
      <c r="AX678">
        <v>6</v>
      </c>
      <c r="AY678">
        <v>1</v>
      </c>
      <c r="AZ678">
        <v>9</v>
      </c>
      <c r="BA678">
        <v>169</v>
      </c>
      <c r="BB678">
        <v>26</v>
      </c>
      <c r="BC678">
        <v>2</v>
      </c>
      <c r="BD678">
        <v>2</v>
      </c>
      <c r="BE678">
        <v>19</v>
      </c>
      <c r="BF678">
        <v>0</v>
      </c>
      <c r="BG678">
        <v>2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1</v>
      </c>
      <c r="BX678">
        <v>0</v>
      </c>
      <c r="BY678">
        <v>26</v>
      </c>
      <c r="BZ678">
        <v>5</v>
      </c>
      <c r="CA678">
        <v>2</v>
      </c>
      <c r="CB678">
        <v>1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2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5</v>
      </c>
      <c r="CP678">
        <v>4</v>
      </c>
      <c r="CQ678">
        <v>2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1</v>
      </c>
      <c r="DM678">
        <v>0</v>
      </c>
      <c r="DN678">
        <v>1</v>
      </c>
      <c r="DO678">
        <v>4</v>
      </c>
      <c r="DP678">
        <v>23</v>
      </c>
      <c r="DQ678">
        <v>18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1</v>
      </c>
      <c r="DZ678">
        <v>3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1</v>
      </c>
      <c r="EL678">
        <v>0</v>
      </c>
      <c r="EM678">
        <v>0</v>
      </c>
      <c r="EN678">
        <v>0</v>
      </c>
      <c r="EO678">
        <v>23</v>
      </c>
      <c r="EP678">
        <v>8</v>
      </c>
      <c r="EQ678">
        <v>3</v>
      </c>
      <c r="ER678">
        <v>1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1</v>
      </c>
      <c r="FB678">
        <v>0</v>
      </c>
      <c r="FC678">
        <v>1</v>
      </c>
      <c r="FD678">
        <v>0</v>
      </c>
      <c r="FE678">
        <v>1</v>
      </c>
      <c r="FF678">
        <v>0</v>
      </c>
      <c r="FG678">
        <v>1</v>
      </c>
      <c r="FH678">
        <v>0</v>
      </c>
      <c r="FI678">
        <v>0</v>
      </c>
      <c r="FJ678">
        <v>0</v>
      </c>
      <c r="FK678">
        <v>0</v>
      </c>
      <c r="FL678">
        <v>0</v>
      </c>
      <c r="FM678">
        <v>8</v>
      </c>
      <c r="FN678">
        <v>22</v>
      </c>
      <c r="FO678">
        <v>8</v>
      </c>
      <c r="FP678">
        <v>6</v>
      </c>
      <c r="FQ678">
        <v>2</v>
      </c>
      <c r="FR678">
        <v>0</v>
      </c>
      <c r="FS678">
        <v>0</v>
      </c>
      <c r="FT678">
        <v>0</v>
      </c>
      <c r="FU678">
        <v>0</v>
      </c>
      <c r="FV678">
        <v>1</v>
      </c>
      <c r="FW678">
        <v>0</v>
      </c>
      <c r="FX678">
        <v>1</v>
      </c>
      <c r="FY678">
        <v>1</v>
      </c>
      <c r="FZ678">
        <v>1</v>
      </c>
      <c r="GA678">
        <v>0</v>
      </c>
      <c r="GB678">
        <v>0</v>
      </c>
      <c r="GC678">
        <v>0</v>
      </c>
      <c r="GD678">
        <v>0</v>
      </c>
      <c r="GE678">
        <v>0</v>
      </c>
      <c r="GF678">
        <v>0</v>
      </c>
      <c r="GG678">
        <v>0</v>
      </c>
      <c r="GH678">
        <v>0</v>
      </c>
      <c r="GI678">
        <v>1</v>
      </c>
      <c r="GJ678">
        <v>1</v>
      </c>
      <c r="GK678">
        <v>22</v>
      </c>
      <c r="GL678">
        <v>2</v>
      </c>
      <c r="GM678">
        <v>0</v>
      </c>
      <c r="GN678">
        <v>0</v>
      </c>
      <c r="GO678">
        <v>0</v>
      </c>
      <c r="GP678">
        <v>0</v>
      </c>
      <c r="GQ678">
        <v>1</v>
      </c>
      <c r="GR678">
        <v>0</v>
      </c>
      <c r="GS678">
        <v>0</v>
      </c>
      <c r="GT678">
        <v>0</v>
      </c>
      <c r="GU678">
        <v>0</v>
      </c>
      <c r="GV678">
        <v>1</v>
      </c>
      <c r="GW678">
        <v>0</v>
      </c>
      <c r="GX678">
        <v>0</v>
      </c>
      <c r="GY678">
        <v>0</v>
      </c>
      <c r="GZ678">
        <v>0</v>
      </c>
      <c r="HA678">
        <v>0</v>
      </c>
      <c r="HB678">
        <v>0</v>
      </c>
      <c r="HC678">
        <v>0</v>
      </c>
      <c r="HD678">
        <v>0</v>
      </c>
      <c r="HE678">
        <v>2</v>
      </c>
      <c r="HF678">
        <v>0</v>
      </c>
      <c r="HG678">
        <v>0</v>
      </c>
      <c r="HH678">
        <v>0</v>
      </c>
      <c r="HI678">
        <v>0</v>
      </c>
      <c r="HJ678">
        <v>0</v>
      </c>
      <c r="HK678">
        <v>0</v>
      </c>
      <c r="HL678">
        <v>0</v>
      </c>
      <c r="HM678">
        <v>0</v>
      </c>
      <c r="HN678">
        <v>0</v>
      </c>
      <c r="HO678">
        <v>0</v>
      </c>
      <c r="HP678">
        <v>0</v>
      </c>
      <c r="HQ678">
        <v>0</v>
      </c>
      <c r="HR678">
        <v>0</v>
      </c>
      <c r="HS678">
        <v>0</v>
      </c>
      <c r="HT678">
        <v>0</v>
      </c>
      <c r="HU678">
        <v>0</v>
      </c>
      <c r="HV678">
        <v>0</v>
      </c>
      <c r="HW678">
        <v>0</v>
      </c>
      <c r="HX678">
        <v>0</v>
      </c>
      <c r="HY678">
        <v>0</v>
      </c>
      <c r="HZ678">
        <v>0</v>
      </c>
      <c r="IA678">
        <v>0</v>
      </c>
      <c r="IB678">
        <v>0</v>
      </c>
      <c r="IC678">
        <v>0</v>
      </c>
      <c r="ID678">
        <v>0</v>
      </c>
      <c r="IE678">
        <v>0</v>
      </c>
      <c r="IF678">
        <v>0</v>
      </c>
      <c r="IG678">
        <v>0</v>
      </c>
      <c r="IH678">
        <v>0</v>
      </c>
      <c r="II678">
        <v>0</v>
      </c>
      <c r="IJ678">
        <v>0</v>
      </c>
      <c r="IK678">
        <v>0</v>
      </c>
      <c r="IL678">
        <v>0</v>
      </c>
      <c r="IM678">
        <v>0</v>
      </c>
      <c r="IN678">
        <v>0</v>
      </c>
      <c r="IO678">
        <v>0</v>
      </c>
      <c r="IP678">
        <v>0</v>
      </c>
      <c r="IQ678">
        <v>0</v>
      </c>
      <c r="IR678">
        <v>1</v>
      </c>
      <c r="IS678">
        <v>0</v>
      </c>
      <c r="IT678">
        <v>0</v>
      </c>
      <c r="IU678">
        <v>0</v>
      </c>
      <c r="IV678">
        <v>0</v>
      </c>
      <c r="IW678">
        <v>0</v>
      </c>
      <c r="IX678">
        <v>0</v>
      </c>
      <c r="IY678">
        <v>0</v>
      </c>
      <c r="IZ678">
        <v>0</v>
      </c>
      <c r="JA678">
        <v>0</v>
      </c>
      <c r="JB678">
        <v>0</v>
      </c>
      <c r="JC678">
        <v>0</v>
      </c>
      <c r="JD678">
        <v>1</v>
      </c>
      <c r="JE678">
        <v>0</v>
      </c>
      <c r="JF678">
        <v>0</v>
      </c>
      <c r="JG678">
        <v>0</v>
      </c>
      <c r="JH678">
        <v>1</v>
      </c>
    </row>
    <row r="679" spans="1:268">
      <c r="A679" t="s">
        <v>286</v>
      </c>
      <c r="B679" t="s">
        <v>280</v>
      </c>
      <c r="C679" t="str">
        <f>"143308"</f>
        <v>143308</v>
      </c>
      <c r="D679" t="s">
        <v>284</v>
      </c>
      <c r="E679">
        <v>3</v>
      </c>
      <c r="F679">
        <v>1119</v>
      </c>
      <c r="G679">
        <v>850</v>
      </c>
      <c r="H679">
        <v>400</v>
      </c>
      <c r="I679">
        <v>450</v>
      </c>
      <c r="J679">
        <v>0</v>
      </c>
      <c r="K679">
        <v>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448</v>
      </c>
      <c r="T679">
        <v>0</v>
      </c>
      <c r="U679">
        <v>0</v>
      </c>
      <c r="V679">
        <v>448</v>
      </c>
      <c r="W679">
        <v>14</v>
      </c>
      <c r="X679">
        <v>9</v>
      </c>
      <c r="Y679">
        <v>5</v>
      </c>
      <c r="Z679">
        <v>0</v>
      </c>
      <c r="AA679">
        <v>434</v>
      </c>
      <c r="AB679">
        <v>258</v>
      </c>
      <c r="AC679">
        <v>24</v>
      </c>
      <c r="AD679">
        <v>23</v>
      </c>
      <c r="AE679">
        <v>20</v>
      </c>
      <c r="AF679">
        <v>41</v>
      </c>
      <c r="AG679">
        <v>36</v>
      </c>
      <c r="AH679">
        <v>20</v>
      </c>
      <c r="AI679">
        <v>0</v>
      </c>
      <c r="AJ679">
        <v>18</v>
      </c>
      <c r="AK679">
        <v>1</v>
      </c>
      <c r="AL679">
        <v>1</v>
      </c>
      <c r="AM679">
        <v>0</v>
      </c>
      <c r="AN679">
        <v>1</v>
      </c>
      <c r="AO679">
        <v>0</v>
      </c>
      <c r="AP679">
        <v>1</v>
      </c>
      <c r="AQ679">
        <v>0</v>
      </c>
      <c r="AR679">
        <v>5</v>
      </c>
      <c r="AS679">
        <v>4</v>
      </c>
      <c r="AT679">
        <v>1</v>
      </c>
      <c r="AU679">
        <v>0</v>
      </c>
      <c r="AV679">
        <v>14</v>
      </c>
      <c r="AW679">
        <v>26</v>
      </c>
      <c r="AX679">
        <v>16</v>
      </c>
      <c r="AY679">
        <v>1</v>
      </c>
      <c r="AZ679">
        <v>5</v>
      </c>
      <c r="BA679">
        <v>258</v>
      </c>
      <c r="BB679">
        <v>42</v>
      </c>
      <c r="BC679">
        <v>6</v>
      </c>
      <c r="BD679">
        <v>0</v>
      </c>
      <c r="BE679">
        <v>29</v>
      </c>
      <c r="BF679">
        <v>0</v>
      </c>
      <c r="BG679">
        <v>2</v>
      </c>
      <c r="BH679">
        <v>1</v>
      </c>
      <c r="BI679">
        <v>0</v>
      </c>
      <c r="BJ679">
        <v>1</v>
      </c>
      <c r="BK679">
        <v>0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>
        <v>0</v>
      </c>
      <c r="BS679">
        <v>1</v>
      </c>
      <c r="BT679">
        <v>0</v>
      </c>
      <c r="BU679">
        <v>0</v>
      </c>
      <c r="BV679">
        <v>0</v>
      </c>
      <c r="BW679">
        <v>1</v>
      </c>
      <c r="BX679">
        <v>0</v>
      </c>
      <c r="BY679">
        <v>42</v>
      </c>
      <c r="BZ679">
        <v>10</v>
      </c>
      <c r="CA679">
        <v>6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1</v>
      </c>
      <c r="CI679">
        <v>2</v>
      </c>
      <c r="CJ679">
        <v>0</v>
      </c>
      <c r="CK679">
        <v>0</v>
      </c>
      <c r="CL679">
        <v>0</v>
      </c>
      <c r="CM679">
        <v>0</v>
      </c>
      <c r="CN679">
        <v>1</v>
      </c>
      <c r="CO679">
        <v>10</v>
      </c>
      <c r="CP679">
        <v>17</v>
      </c>
      <c r="CQ679">
        <v>7</v>
      </c>
      <c r="CR679">
        <v>1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2</v>
      </c>
      <c r="DK679">
        <v>0</v>
      </c>
      <c r="DL679">
        <v>5</v>
      </c>
      <c r="DM679">
        <v>2</v>
      </c>
      <c r="DN679">
        <v>0</v>
      </c>
      <c r="DO679">
        <v>17</v>
      </c>
      <c r="DP679">
        <v>51</v>
      </c>
      <c r="DQ679">
        <v>24</v>
      </c>
      <c r="DR679">
        <v>0</v>
      </c>
      <c r="DS679">
        <v>6</v>
      </c>
      <c r="DT679">
        <v>0</v>
      </c>
      <c r="DU679">
        <v>1</v>
      </c>
      <c r="DV679">
        <v>1</v>
      </c>
      <c r="DW679">
        <v>1</v>
      </c>
      <c r="DX679">
        <v>0</v>
      </c>
      <c r="DY679">
        <v>1</v>
      </c>
      <c r="DZ679">
        <v>8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7</v>
      </c>
      <c r="EL679">
        <v>0</v>
      </c>
      <c r="EM679">
        <v>0</v>
      </c>
      <c r="EN679">
        <v>2</v>
      </c>
      <c r="EO679">
        <v>51</v>
      </c>
      <c r="EP679">
        <v>9</v>
      </c>
      <c r="EQ679">
        <v>1</v>
      </c>
      <c r="ER679">
        <v>0</v>
      </c>
      <c r="ES679">
        <v>1</v>
      </c>
      <c r="ET679">
        <v>0</v>
      </c>
      <c r="EU679">
        <v>0</v>
      </c>
      <c r="EV679">
        <v>1</v>
      </c>
      <c r="EW679">
        <v>0</v>
      </c>
      <c r="EX679">
        <v>2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F679">
        <v>2</v>
      </c>
      <c r="FG679">
        <v>0</v>
      </c>
      <c r="FH679">
        <v>1</v>
      </c>
      <c r="FI679">
        <v>0</v>
      </c>
      <c r="FJ679">
        <v>0</v>
      </c>
      <c r="FK679">
        <v>0</v>
      </c>
      <c r="FL679">
        <v>1</v>
      </c>
      <c r="FM679">
        <v>9</v>
      </c>
      <c r="FN679">
        <v>33</v>
      </c>
      <c r="FO679">
        <v>12</v>
      </c>
      <c r="FP679">
        <v>4</v>
      </c>
      <c r="FQ679">
        <v>3</v>
      </c>
      <c r="FR679">
        <v>1</v>
      </c>
      <c r="FS679">
        <v>0</v>
      </c>
      <c r="FT679">
        <v>1</v>
      </c>
      <c r="FU679">
        <v>0</v>
      </c>
      <c r="FV679">
        <v>1</v>
      </c>
      <c r="FW679">
        <v>2</v>
      </c>
      <c r="FX679">
        <v>1</v>
      </c>
      <c r="FY679">
        <v>0</v>
      </c>
      <c r="FZ679">
        <v>1</v>
      </c>
      <c r="GA679">
        <v>1</v>
      </c>
      <c r="GB679">
        <v>0</v>
      </c>
      <c r="GC679">
        <v>3</v>
      </c>
      <c r="GD679">
        <v>0</v>
      </c>
      <c r="GE679">
        <v>1</v>
      </c>
      <c r="GF679">
        <v>0</v>
      </c>
      <c r="GG679">
        <v>0</v>
      </c>
      <c r="GH679">
        <v>0</v>
      </c>
      <c r="GI679">
        <v>0</v>
      </c>
      <c r="GJ679">
        <v>2</v>
      </c>
      <c r="GK679">
        <v>33</v>
      </c>
      <c r="GL679">
        <v>10</v>
      </c>
      <c r="GM679">
        <v>4</v>
      </c>
      <c r="GN679">
        <v>0</v>
      </c>
      <c r="GO679">
        <v>0</v>
      </c>
      <c r="GP679">
        <v>0</v>
      </c>
      <c r="GQ679">
        <v>3</v>
      </c>
      <c r="GR679">
        <v>1</v>
      </c>
      <c r="GS679">
        <v>0</v>
      </c>
      <c r="GT679">
        <v>0</v>
      </c>
      <c r="GU679">
        <v>0</v>
      </c>
      <c r="GV679">
        <v>0</v>
      </c>
      <c r="GW679">
        <v>0</v>
      </c>
      <c r="GX679">
        <v>1</v>
      </c>
      <c r="GY679">
        <v>0</v>
      </c>
      <c r="GZ679">
        <v>0</v>
      </c>
      <c r="HA679">
        <v>0</v>
      </c>
      <c r="HB679">
        <v>0</v>
      </c>
      <c r="HC679">
        <v>1</v>
      </c>
      <c r="HD679">
        <v>0</v>
      </c>
      <c r="HE679">
        <v>10</v>
      </c>
      <c r="HF679">
        <v>2</v>
      </c>
      <c r="HG679">
        <v>0</v>
      </c>
      <c r="HH679">
        <v>0</v>
      </c>
      <c r="HI679">
        <v>0</v>
      </c>
      <c r="HJ679">
        <v>0</v>
      </c>
      <c r="HK679">
        <v>0</v>
      </c>
      <c r="HL679">
        <v>0</v>
      </c>
      <c r="HM679">
        <v>0</v>
      </c>
      <c r="HN679">
        <v>0</v>
      </c>
      <c r="HO679">
        <v>2</v>
      </c>
      <c r="HP679">
        <v>0</v>
      </c>
      <c r="HQ679">
        <v>0</v>
      </c>
      <c r="HR679">
        <v>0</v>
      </c>
      <c r="HS679">
        <v>0</v>
      </c>
      <c r="HT679">
        <v>0</v>
      </c>
      <c r="HU679">
        <v>0</v>
      </c>
      <c r="HV679">
        <v>0</v>
      </c>
      <c r="HW679">
        <v>0</v>
      </c>
      <c r="HX679">
        <v>0</v>
      </c>
      <c r="HY679">
        <v>2</v>
      </c>
      <c r="HZ679">
        <v>1</v>
      </c>
      <c r="IA679">
        <v>0</v>
      </c>
      <c r="IB679">
        <v>0</v>
      </c>
      <c r="IC679">
        <v>0</v>
      </c>
      <c r="ID679">
        <v>0</v>
      </c>
      <c r="IE679">
        <v>0</v>
      </c>
      <c r="IF679">
        <v>0</v>
      </c>
      <c r="IG679">
        <v>0</v>
      </c>
      <c r="IH679">
        <v>0</v>
      </c>
      <c r="II679">
        <v>0</v>
      </c>
      <c r="IJ679">
        <v>0</v>
      </c>
      <c r="IK679">
        <v>1</v>
      </c>
      <c r="IL679">
        <v>0</v>
      </c>
      <c r="IM679">
        <v>0</v>
      </c>
      <c r="IN679">
        <v>0</v>
      </c>
      <c r="IO679">
        <v>0</v>
      </c>
      <c r="IP679">
        <v>0</v>
      </c>
      <c r="IQ679">
        <v>1</v>
      </c>
      <c r="IR679">
        <v>1</v>
      </c>
      <c r="IS679">
        <v>1</v>
      </c>
      <c r="IT679">
        <v>0</v>
      </c>
      <c r="IU679">
        <v>0</v>
      </c>
      <c r="IV679">
        <v>0</v>
      </c>
      <c r="IW679">
        <v>0</v>
      </c>
      <c r="IX679">
        <v>0</v>
      </c>
      <c r="IY679">
        <v>0</v>
      </c>
      <c r="IZ679">
        <v>0</v>
      </c>
      <c r="JA679">
        <v>0</v>
      </c>
      <c r="JB679">
        <v>0</v>
      </c>
      <c r="JC679">
        <v>0</v>
      </c>
      <c r="JD679">
        <v>0</v>
      </c>
      <c r="JE679">
        <v>0</v>
      </c>
      <c r="JF679">
        <v>0</v>
      </c>
      <c r="JG679">
        <v>0</v>
      </c>
      <c r="JH679">
        <v>1</v>
      </c>
    </row>
    <row r="680" spans="1:268">
      <c r="A680" t="s">
        <v>285</v>
      </c>
      <c r="B680" t="s">
        <v>280</v>
      </c>
      <c r="C680" t="str">
        <f>"143308"</f>
        <v>143308</v>
      </c>
      <c r="D680" t="s">
        <v>284</v>
      </c>
      <c r="E680">
        <v>4</v>
      </c>
      <c r="F680">
        <v>1119</v>
      </c>
      <c r="G680">
        <v>860</v>
      </c>
      <c r="H680">
        <v>299</v>
      </c>
      <c r="I680">
        <v>561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561</v>
      </c>
      <c r="T680">
        <v>0</v>
      </c>
      <c r="U680">
        <v>0</v>
      </c>
      <c r="V680">
        <v>561</v>
      </c>
      <c r="W680">
        <v>13</v>
      </c>
      <c r="X680">
        <v>7</v>
      </c>
      <c r="Y680">
        <v>6</v>
      </c>
      <c r="Z680">
        <v>0</v>
      </c>
      <c r="AA680">
        <v>548</v>
      </c>
      <c r="AB680">
        <v>301</v>
      </c>
      <c r="AC680">
        <v>43</v>
      </c>
      <c r="AD680">
        <v>33</v>
      </c>
      <c r="AE680">
        <v>24</v>
      </c>
      <c r="AF680">
        <v>38</v>
      </c>
      <c r="AG680">
        <v>35</v>
      </c>
      <c r="AH680">
        <v>44</v>
      </c>
      <c r="AI680">
        <v>3</v>
      </c>
      <c r="AJ680">
        <v>8</v>
      </c>
      <c r="AK680">
        <v>1</v>
      </c>
      <c r="AL680">
        <v>1</v>
      </c>
      <c r="AM680">
        <v>2</v>
      </c>
      <c r="AN680">
        <v>0</v>
      </c>
      <c r="AO680">
        <v>1</v>
      </c>
      <c r="AP680">
        <v>3</v>
      </c>
      <c r="AQ680">
        <v>1</v>
      </c>
      <c r="AR680">
        <v>13</v>
      </c>
      <c r="AS680">
        <v>0</v>
      </c>
      <c r="AT680">
        <v>0</v>
      </c>
      <c r="AU680">
        <v>0</v>
      </c>
      <c r="AV680">
        <v>6</v>
      </c>
      <c r="AW680">
        <v>22</v>
      </c>
      <c r="AX680">
        <v>13</v>
      </c>
      <c r="AY680">
        <v>1</v>
      </c>
      <c r="AZ680">
        <v>9</v>
      </c>
      <c r="BA680">
        <v>301</v>
      </c>
      <c r="BB680">
        <v>77</v>
      </c>
      <c r="BC680">
        <v>12</v>
      </c>
      <c r="BD680">
        <v>2</v>
      </c>
      <c r="BE680">
        <v>62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1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77</v>
      </c>
      <c r="BZ680">
        <v>10</v>
      </c>
      <c r="CA680">
        <v>4</v>
      </c>
      <c r="CB680">
        <v>1</v>
      </c>
      <c r="CC680">
        <v>1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1</v>
      </c>
      <c r="CJ680">
        <v>0</v>
      </c>
      <c r="CK680">
        <v>2</v>
      </c>
      <c r="CL680">
        <v>0</v>
      </c>
      <c r="CM680">
        <v>0</v>
      </c>
      <c r="CN680">
        <v>1</v>
      </c>
      <c r="CO680">
        <v>10</v>
      </c>
      <c r="CP680">
        <v>18</v>
      </c>
      <c r="CQ680">
        <v>11</v>
      </c>
      <c r="CR680">
        <v>0</v>
      </c>
      <c r="CS680">
        <v>0</v>
      </c>
      <c r="CT680">
        <v>0</v>
      </c>
      <c r="CU680">
        <v>0</v>
      </c>
      <c r="CV680">
        <v>1</v>
      </c>
      <c r="CW680">
        <v>0</v>
      </c>
      <c r="CX680">
        <v>0</v>
      </c>
      <c r="CY680">
        <v>0</v>
      </c>
      <c r="CZ680">
        <v>1</v>
      </c>
      <c r="DA680">
        <v>0</v>
      </c>
      <c r="DB680">
        <v>0</v>
      </c>
      <c r="DC680">
        <v>0</v>
      </c>
      <c r="DD680">
        <v>0</v>
      </c>
      <c r="DE680">
        <v>1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4</v>
      </c>
      <c r="DM680">
        <v>0</v>
      </c>
      <c r="DN680">
        <v>0</v>
      </c>
      <c r="DO680">
        <v>18</v>
      </c>
      <c r="DP680">
        <v>57</v>
      </c>
      <c r="DQ680">
        <v>32</v>
      </c>
      <c r="DR680">
        <v>0</v>
      </c>
      <c r="DS680">
        <v>3</v>
      </c>
      <c r="DT680">
        <v>0</v>
      </c>
      <c r="DU680">
        <v>0</v>
      </c>
      <c r="DV680">
        <v>0</v>
      </c>
      <c r="DW680">
        <v>1</v>
      </c>
      <c r="DX680">
        <v>0</v>
      </c>
      <c r="DY680">
        <v>0</v>
      </c>
      <c r="DZ680">
        <v>6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14</v>
      </c>
      <c r="EL680">
        <v>0</v>
      </c>
      <c r="EM680">
        <v>0</v>
      </c>
      <c r="EN680">
        <v>1</v>
      </c>
      <c r="EO680">
        <v>57</v>
      </c>
      <c r="EP680">
        <v>27</v>
      </c>
      <c r="EQ680">
        <v>6</v>
      </c>
      <c r="ER680">
        <v>5</v>
      </c>
      <c r="ES680">
        <v>2</v>
      </c>
      <c r="ET680">
        <v>0</v>
      </c>
      <c r="EU680">
        <v>1</v>
      </c>
      <c r="EV680">
        <v>7</v>
      </c>
      <c r="EW680">
        <v>0</v>
      </c>
      <c r="EX680">
        <v>2</v>
      </c>
      <c r="EY680">
        <v>1</v>
      </c>
      <c r="EZ680">
        <v>0</v>
      </c>
      <c r="FA680">
        <v>0</v>
      </c>
      <c r="FB680">
        <v>1</v>
      </c>
      <c r="FC680">
        <v>0</v>
      </c>
      <c r="FD680">
        <v>1</v>
      </c>
      <c r="FE680">
        <v>0</v>
      </c>
      <c r="FF680">
        <v>0</v>
      </c>
      <c r="FG680">
        <v>0</v>
      </c>
      <c r="FH680">
        <v>0</v>
      </c>
      <c r="FI680">
        <v>1</v>
      </c>
      <c r="FJ680">
        <v>0</v>
      </c>
      <c r="FK680">
        <v>0</v>
      </c>
      <c r="FL680">
        <v>0</v>
      </c>
      <c r="FM680">
        <v>27</v>
      </c>
      <c r="FN680">
        <v>36</v>
      </c>
      <c r="FO680">
        <v>17</v>
      </c>
      <c r="FP680">
        <v>2</v>
      </c>
      <c r="FQ680">
        <v>3</v>
      </c>
      <c r="FR680">
        <v>0</v>
      </c>
      <c r="FS680">
        <v>2</v>
      </c>
      <c r="FT680">
        <v>2</v>
      </c>
      <c r="FU680">
        <v>2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4</v>
      </c>
      <c r="GD680">
        <v>0</v>
      </c>
      <c r="GE680">
        <v>1</v>
      </c>
      <c r="GF680">
        <v>0</v>
      </c>
      <c r="GG680">
        <v>0</v>
      </c>
      <c r="GH680">
        <v>0</v>
      </c>
      <c r="GI680">
        <v>1</v>
      </c>
      <c r="GJ680">
        <v>2</v>
      </c>
      <c r="GK680">
        <v>36</v>
      </c>
      <c r="GL680">
        <v>19</v>
      </c>
      <c r="GM680">
        <v>9</v>
      </c>
      <c r="GN680">
        <v>4</v>
      </c>
      <c r="GO680">
        <v>0</v>
      </c>
      <c r="GP680">
        <v>0</v>
      </c>
      <c r="GQ680">
        <v>1</v>
      </c>
      <c r="GR680">
        <v>1</v>
      </c>
      <c r="GS680">
        <v>3</v>
      </c>
      <c r="GT680">
        <v>0</v>
      </c>
      <c r="GU680">
        <v>0</v>
      </c>
      <c r="GV680">
        <v>0</v>
      </c>
      <c r="GW680">
        <v>0</v>
      </c>
      <c r="GX680">
        <v>0</v>
      </c>
      <c r="GY680">
        <v>0</v>
      </c>
      <c r="GZ680">
        <v>0</v>
      </c>
      <c r="HA680">
        <v>0</v>
      </c>
      <c r="HB680">
        <v>0</v>
      </c>
      <c r="HC680">
        <v>1</v>
      </c>
      <c r="HD680">
        <v>0</v>
      </c>
      <c r="HE680">
        <v>19</v>
      </c>
      <c r="HF680">
        <v>0</v>
      </c>
      <c r="HG680">
        <v>0</v>
      </c>
      <c r="HH680">
        <v>0</v>
      </c>
      <c r="HI680">
        <v>0</v>
      </c>
      <c r="HJ680">
        <v>0</v>
      </c>
      <c r="HK680">
        <v>0</v>
      </c>
      <c r="HL680">
        <v>0</v>
      </c>
      <c r="HM680">
        <v>0</v>
      </c>
      <c r="HN680">
        <v>0</v>
      </c>
      <c r="HO680">
        <v>0</v>
      </c>
      <c r="HP680">
        <v>0</v>
      </c>
      <c r="HQ680">
        <v>0</v>
      </c>
      <c r="HR680">
        <v>0</v>
      </c>
      <c r="HS680">
        <v>0</v>
      </c>
      <c r="HT680">
        <v>0</v>
      </c>
      <c r="HU680">
        <v>0</v>
      </c>
      <c r="HV680">
        <v>0</v>
      </c>
      <c r="HW680">
        <v>0</v>
      </c>
      <c r="HX680">
        <v>0</v>
      </c>
      <c r="HY680">
        <v>0</v>
      </c>
      <c r="HZ680">
        <v>1</v>
      </c>
      <c r="IA680">
        <v>0</v>
      </c>
      <c r="IB680">
        <v>1</v>
      </c>
      <c r="IC680">
        <v>0</v>
      </c>
      <c r="ID680">
        <v>0</v>
      </c>
      <c r="IE680">
        <v>0</v>
      </c>
      <c r="IF680">
        <v>0</v>
      </c>
      <c r="IG680">
        <v>0</v>
      </c>
      <c r="IH680">
        <v>0</v>
      </c>
      <c r="II680">
        <v>0</v>
      </c>
      <c r="IJ680">
        <v>0</v>
      </c>
      <c r="IK680">
        <v>0</v>
      </c>
      <c r="IL680">
        <v>0</v>
      </c>
      <c r="IM680">
        <v>0</v>
      </c>
      <c r="IN680">
        <v>0</v>
      </c>
      <c r="IO680">
        <v>0</v>
      </c>
      <c r="IP680">
        <v>0</v>
      </c>
      <c r="IQ680">
        <v>1</v>
      </c>
      <c r="IR680">
        <v>2</v>
      </c>
      <c r="IS680">
        <v>0</v>
      </c>
      <c r="IT680">
        <v>0</v>
      </c>
      <c r="IU680">
        <v>2</v>
      </c>
      <c r="IV680">
        <v>0</v>
      </c>
      <c r="IW680">
        <v>0</v>
      </c>
      <c r="IX680">
        <v>0</v>
      </c>
      <c r="IY680">
        <v>0</v>
      </c>
      <c r="IZ680">
        <v>0</v>
      </c>
      <c r="JA680">
        <v>0</v>
      </c>
      <c r="JB680">
        <v>0</v>
      </c>
      <c r="JC680">
        <v>0</v>
      </c>
      <c r="JD680">
        <v>0</v>
      </c>
      <c r="JE680">
        <v>0</v>
      </c>
      <c r="JF680">
        <v>0</v>
      </c>
      <c r="JG680">
        <v>0</v>
      </c>
      <c r="JH680">
        <v>2</v>
      </c>
    </row>
    <row r="681" spans="1:268">
      <c r="A681" t="s">
        <v>283</v>
      </c>
      <c r="B681" t="s">
        <v>280</v>
      </c>
      <c r="C681" t="str">
        <f>"143308"</f>
        <v>143308</v>
      </c>
      <c r="D681" t="s">
        <v>282</v>
      </c>
      <c r="E681">
        <v>5</v>
      </c>
      <c r="F681">
        <v>421</v>
      </c>
      <c r="G681">
        <v>330</v>
      </c>
      <c r="H681">
        <v>109</v>
      </c>
      <c r="I681">
        <v>221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221</v>
      </c>
      <c r="T681">
        <v>0</v>
      </c>
      <c r="U681">
        <v>0</v>
      </c>
      <c r="V681">
        <v>221</v>
      </c>
      <c r="W681">
        <v>12</v>
      </c>
      <c r="X681">
        <v>7</v>
      </c>
      <c r="Y681">
        <v>5</v>
      </c>
      <c r="Z681">
        <v>0</v>
      </c>
      <c r="AA681">
        <v>209</v>
      </c>
      <c r="AB681">
        <v>103</v>
      </c>
      <c r="AC681">
        <v>12</v>
      </c>
      <c r="AD681">
        <v>11</v>
      </c>
      <c r="AE681">
        <v>18</v>
      </c>
      <c r="AF681">
        <v>11</v>
      </c>
      <c r="AG681">
        <v>7</v>
      </c>
      <c r="AH681">
        <v>21</v>
      </c>
      <c r="AI681">
        <v>0</v>
      </c>
      <c r="AJ681">
        <v>4</v>
      </c>
      <c r="AK681">
        <v>0</v>
      </c>
      <c r="AL681">
        <v>2</v>
      </c>
      <c r="AM681">
        <v>0</v>
      </c>
      <c r="AN681">
        <v>0</v>
      </c>
      <c r="AO681">
        <v>0</v>
      </c>
      <c r="AP681">
        <v>2</v>
      </c>
      <c r="AQ681">
        <v>0</v>
      </c>
      <c r="AR681">
        <v>3</v>
      </c>
      <c r="AS681">
        <v>2</v>
      </c>
      <c r="AT681">
        <v>0</v>
      </c>
      <c r="AU681">
        <v>0</v>
      </c>
      <c r="AV681">
        <v>0</v>
      </c>
      <c r="AW681">
        <v>6</v>
      </c>
      <c r="AX681">
        <v>3</v>
      </c>
      <c r="AY681">
        <v>0</v>
      </c>
      <c r="AZ681">
        <v>1</v>
      </c>
      <c r="BA681">
        <v>103</v>
      </c>
      <c r="BB681">
        <v>17</v>
      </c>
      <c r="BC681">
        <v>4</v>
      </c>
      <c r="BD681">
        <v>1</v>
      </c>
      <c r="BE681">
        <v>10</v>
      </c>
      <c r="BF681">
        <v>0</v>
      </c>
      <c r="BG681">
        <v>1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1</v>
      </c>
      <c r="BW681">
        <v>0</v>
      </c>
      <c r="BX681">
        <v>0</v>
      </c>
      <c r="BY681">
        <v>17</v>
      </c>
      <c r="BZ681">
        <v>4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3</v>
      </c>
      <c r="CG681">
        <v>0</v>
      </c>
      <c r="CH681">
        <v>0</v>
      </c>
      <c r="CI681">
        <v>0</v>
      </c>
      <c r="CJ681">
        <v>1</v>
      </c>
      <c r="CK681">
        <v>0</v>
      </c>
      <c r="CL681">
        <v>0</v>
      </c>
      <c r="CM681">
        <v>0</v>
      </c>
      <c r="CN681">
        <v>0</v>
      </c>
      <c r="CO681">
        <v>4</v>
      </c>
      <c r="CP681">
        <v>5</v>
      </c>
      <c r="CQ681">
        <v>1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1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2</v>
      </c>
      <c r="DM681">
        <v>1</v>
      </c>
      <c r="DN681">
        <v>0</v>
      </c>
      <c r="DO681">
        <v>5</v>
      </c>
      <c r="DP681">
        <v>40</v>
      </c>
      <c r="DQ681">
        <v>29</v>
      </c>
      <c r="DR681">
        <v>0</v>
      </c>
      <c r="DS681">
        <v>3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3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4</v>
      </c>
      <c r="EL681">
        <v>1</v>
      </c>
      <c r="EM681">
        <v>0</v>
      </c>
      <c r="EN681">
        <v>0</v>
      </c>
      <c r="EO681">
        <v>40</v>
      </c>
      <c r="EP681">
        <v>4</v>
      </c>
      <c r="EQ681">
        <v>2</v>
      </c>
      <c r="ER681">
        <v>0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1</v>
      </c>
      <c r="EZ681">
        <v>0</v>
      </c>
      <c r="FA681">
        <v>0</v>
      </c>
      <c r="FB681">
        <v>1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  <c r="FL681">
        <v>0</v>
      </c>
      <c r="FM681">
        <v>4</v>
      </c>
      <c r="FN681">
        <v>25</v>
      </c>
      <c r="FO681">
        <v>10</v>
      </c>
      <c r="FP681">
        <v>2</v>
      </c>
      <c r="FQ681">
        <v>2</v>
      </c>
      <c r="FR681">
        <v>2</v>
      </c>
      <c r="FS681">
        <v>2</v>
      </c>
      <c r="FT681">
        <v>2</v>
      </c>
      <c r="FU681">
        <v>0</v>
      </c>
      <c r="FV681">
        <v>0</v>
      </c>
      <c r="FW681">
        <v>1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1</v>
      </c>
      <c r="GD681">
        <v>1</v>
      </c>
      <c r="GE681">
        <v>0</v>
      </c>
      <c r="GF681">
        <v>0</v>
      </c>
      <c r="GG681">
        <v>0</v>
      </c>
      <c r="GH681">
        <v>0</v>
      </c>
      <c r="GI681">
        <v>0</v>
      </c>
      <c r="GJ681">
        <v>2</v>
      </c>
      <c r="GK681">
        <v>25</v>
      </c>
      <c r="GL681">
        <v>10</v>
      </c>
      <c r="GM681">
        <v>6</v>
      </c>
      <c r="GN681">
        <v>0</v>
      </c>
      <c r="GO681">
        <v>1</v>
      </c>
      <c r="GP681">
        <v>0</v>
      </c>
      <c r="GQ681">
        <v>1</v>
      </c>
      <c r="GR681">
        <v>0</v>
      </c>
      <c r="GS681">
        <v>0</v>
      </c>
      <c r="GT681">
        <v>0</v>
      </c>
      <c r="GU681">
        <v>0</v>
      </c>
      <c r="GV681">
        <v>0</v>
      </c>
      <c r="GW681">
        <v>1</v>
      </c>
      <c r="GX681">
        <v>0</v>
      </c>
      <c r="GY681">
        <v>0</v>
      </c>
      <c r="GZ681">
        <v>0</v>
      </c>
      <c r="HA681">
        <v>0</v>
      </c>
      <c r="HB681">
        <v>0</v>
      </c>
      <c r="HC681">
        <v>1</v>
      </c>
      <c r="HD681">
        <v>0</v>
      </c>
      <c r="HE681">
        <v>10</v>
      </c>
      <c r="HF681">
        <v>0</v>
      </c>
      <c r="HG681">
        <v>0</v>
      </c>
      <c r="HH681">
        <v>0</v>
      </c>
      <c r="HI681">
        <v>0</v>
      </c>
      <c r="HJ681">
        <v>0</v>
      </c>
      <c r="HK681">
        <v>0</v>
      </c>
      <c r="HL681">
        <v>0</v>
      </c>
      <c r="HM681">
        <v>0</v>
      </c>
      <c r="HN681">
        <v>0</v>
      </c>
      <c r="HO681">
        <v>0</v>
      </c>
      <c r="HP681">
        <v>0</v>
      </c>
      <c r="HQ681">
        <v>0</v>
      </c>
      <c r="HR681">
        <v>0</v>
      </c>
      <c r="HS681">
        <v>0</v>
      </c>
      <c r="HT681">
        <v>0</v>
      </c>
      <c r="HU681">
        <v>0</v>
      </c>
      <c r="HV681">
        <v>0</v>
      </c>
      <c r="HW681">
        <v>0</v>
      </c>
      <c r="HX681">
        <v>0</v>
      </c>
      <c r="HY681">
        <v>0</v>
      </c>
      <c r="HZ681">
        <v>0</v>
      </c>
      <c r="IA681">
        <v>0</v>
      </c>
      <c r="IB681">
        <v>0</v>
      </c>
      <c r="IC681">
        <v>0</v>
      </c>
      <c r="ID681">
        <v>0</v>
      </c>
      <c r="IE681">
        <v>0</v>
      </c>
      <c r="IF681">
        <v>0</v>
      </c>
      <c r="IG681">
        <v>0</v>
      </c>
      <c r="IH681">
        <v>0</v>
      </c>
      <c r="II681">
        <v>0</v>
      </c>
      <c r="IJ681">
        <v>0</v>
      </c>
      <c r="IK681">
        <v>0</v>
      </c>
      <c r="IL681">
        <v>0</v>
      </c>
      <c r="IM681">
        <v>0</v>
      </c>
      <c r="IN681">
        <v>0</v>
      </c>
      <c r="IO681">
        <v>0</v>
      </c>
      <c r="IP681">
        <v>0</v>
      </c>
      <c r="IQ681">
        <v>0</v>
      </c>
      <c r="IR681">
        <v>1</v>
      </c>
      <c r="IS681">
        <v>0</v>
      </c>
      <c r="IT681">
        <v>0</v>
      </c>
      <c r="IU681">
        <v>1</v>
      </c>
      <c r="IV681">
        <v>0</v>
      </c>
      <c r="IW681">
        <v>0</v>
      </c>
      <c r="IX681">
        <v>0</v>
      </c>
      <c r="IY681">
        <v>0</v>
      </c>
      <c r="IZ681">
        <v>0</v>
      </c>
      <c r="JA681">
        <v>0</v>
      </c>
      <c r="JB681">
        <v>0</v>
      </c>
      <c r="JC681">
        <v>0</v>
      </c>
      <c r="JD681">
        <v>0</v>
      </c>
      <c r="JE681">
        <v>0</v>
      </c>
      <c r="JF681">
        <v>0</v>
      </c>
      <c r="JG681">
        <v>0</v>
      </c>
      <c r="JH681">
        <v>1</v>
      </c>
    </row>
    <row r="682" spans="1:268">
      <c r="A682" t="s">
        <v>281</v>
      </c>
      <c r="B682" t="s">
        <v>280</v>
      </c>
      <c r="C682" t="str">
        <f>"143308"</f>
        <v>143308</v>
      </c>
      <c r="D682" t="s">
        <v>279</v>
      </c>
      <c r="E682">
        <v>6</v>
      </c>
      <c r="F682">
        <v>22</v>
      </c>
      <c r="G682">
        <v>22</v>
      </c>
      <c r="H682">
        <v>6</v>
      </c>
      <c r="I682">
        <v>16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16</v>
      </c>
      <c r="T682">
        <v>0</v>
      </c>
      <c r="U682">
        <v>0</v>
      </c>
      <c r="V682">
        <v>16</v>
      </c>
      <c r="W682">
        <v>2</v>
      </c>
      <c r="X682">
        <v>2</v>
      </c>
      <c r="Y682">
        <v>0</v>
      </c>
      <c r="Z682">
        <v>0</v>
      </c>
      <c r="AA682">
        <v>14</v>
      </c>
      <c r="AB682">
        <v>10</v>
      </c>
      <c r="AC682">
        <v>1</v>
      </c>
      <c r="AD682">
        <v>1</v>
      </c>
      <c r="AE682">
        <v>0</v>
      </c>
      <c r="AF682">
        <v>0</v>
      </c>
      <c r="AG682">
        <v>0</v>
      </c>
      <c r="AH682">
        <v>2</v>
      </c>
      <c r="AI682">
        <v>0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</v>
      </c>
      <c r="AX682">
        <v>4</v>
      </c>
      <c r="AY682">
        <v>0</v>
      </c>
      <c r="AZ682">
        <v>0</v>
      </c>
      <c r="BA682">
        <v>10</v>
      </c>
      <c r="BB682">
        <v>1</v>
      </c>
      <c r="BC682">
        <v>1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1</v>
      </c>
      <c r="BZ682">
        <v>2</v>
      </c>
      <c r="CA682">
        <v>0</v>
      </c>
      <c r="CB682">
        <v>0</v>
      </c>
      <c r="CC682">
        <v>0</v>
      </c>
      <c r="CD682">
        <v>1</v>
      </c>
      <c r="CE682">
        <v>0</v>
      </c>
      <c r="CF682">
        <v>0</v>
      </c>
      <c r="CG682">
        <v>0</v>
      </c>
      <c r="CH682">
        <v>1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2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1</v>
      </c>
      <c r="EQ682">
        <v>0</v>
      </c>
      <c r="ER682">
        <v>0</v>
      </c>
      <c r="ES682">
        <v>0</v>
      </c>
      <c r="ET682">
        <v>0</v>
      </c>
      <c r="EU682">
        <v>0</v>
      </c>
      <c r="EV682">
        <v>0</v>
      </c>
      <c r="EW682">
        <v>0</v>
      </c>
      <c r="EX682">
        <v>0</v>
      </c>
      <c r="EY682">
        <v>1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0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1</v>
      </c>
      <c r="FN682">
        <v>0</v>
      </c>
      <c r="FO682">
        <v>0</v>
      </c>
      <c r="FP682">
        <v>0</v>
      </c>
      <c r="FQ682">
        <v>0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0</v>
      </c>
      <c r="GD682">
        <v>0</v>
      </c>
      <c r="GE682">
        <v>0</v>
      </c>
      <c r="GF682">
        <v>0</v>
      </c>
      <c r="GG682">
        <v>0</v>
      </c>
      <c r="GH682">
        <v>0</v>
      </c>
      <c r="GI682">
        <v>0</v>
      </c>
      <c r="GJ682">
        <v>0</v>
      </c>
      <c r="GK682">
        <v>0</v>
      </c>
      <c r="GL682">
        <v>0</v>
      </c>
      <c r="GM682">
        <v>0</v>
      </c>
      <c r="GN682">
        <v>0</v>
      </c>
      <c r="GO682">
        <v>0</v>
      </c>
      <c r="GP682">
        <v>0</v>
      </c>
      <c r="GQ682">
        <v>0</v>
      </c>
      <c r="GR682">
        <v>0</v>
      </c>
      <c r="GS682">
        <v>0</v>
      </c>
      <c r="GT682">
        <v>0</v>
      </c>
      <c r="GU682">
        <v>0</v>
      </c>
      <c r="GV682">
        <v>0</v>
      </c>
      <c r="GW682">
        <v>0</v>
      </c>
      <c r="GX682">
        <v>0</v>
      </c>
      <c r="GY682">
        <v>0</v>
      </c>
      <c r="GZ682">
        <v>0</v>
      </c>
      <c r="HA682">
        <v>0</v>
      </c>
      <c r="HB682">
        <v>0</v>
      </c>
      <c r="HC682">
        <v>0</v>
      </c>
      <c r="HD682">
        <v>0</v>
      </c>
      <c r="HE682">
        <v>0</v>
      </c>
      <c r="HF682">
        <v>0</v>
      </c>
      <c r="HG682">
        <v>0</v>
      </c>
      <c r="HH682">
        <v>0</v>
      </c>
      <c r="HI682">
        <v>0</v>
      </c>
      <c r="HJ682">
        <v>0</v>
      </c>
      <c r="HK682">
        <v>0</v>
      </c>
      <c r="HL682">
        <v>0</v>
      </c>
      <c r="HM682">
        <v>0</v>
      </c>
      <c r="HN682">
        <v>0</v>
      </c>
      <c r="HO682">
        <v>0</v>
      </c>
      <c r="HP682">
        <v>0</v>
      </c>
      <c r="HQ682">
        <v>0</v>
      </c>
      <c r="HR682">
        <v>0</v>
      </c>
      <c r="HS682">
        <v>0</v>
      </c>
      <c r="HT682">
        <v>0</v>
      </c>
      <c r="HU682">
        <v>0</v>
      </c>
      <c r="HV682">
        <v>0</v>
      </c>
      <c r="HW682">
        <v>0</v>
      </c>
      <c r="HX682">
        <v>0</v>
      </c>
      <c r="HY682">
        <v>0</v>
      </c>
      <c r="HZ682">
        <v>0</v>
      </c>
      <c r="IA682">
        <v>0</v>
      </c>
      <c r="IB682">
        <v>0</v>
      </c>
      <c r="IC682">
        <v>0</v>
      </c>
      <c r="ID682">
        <v>0</v>
      </c>
      <c r="IE682">
        <v>0</v>
      </c>
      <c r="IF682">
        <v>0</v>
      </c>
      <c r="IG682">
        <v>0</v>
      </c>
      <c r="IH682">
        <v>0</v>
      </c>
      <c r="II682">
        <v>0</v>
      </c>
      <c r="IJ682">
        <v>0</v>
      </c>
      <c r="IK682">
        <v>0</v>
      </c>
      <c r="IL682">
        <v>0</v>
      </c>
      <c r="IM682">
        <v>0</v>
      </c>
      <c r="IN682">
        <v>0</v>
      </c>
      <c r="IO682">
        <v>0</v>
      </c>
      <c r="IP682">
        <v>0</v>
      </c>
      <c r="IQ682">
        <v>0</v>
      </c>
      <c r="IR682">
        <v>0</v>
      </c>
      <c r="IS682">
        <v>0</v>
      </c>
      <c r="IT682">
        <v>0</v>
      </c>
      <c r="IU682">
        <v>0</v>
      </c>
      <c r="IV682">
        <v>0</v>
      </c>
      <c r="IW682">
        <v>0</v>
      </c>
      <c r="IX682">
        <v>0</v>
      </c>
      <c r="IY682">
        <v>0</v>
      </c>
      <c r="IZ682">
        <v>0</v>
      </c>
      <c r="JA682">
        <v>0</v>
      </c>
      <c r="JB682">
        <v>0</v>
      </c>
      <c r="JC682">
        <v>0</v>
      </c>
      <c r="JD682">
        <v>0</v>
      </c>
      <c r="JE682">
        <v>0</v>
      </c>
      <c r="JF682">
        <v>0</v>
      </c>
      <c r="JG682">
        <v>0</v>
      </c>
      <c r="JH682">
        <v>0</v>
      </c>
    </row>
    <row r="683" spans="1:268">
      <c r="A683" t="s">
        <v>278</v>
      </c>
      <c r="B683" t="s">
        <v>271</v>
      </c>
      <c r="C683" t="str">
        <f>"143309"</f>
        <v>143309</v>
      </c>
      <c r="D683" t="s">
        <v>277</v>
      </c>
      <c r="E683">
        <v>1</v>
      </c>
      <c r="F683">
        <v>603</v>
      </c>
      <c r="G683">
        <v>460</v>
      </c>
      <c r="H683">
        <v>170</v>
      </c>
      <c r="I683">
        <v>290</v>
      </c>
      <c r="J683">
        <v>0</v>
      </c>
      <c r="K683">
        <v>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290</v>
      </c>
      <c r="T683">
        <v>0</v>
      </c>
      <c r="U683">
        <v>0</v>
      </c>
      <c r="V683">
        <v>290</v>
      </c>
      <c r="W683">
        <v>15</v>
      </c>
      <c r="X683">
        <v>11</v>
      </c>
      <c r="Y683">
        <v>4</v>
      </c>
      <c r="Z683">
        <v>0</v>
      </c>
      <c r="AA683">
        <v>275</v>
      </c>
      <c r="AB683">
        <v>142</v>
      </c>
      <c r="AC683">
        <v>17</v>
      </c>
      <c r="AD683">
        <v>25</v>
      </c>
      <c r="AE683">
        <v>0</v>
      </c>
      <c r="AF683">
        <v>8</v>
      </c>
      <c r="AG683">
        <v>19</v>
      </c>
      <c r="AH683">
        <v>0</v>
      </c>
      <c r="AI683">
        <v>11</v>
      </c>
      <c r="AJ683">
        <v>1</v>
      </c>
      <c r="AK683">
        <v>2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1</v>
      </c>
      <c r="AR683">
        <v>0</v>
      </c>
      <c r="AS683">
        <v>1</v>
      </c>
      <c r="AT683">
        <v>0</v>
      </c>
      <c r="AU683">
        <v>1</v>
      </c>
      <c r="AV683">
        <v>15</v>
      </c>
      <c r="AW683">
        <v>8</v>
      </c>
      <c r="AX683">
        <v>2</v>
      </c>
      <c r="AY683">
        <v>2</v>
      </c>
      <c r="AZ683">
        <v>28</v>
      </c>
      <c r="BA683">
        <v>142</v>
      </c>
      <c r="BB683">
        <v>45</v>
      </c>
      <c r="BC683">
        <v>1</v>
      </c>
      <c r="BD683">
        <v>4</v>
      </c>
      <c r="BE683">
        <v>2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36</v>
      </c>
      <c r="BS683">
        <v>0</v>
      </c>
      <c r="BT683">
        <v>0</v>
      </c>
      <c r="BU683">
        <v>0</v>
      </c>
      <c r="BV683">
        <v>0</v>
      </c>
      <c r="BW683">
        <v>2</v>
      </c>
      <c r="BX683">
        <v>0</v>
      </c>
      <c r="BY683">
        <v>45</v>
      </c>
      <c r="BZ683">
        <v>6</v>
      </c>
      <c r="CA683">
        <v>3</v>
      </c>
      <c r="CB683">
        <v>0</v>
      </c>
      <c r="CC683">
        <v>0</v>
      </c>
      <c r="CD683">
        <v>0</v>
      </c>
      <c r="CE683">
        <v>2</v>
      </c>
      <c r="CF683">
        <v>1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6</v>
      </c>
      <c r="CP683">
        <v>15</v>
      </c>
      <c r="CQ683">
        <v>5</v>
      </c>
      <c r="CR683">
        <v>1</v>
      </c>
      <c r="CS683">
        <v>0</v>
      </c>
      <c r="CT683">
        <v>0</v>
      </c>
      <c r="CU683">
        <v>1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5</v>
      </c>
      <c r="DM683">
        <v>2</v>
      </c>
      <c r="DN683">
        <v>1</v>
      </c>
      <c r="DO683">
        <v>15</v>
      </c>
      <c r="DP683">
        <v>41</v>
      </c>
      <c r="DQ683">
        <v>21</v>
      </c>
      <c r="DR683">
        <v>0</v>
      </c>
      <c r="DS683">
        <v>8</v>
      </c>
      <c r="DT683">
        <v>0</v>
      </c>
      <c r="DU683">
        <v>0</v>
      </c>
      <c r="DV683">
        <v>5</v>
      </c>
      <c r="DW683">
        <v>0</v>
      </c>
      <c r="DX683">
        <v>0</v>
      </c>
      <c r="DY683">
        <v>1</v>
      </c>
      <c r="DZ683">
        <v>0</v>
      </c>
      <c r="EA683">
        <v>1</v>
      </c>
      <c r="EB683">
        <v>1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2</v>
      </c>
      <c r="EL683">
        <v>1</v>
      </c>
      <c r="EM683">
        <v>1</v>
      </c>
      <c r="EN683">
        <v>0</v>
      </c>
      <c r="EO683">
        <v>41</v>
      </c>
      <c r="EP683">
        <v>4</v>
      </c>
      <c r="EQ683">
        <v>2</v>
      </c>
      <c r="ER683">
        <v>1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1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4</v>
      </c>
      <c r="FN683">
        <v>13</v>
      </c>
      <c r="FO683">
        <v>2</v>
      </c>
      <c r="FP683">
        <v>1</v>
      </c>
      <c r="FQ683">
        <v>3</v>
      </c>
      <c r="FR683">
        <v>0</v>
      </c>
      <c r="FS683">
        <v>0</v>
      </c>
      <c r="FT683">
        <v>1</v>
      </c>
      <c r="FU683">
        <v>1</v>
      </c>
      <c r="FV683">
        <v>1</v>
      </c>
      <c r="FW683">
        <v>0</v>
      </c>
      <c r="FX683">
        <v>0</v>
      </c>
      <c r="FY683">
        <v>1</v>
      </c>
      <c r="FZ683">
        <v>0</v>
      </c>
      <c r="GA683">
        <v>0</v>
      </c>
      <c r="GB683">
        <v>1</v>
      </c>
      <c r="GC683">
        <v>0</v>
      </c>
      <c r="GD683">
        <v>0</v>
      </c>
      <c r="GE683">
        <v>0</v>
      </c>
      <c r="GF683">
        <v>1</v>
      </c>
      <c r="GG683">
        <v>0</v>
      </c>
      <c r="GH683">
        <v>1</v>
      </c>
      <c r="GI683">
        <v>0</v>
      </c>
      <c r="GJ683">
        <v>0</v>
      </c>
      <c r="GK683">
        <v>13</v>
      </c>
      <c r="GL683">
        <v>9</v>
      </c>
      <c r="GM683">
        <v>4</v>
      </c>
      <c r="GN683">
        <v>0</v>
      </c>
      <c r="GO683">
        <v>1</v>
      </c>
      <c r="GP683">
        <v>1</v>
      </c>
      <c r="GQ683">
        <v>0</v>
      </c>
      <c r="GR683">
        <v>1</v>
      </c>
      <c r="GS683">
        <v>0</v>
      </c>
      <c r="GT683">
        <v>0</v>
      </c>
      <c r="GU683">
        <v>0</v>
      </c>
      <c r="GV683">
        <v>0</v>
      </c>
      <c r="GW683">
        <v>1</v>
      </c>
      <c r="GX683">
        <v>0</v>
      </c>
      <c r="GY683">
        <v>0</v>
      </c>
      <c r="GZ683">
        <v>0</v>
      </c>
      <c r="HA683">
        <v>0</v>
      </c>
      <c r="HB683">
        <v>0</v>
      </c>
      <c r="HC683">
        <v>1</v>
      </c>
      <c r="HD683">
        <v>0</v>
      </c>
      <c r="HE683">
        <v>9</v>
      </c>
      <c r="HF683">
        <v>0</v>
      </c>
      <c r="HG683">
        <v>0</v>
      </c>
      <c r="HH683">
        <v>0</v>
      </c>
      <c r="HI683">
        <v>0</v>
      </c>
      <c r="HJ683">
        <v>0</v>
      </c>
      <c r="HK683">
        <v>0</v>
      </c>
      <c r="HL683">
        <v>0</v>
      </c>
      <c r="HM683">
        <v>0</v>
      </c>
      <c r="HN683">
        <v>0</v>
      </c>
      <c r="HO683">
        <v>0</v>
      </c>
      <c r="HP683">
        <v>0</v>
      </c>
      <c r="HQ683">
        <v>0</v>
      </c>
      <c r="HR683">
        <v>0</v>
      </c>
      <c r="HS683">
        <v>0</v>
      </c>
      <c r="HT683">
        <v>0</v>
      </c>
      <c r="HU683">
        <v>0</v>
      </c>
      <c r="HV683">
        <v>0</v>
      </c>
      <c r="HW683">
        <v>0</v>
      </c>
      <c r="HX683">
        <v>0</v>
      </c>
      <c r="HY683">
        <v>0</v>
      </c>
      <c r="HZ683">
        <v>0</v>
      </c>
      <c r="IA683">
        <v>0</v>
      </c>
      <c r="IB683">
        <v>0</v>
      </c>
      <c r="IC683">
        <v>0</v>
      </c>
      <c r="ID683">
        <v>0</v>
      </c>
      <c r="IE683">
        <v>0</v>
      </c>
      <c r="IF683">
        <v>0</v>
      </c>
      <c r="IG683">
        <v>0</v>
      </c>
      <c r="IH683">
        <v>0</v>
      </c>
      <c r="II683">
        <v>0</v>
      </c>
      <c r="IJ683">
        <v>0</v>
      </c>
      <c r="IK683">
        <v>0</v>
      </c>
      <c r="IL683">
        <v>0</v>
      </c>
      <c r="IM683">
        <v>0</v>
      </c>
      <c r="IN683">
        <v>0</v>
      </c>
      <c r="IO683">
        <v>0</v>
      </c>
      <c r="IP683">
        <v>0</v>
      </c>
      <c r="IQ683">
        <v>0</v>
      </c>
      <c r="IR683">
        <v>0</v>
      </c>
      <c r="IS683">
        <v>0</v>
      </c>
      <c r="IT683">
        <v>0</v>
      </c>
      <c r="IU683">
        <v>0</v>
      </c>
      <c r="IV683">
        <v>0</v>
      </c>
      <c r="IW683">
        <v>0</v>
      </c>
      <c r="IX683">
        <v>0</v>
      </c>
      <c r="IY683">
        <v>0</v>
      </c>
      <c r="IZ683">
        <v>0</v>
      </c>
      <c r="JA683">
        <v>0</v>
      </c>
      <c r="JB683">
        <v>0</v>
      </c>
      <c r="JC683">
        <v>0</v>
      </c>
      <c r="JD683">
        <v>0</v>
      </c>
      <c r="JE683">
        <v>0</v>
      </c>
      <c r="JF683">
        <v>0</v>
      </c>
      <c r="JG683">
        <v>0</v>
      </c>
      <c r="JH683">
        <v>0</v>
      </c>
    </row>
    <row r="684" spans="1:268">
      <c r="A684" t="s">
        <v>276</v>
      </c>
      <c r="B684" t="s">
        <v>271</v>
      </c>
      <c r="C684" t="str">
        <f>"143309"</f>
        <v>143309</v>
      </c>
      <c r="D684" t="s">
        <v>275</v>
      </c>
      <c r="E684">
        <v>2</v>
      </c>
      <c r="F684">
        <v>589</v>
      </c>
      <c r="G684">
        <v>450</v>
      </c>
      <c r="H684">
        <v>137</v>
      </c>
      <c r="I684">
        <v>313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313</v>
      </c>
      <c r="T684">
        <v>0</v>
      </c>
      <c r="U684">
        <v>0</v>
      </c>
      <c r="V684">
        <v>313</v>
      </c>
      <c r="W684">
        <v>15</v>
      </c>
      <c r="X684">
        <v>10</v>
      </c>
      <c r="Y684">
        <v>5</v>
      </c>
      <c r="Z684">
        <v>0</v>
      </c>
      <c r="AA684">
        <v>298</v>
      </c>
      <c r="AB684">
        <v>187</v>
      </c>
      <c r="AC684">
        <v>25</v>
      </c>
      <c r="AD684">
        <v>28</v>
      </c>
      <c r="AE684">
        <v>3</v>
      </c>
      <c r="AF684">
        <v>9</v>
      </c>
      <c r="AG684">
        <v>12</v>
      </c>
      <c r="AH684">
        <v>3</v>
      </c>
      <c r="AI684">
        <v>3</v>
      </c>
      <c r="AJ684">
        <v>1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3</v>
      </c>
      <c r="AS684">
        <v>1</v>
      </c>
      <c r="AT684">
        <v>0</v>
      </c>
      <c r="AU684">
        <v>1</v>
      </c>
      <c r="AV684">
        <v>51</v>
      </c>
      <c r="AW684">
        <v>14</v>
      </c>
      <c r="AX684">
        <v>3</v>
      </c>
      <c r="AY684">
        <v>0</v>
      </c>
      <c r="AZ684">
        <v>29</v>
      </c>
      <c r="BA684">
        <v>187</v>
      </c>
      <c r="BB684">
        <v>28</v>
      </c>
      <c r="BC684">
        <v>6</v>
      </c>
      <c r="BD684">
        <v>1</v>
      </c>
      <c r="BE684">
        <v>9</v>
      </c>
      <c r="BF684">
        <v>0</v>
      </c>
      <c r="BG684">
        <v>2</v>
      </c>
      <c r="BH684">
        <v>0</v>
      </c>
      <c r="BI684">
        <v>0</v>
      </c>
      <c r="BJ684">
        <v>0</v>
      </c>
      <c r="BK684">
        <v>2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28</v>
      </c>
      <c r="BZ684">
        <v>4</v>
      </c>
      <c r="CA684">
        <v>4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4</v>
      </c>
      <c r="CP684">
        <v>11</v>
      </c>
      <c r="CQ684">
        <v>3</v>
      </c>
      <c r="CR684">
        <v>0</v>
      </c>
      <c r="CS684">
        <v>0</v>
      </c>
      <c r="CT684">
        <v>0</v>
      </c>
      <c r="CU684">
        <v>0</v>
      </c>
      <c r="CV684">
        <v>1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1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6</v>
      </c>
      <c r="DM684">
        <v>0</v>
      </c>
      <c r="DN684">
        <v>0</v>
      </c>
      <c r="DO684">
        <v>11</v>
      </c>
      <c r="DP684">
        <v>30</v>
      </c>
      <c r="DQ684">
        <v>23</v>
      </c>
      <c r="DR684">
        <v>0</v>
      </c>
      <c r="DS684">
        <v>3</v>
      </c>
      <c r="DT684">
        <v>2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2</v>
      </c>
      <c r="EL684">
        <v>0</v>
      </c>
      <c r="EM684">
        <v>0</v>
      </c>
      <c r="EN684">
        <v>0</v>
      </c>
      <c r="EO684">
        <v>30</v>
      </c>
      <c r="EP684">
        <v>4</v>
      </c>
      <c r="EQ684">
        <v>2</v>
      </c>
      <c r="ER684">
        <v>0</v>
      </c>
      <c r="ES684">
        <v>1</v>
      </c>
      <c r="ET684">
        <v>0</v>
      </c>
      <c r="EU684">
        <v>0</v>
      </c>
      <c r="EV684">
        <v>0</v>
      </c>
      <c r="EW684">
        <v>1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0</v>
      </c>
      <c r="FM684">
        <v>4</v>
      </c>
      <c r="FN684">
        <v>20</v>
      </c>
      <c r="FO684">
        <v>5</v>
      </c>
      <c r="FP684">
        <v>0</v>
      </c>
      <c r="FQ684">
        <v>0</v>
      </c>
      <c r="FR684">
        <v>1</v>
      </c>
      <c r="FS684">
        <v>0</v>
      </c>
      <c r="FT684">
        <v>1</v>
      </c>
      <c r="FU684">
        <v>7</v>
      </c>
      <c r="FV684">
        <v>0</v>
      </c>
      <c r="FW684">
        <v>0</v>
      </c>
      <c r="FX684">
        <v>0</v>
      </c>
      <c r="FY684">
        <v>1</v>
      </c>
      <c r="FZ684">
        <v>1</v>
      </c>
      <c r="GA684">
        <v>1</v>
      </c>
      <c r="GB684">
        <v>0</v>
      </c>
      <c r="GC684">
        <v>1</v>
      </c>
      <c r="GD684">
        <v>0</v>
      </c>
      <c r="GE684">
        <v>0</v>
      </c>
      <c r="GF684">
        <v>0</v>
      </c>
      <c r="GG684">
        <v>0</v>
      </c>
      <c r="GH684">
        <v>0</v>
      </c>
      <c r="GI684">
        <v>0</v>
      </c>
      <c r="GJ684">
        <v>2</v>
      </c>
      <c r="GK684">
        <v>20</v>
      </c>
      <c r="GL684">
        <v>10</v>
      </c>
      <c r="GM684">
        <v>3</v>
      </c>
      <c r="GN684">
        <v>0</v>
      </c>
      <c r="GO684">
        <v>1</v>
      </c>
      <c r="GP684">
        <v>5</v>
      </c>
      <c r="GQ684">
        <v>0</v>
      </c>
      <c r="GR684">
        <v>0</v>
      </c>
      <c r="GS684">
        <v>0</v>
      </c>
      <c r="GT684">
        <v>0</v>
      </c>
      <c r="GU684">
        <v>0</v>
      </c>
      <c r="GV684">
        <v>0</v>
      </c>
      <c r="GW684">
        <v>0</v>
      </c>
      <c r="GX684">
        <v>0</v>
      </c>
      <c r="GY684">
        <v>0</v>
      </c>
      <c r="GZ684">
        <v>0</v>
      </c>
      <c r="HA684">
        <v>0</v>
      </c>
      <c r="HB684">
        <v>1</v>
      </c>
      <c r="HC684">
        <v>0</v>
      </c>
      <c r="HD684">
        <v>0</v>
      </c>
      <c r="HE684">
        <v>10</v>
      </c>
      <c r="HF684">
        <v>0</v>
      </c>
      <c r="HG684">
        <v>0</v>
      </c>
      <c r="HH684">
        <v>0</v>
      </c>
      <c r="HI684">
        <v>0</v>
      </c>
      <c r="HJ684">
        <v>0</v>
      </c>
      <c r="HK684">
        <v>0</v>
      </c>
      <c r="HL684">
        <v>0</v>
      </c>
      <c r="HM684">
        <v>0</v>
      </c>
      <c r="HN684">
        <v>0</v>
      </c>
      <c r="HO684">
        <v>0</v>
      </c>
      <c r="HP684">
        <v>0</v>
      </c>
      <c r="HQ684">
        <v>0</v>
      </c>
      <c r="HR684">
        <v>0</v>
      </c>
      <c r="HS684">
        <v>0</v>
      </c>
      <c r="HT684">
        <v>0</v>
      </c>
      <c r="HU684">
        <v>0</v>
      </c>
      <c r="HV684">
        <v>0</v>
      </c>
      <c r="HW684">
        <v>0</v>
      </c>
      <c r="HX684">
        <v>0</v>
      </c>
      <c r="HY684">
        <v>0</v>
      </c>
      <c r="HZ684">
        <v>0</v>
      </c>
      <c r="IA684">
        <v>0</v>
      </c>
      <c r="IB684">
        <v>0</v>
      </c>
      <c r="IC684">
        <v>0</v>
      </c>
      <c r="ID684">
        <v>0</v>
      </c>
      <c r="IE684">
        <v>0</v>
      </c>
      <c r="IF684">
        <v>0</v>
      </c>
      <c r="IG684">
        <v>0</v>
      </c>
      <c r="IH684">
        <v>0</v>
      </c>
      <c r="II684">
        <v>0</v>
      </c>
      <c r="IJ684">
        <v>0</v>
      </c>
      <c r="IK684">
        <v>0</v>
      </c>
      <c r="IL684">
        <v>0</v>
      </c>
      <c r="IM684">
        <v>0</v>
      </c>
      <c r="IN684">
        <v>0</v>
      </c>
      <c r="IO684">
        <v>0</v>
      </c>
      <c r="IP684">
        <v>0</v>
      </c>
      <c r="IQ684">
        <v>0</v>
      </c>
      <c r="IR684">
        <v>4</v>
      </c>
      <c r="IS684">
        <v>0</v>
      </c>
      <c r="IT684">
        <v>0</v>
      </c>
      <c r="IU684">
        <v>4</v>
      </c>
      <c r="IV684">
        <v>0</v>
      </c>
      <c r="IW684">
        <v>0</v>
      </c>
      <c r="IX684">
        <v>0</v>
      </c>
      <c r="IY684">
        <v>0</v>
      </c>
      <c r="IZ684">
        <v>0</v>
      </c>
      <c r="JA684">
        <v>0</v>
      </c>
      <c r="JB684">
        <v>0</v>
      </c>
      <c r="JC684">
        <v>0</v>
      </c>
      <c r="JD684">
        <v>0</v>
      </c>
      <c r="JE684">
        <v>0</v>
      </c>
      <c r="JF684">
        <v>0</v>
      </c>
      <c r="JG684">
        <v>0</v>
      </c>
      <c r="JH684">
        <v>4</v>
      </c>
    </row>
    <row r="685" spans="1:268">
      <c r="A685" t="s">
        <v>274</v>
      </c>
      <c r="B685" t="s">
        <v>271</v>
      </c>
      <c r="C685" t="str">
        <f>"143309"</f>
        <v>143309</v>
      </c>
      <c r="D685" t="s">
        <v>273</v>
      </c>
      <c r="E685">
        <v>3</v>
      </c>
      <c r="F685">
        <v>626</v>
      </c>
      <c r="G685">
        <v>480</v>
      </c>
      <c r="H685">
        <v>249</v>
      </c>
      <c r="I685">
        <v>231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231</v>
      </c>
      <c r="T685">
        <v>0</v>
      </c>
      <c r="U685">
        <v>0</v>
      </c>
      <c r="V685">
        <v>231</v>
      </c>
      <c r="W685">
        <v>12</v>
      </c>
      <c r="X685">
        <v>9</v>
      </c>
      <c r="Y685">
        <v>3</v>
      </c>
      <c r="Z685">
        <v>0</v>
      </c>
      <c r="AA685">
        <v>219</v>
      </c>
      <c r="AB685">
        <v>112</v>
      </c>
      <c r="AC685">
        <v>22</v>
      </c>
      <c r="AD685">
        <v>13</v>
      </c>
      <c r="AE685">
        <v>2</v>
      </c>
      <c r="AF685">
        <v>10</v>
      </c>
      <c r="AG685">
        <v>5</v>
      </c>
      <c r="AH685">
        <v>0</v>
      </c>
      <c r="AI685">
        <v>7</v>
      </c>
      <c r="AJ685">
        <v>5</v>
      </c>
      <c r="AK685">
        <v>0</v>
      </c>
      <c r="AL685">
        <v>0</v>
      </c>
      <c r="AM685">
        <v>2</v>
      </c>
      <c r="AN685">
        <v>0</v>
      </c>
      <c r="AO685">
        <v>1</v>
      </c>
      <c r="AP685">
        <v>0</v>
      </c>
      <c r="AQ685">
        <v>0</v>
      </c>
      <c r="AR685">
        <v>0</v>
      </c>
      <c r="AS685">
        <v>1</v>
      </c>
      <c r="AT685">
        <v>0</v>
      </c>
      <c r="AU685">
        <v>1</v>
      </c>
      <c r="AV685">
        <v>21</v>
      </c>
      <c r="AW685">
        <v>3</v>
      </c>
      <c r="AX685">
        <v>2</v>
      </c>
      <c r="AY685">
        <v>0</v>
      </c>
      <c r="AZ685">
        <v>17</v>
      </c>
      <c r="BA685">
        <v>112</v>
      </c>
      <c r="BB685">
        <v>35</v>
      </c>
      <c r="BC685">
        <v>6</v>
      </c>
      <c r="BD685">
        <v>11</v>
      </c>
      <c r="BE685">
        <v>5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13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35</v>
      </c>
      <c r="BZ685">
        <v>6</v>
      </c>
      <c r="CA685">
        <v>4</v>
      </c>
      <c r="CB685">
        <v>2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6</v>
      </c>
      <c r="CP685">
        <v>5</v>
      </c>
      <c r="CQ685">
        <v>4</v>
      </c>
      <c r="CR685">
        <v>1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5</v>
      </c>
      <c r="DP685">
        <v>13</v>
      </c>
      <c r="DQ685">
        <v>6</v>
      </c>
      <c r="DR685">
        <v>0</v>
      </c>
      <c r="DS685">
        <v>4</v>
      </c>
      <c r="DT685">
        <v>0</v>
      </c>
      <c r="DU685">
        <v>1</v>
      </c>
      <c r="DV685">
        <v>0</v>
      </c>
      <c r="DW685">
        <v>0</v>
      </c>
      <c r="DX685">
        <v>0</v>
      </c>
      <c r="DY685">
        <v>1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1</v>
      </c>
      <c r="EK685">
        <v>0</v>
      </c>
      <c r="EL685">
        <v>0</v>
      </c>
      <c r="EM685">
        <v>0</v>
      </c>
      <c r="EN685">
        <v>0</v>
      </c>
      <c r="EO685">
        <v>13</v>
      </c>
      <c r="EP685">
        <v>18</v>
      </c>
      <c r="EQ685">
        <v>9</v>
      </c>
      <c r="ER685">
        <v>1</v>
      </c>
      <c r="ES685">
        <v>0</v>
      </c>
      <c r="ET685">
        <v>0</v>
      </c>
      <c r="EU685">
        <v>0</v>
      </c>
      <c r="EV685">
        <v>0</v>
      </c>
      <c r="EW685">
        <v>0</v>
      </c>
      <c r="EX685">
        <v>1</v>
      </c>
      <c r="EY685">
        <v>0</v>
      </c>
      <c r="EZ685">
        <v>4</v>
      </c>
      <c r="FA685">
        <v>0</v>
      </c>
      <c r="FB685">
        <v>0</v>
      </c>
      <c r="FC685">
        <v>0</v>
      </c>
      <c r="FD685">
        <v>0</v>
      </c>
      <c r="FE685">
        <v>2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1</v>
      </c>
      <c r="FL685">
        <v>0</v>
      </c>
      <c r="FM685">
        <v>18</v>
      </c>
      <c r="FN685">
        <v>17</v>
      </c>
      <c r="FO685">
        <v>6</v>
      </c>
      <c r="FP685">
        <v>1</v>
      </c>
      <c r="FQ685">
        <v>1</v>
      </c>
      <c r="FR685">
        <v>2</v>
      </c>
      <c r="FS685">
        <v>0</v>
      </c>
      <c r="FT685">
        <v>4</v>
      </c>
      <c r="FU685">
        <v>1</v>
      </c>
      <c r="FV685">
        <v>0</v>
      </c>
      <c r="FW685">
        <v>0</v>
      </c>
      <c r="FX685">
        <v>0</v>
      </c>
      <c r="FY685">
        <v>0</v>
      </c>
      <c r="FZ685">
        <v>1</v>
      </c>
      <c r="GA685">
        <v>0</v>
      </c>
      <c r="GB685">
        <v>0</v>
      </c>
      <c r="GC685">
        <v>0</v>
      </c>
      <c r="GD685">
        <v>0</v>
      </c>
      <c r="GE685">
        <v>0</v>
      </c>
      <c r="GF685">
        <v>0</v>
      </c>
      <c r="GG685">
        <v>0</v>
      </c>
      <c r="GH685">
        <v>0</v>
      </c>
      <c r="GI685">
        <v>0</v>
      </c>
      <c r="GJ685">
        <v>1</v>
      </c>
      <c r="GK685">
        <v>17</v>
      </c>
      <c r="GL685">
        <v>11</v>
      </c>
      <c r="GM685">
        <v>5</v>
      </c>
      <c r="GN685">
        <v>1</v>
      </c>
      <c r="GO685">
        <v>0</v>
      </c>
      <c r="GP685">
        <v>0</v>
      </c>
      <c r="GQ685">
        <v>2</v>
      </c>
      <c r="GR685">
        <v>0</v>
      </c>
      <c r="GS685">
        <v>2</v>
      </c>
      <c r="GT685">
        <v>0</v>
      </c>
      <c r="GU685">
        <v>0</v>
      </c>
      <c r="GV685">
        <v>0</v>
      </c>
      <c r="GW685">
        <v>0</v>
      </c>
      <c r="GX685">
        <v>0</v>
      </c>
      <c r="GY685">
        <v>0</v>
      </c>
      <c r="GZ685">
        <v>0</v>
      </c>
      <c r="HA685">
        <v>0</v>
      </c>
      <c r="HB685">
        <v>0</v>
      </c>
      <c r="HC685">
        <v>0</v>
      </c>
      <c r="HD685">
        <v>1</v>
      </c>
      <c r="HE685">
        <v>11</v>
      </c>
      <c r="HF685">
        <v>0</v>
      </c>
      <c r="HG685">
        <v>0</v>
      </c>
      <c r="HH685">
        <v>0</v>
      </c>
      <c r="HI685">
        <v>0</v>
      </c>
      <c r="HJ685">
        <v>0</v>
      </c>
      <c r="HK685">
        <v>0</v>
      </c>
      <c r="HL685">
        <v>0</v>
      </c>
      <c r="HM685">
        <v>0</v>
      </c>
      <c r="HN685">
        <v>0</v>
      </c>
      <c r="HO685">
        <v>0</v>
      </c>
      <c r="HP685">
        <v>0</v>
      </c>
      <c r="HQ685">
        <v>0</v>
      </c>
      <c r="HR685">
        <v>0</v>
      </c>
      <c r="HS685">
        <v>0</v>
      </c>
      <c r="HT685">
        <v>0</v>
      </c>
      <c r="HU685">
        <v>0</v>
      </c>
      <c r="HV685">
        <v>0</v>
      </c>
      <c r="HW685">
        <v>0</v>
      </c>
      <c r="HX685">
        <v>0</v>
      </c>
      <c r="HY685">
        <v>0</v>
      </c>
      <c r="HZ685">
        <v>0</v>
      </c>
      <c r="IA685">
        <v>0</v>
      </c>
      <c r="IB685">
        <v>0</v>
      </c>
      <c r="IC685">
        <v>0</v>
      </c>
      <c r="ID685">
        <v>0</v>
      </c>
      <c r="IE685">
        <v>0</v>
      </c>
      <c r="IF685">
        <v>0</v>
      </c>
      <c r="IG685">
        <v>0</v>
      </c>
      <c r="IH685">
        <v>0</v>
      </c>
      <c r="II685">
        <v>0</v>
      </c>
      <c r="IJ685">
        <v>0</v>
      </c>
      <c r="IK685">
        <v>0</v>
      </c>
      <c r="IL685">
        <v>0</v>
      </c>
      <c r="IM685">
        <v>0</v>
      </c>
      <c r="IN685">
        <v>0</v>
      </c>
      <c r="IO685">
        <v>0</v>
      </c>
      <c r="IP685">
        <v>0</v>
      </c>
      <c r="IQ685">
        <v>0</v>
      </c>
      <c r="IR685">
        <v>2</v>
      </c>
      <c r="IS685">
        <v>0</v>
      </c>
      <c r="IT685">
        <v>0</v>
      </c>
      <c r="IU685">
        <v>1</v>
      </c>
      <c r="IV685">
        <v>0</v>
      </c>
      <c r="IW685">
        <v>1</v>
      </c>
      <c r="IX685">
        <v>0</v>
      </c>
      <c r="IY685">
        <v>0</v>
      </c>
      <c r="IZ685">
        <v>0</v>
      </c>
      <c r="JA685">
        <v>0</v>
      </c>
      <c r="JB685">
        <v>0</v>
      </c>
      <c r="JC685">
        <v>0</v>
      </c>
      <c r="JD685">
        <v>0</v>
      </c>
      <c r="JE685">
        <v>0</v>
      </c>
      <c r="JF685">
        <v>0</v>
      </c>
      <c r="JG685">
        <v>0</v>
      </c>
      <c r="JH685">
        <v>2</v>
      </c>
    </row>
    <row r="686" spans="1:268">
      <c r="A686" t="s">
        <v>272</v>
      </c>
      <c r="B686" t="s">
        <v>271</v>
      </c>
      <c r="C686" t="str">
        <f>"143309"</f>
        <v>143309</v>
      </c>
      <c r="D686" t="s">
        <v>270</v>
      </c>
      <c r="E686">
        <v>4</v>
      </c>
      <c r="F686">
        <v>606</v>
      </c>
      <c r="G686">
        <v>460</v>
      </c>
      <c r="H686">
        <v>220</v>
      </c>
      <c r="I686">
        <v>240</v>
      </c>
      <c r="J686">
        <v>0</v>
      </c>
      <c r="K686">
        <v>4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240</v>
      </c>
      <c r="T686">
        <v>0</v>
      </c>
      <c r="U686">
        <v>0</v>
      </c>
      <c r="V686">
        <v>240</v>
      </c>
      <c r="W686">
        <v>15</v>
      </c>
      <c r="X686">
        <v>8</v>
      </c>
      <c r="Y686">
        <v>3</v>
      </c>
      <c r="Z686">
        <v>0</v>
      </c>
      <c r="AA686">
        <v>225</v>
      </c>
      <c r="AB686">
        <v>140</v>
      </c>
      <c r="AC686">
        <v>8</v>
      </c>
      <c r="AD686">
        <v>13</v>
      </c>
      <c r="AE686">
        <v>3</v>
      </c>
      <c r="AF686">
        <v>3</v>
      </c>
      <c r="AG686">
        <v>13</v>
      </c>
      <c r="AH686">
        <v>3</v>
      </c>
      <c r="AI686">
        <v>3</v>
      </c>
      <c r="AJ686">
        <v>4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66</v>
      </c>
      <c r="AW686">
        <v>8</v>
      </c>
      <c r="AX686">
        <v>0</v>
      </c>
      <c r="AY686">
        <v>0</v>
      </c>
      <c r="AZ686">
        <v>15</v>
      </c>
      <c r="BA686">
        <v>140</v>
      </c>
      <c r="BB686">
        <v>21</v>
      </c>
      <c r="BC686">
        <v>5</v>
      </c>
      <c r="BD686">
        <v>0</v>
      </c>
      <c r="BE686">
        <v>4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>
        <v>10</v>
      </c>
      <c r="BS686">
        <v>1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21</v>
      </c>
      <c r="BZ686">
        <v>6</v>
      </c>
      <c r="CA686">
        <v>3</v>
      </c>
      <c r="CB686">
        <v>1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1</v>
      </c>
      <c r="CI686">
        <v>1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6</v>
      </c>
      <c r="CP686">
        <v>7</v>
      </c>
      <c r="CQ686">
        <v>3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4</v>
      </c>
      <c r="DN686">
        <v>0</v>
      </c>
      <c r="DO686">
        <v>7</v>
      </c>
      <c r="DP686">
        <v>25</v>
      </c>
      <c r="DQ686">
        <v>12</v>
      </c>
      <c r="DR686">
        <v>0</v>
      </c>
      <c r="DS686">
        <v>6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1</v>
      </c>
      <c r="EI686">
        <v>0</v>
      </c>
      <c r="EJ686">
        <v>2</v>
      </c>
      <c r="EK686">
        <v>2</v>
      </c>
      <c r="EL686">
        <v>0</v>
      </c>
      <c r="EM686">
        <v>0</v>
      </c>
      <c r="EN686">
        <v>2</v>
      </c>
      <c r="EO686">
        <v>25</v>
      </c>
      <c r="EP686">
        <v>3</v>
      </c>
      <c r="EQ686">
        <v>1</v>
      </c>
      <c r="ER686">
        <v>0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1</v>
      </c>
      <c r="FG686">
        <v>1</v>
      </c>
      <c r="FH686">
        <v>0</v>
      </c>
      <c r="FI686">
        <v>0</v>
      </c>
      <c r="FJ686">
        <v>0</v>
      </c>
      <c r="FK686">
        <v>0</v>
      </c>
      <c r="FL686">
        <v>0</v>
      </c>
      <c r="FM686">
        <v>3</v>
      </c>
      <c r="FN686">
        <v>17</v>
      </c>
      <c r="FO686">
        <v>4</v>
      </c>
      <c r="FP686">
        <v>5</v>
      </c>
      <c r="FQ686">
        <v>0</v>
      </c>
      <c r="FR686">
        <v>1</v>
      </c>
      <c r="FS686">
        <v>0</v>
      </c>
      <c r="FT686">
        <v>0</v>
      </c>
      <c r="FU686">
        <v>4</v>
      </c>
      <c r="FV686">
        <v>0</v>
      </c>
      <c r="FW686">
        <v>0</v>
      </c>
      <c r="FX686">
        <v>1</v>
      </c>
      <c r="FY686">
        <v>0</v>
      </c>
      <c r="FZ686">
        <v>0</v>
      </c>
      <c r="GA686">
        <v>0</v>
      </c>
      <c r="GB686">
        <v>1</v>
      </c>
      <c r="GC686">
        <v>0</v>
      </c>
      <c r="GD686">
        <v>0</v>
      </c>
      <c r="GE686">
        <v>0</v>
      </c>
      <c r="GF686">
        <v>0</v>
      </c>
      <c r="GG686">
        <v>0</v>
      </c>
      <c r="GH686">
        <v>0</v>
      </c>
      <c r="GI686">
        <v>0</v>
      </c>
      <c r="GJ686">
        <v>1</v>
      </c>
      <c r="GK686">
        <v>17</v>
      </c>
      <c r="GL686">
        <v>4</v>
      </c>
      <c r="GM686">
        <v>0</v>
      </c>
      <c r="GN686">
        <v>1</v>
      </c>
      <c r="GO686">
        <v>0</v>
      </c>
      <c r="GP686">
        <v>2</v>
      </c>
      <c r="GQ686">
        <v>0</v>
      </c>
      <c r="GR686">
        <v>0</v>
      </c>
      <c r="GS686">
        <v>0</v>
      </c>
      <c r="GT686">
        <v>0</v>
      </c>
      <c r="GU686">
        <v>0</v>
      </c>
      <c r="GV686">
        <v>0</v>
      </c>
      <c r="GW686">
        <v>0</v>
      </c>
      <c r="GX686">
        <v>0</v>
      </c>
      <c r="GY686">
        <v>0</v>
      </c>
      <c r="GZ686">
        <v>0</v>
      </c>
      <c r="HA686">
        <v>0</v>
      </c>
      <c r="HB686">
        <v>0</v>
      </c>
      <c r="HC686">
        <v>0</v>
      </c>
      <c r="HD686">
        <v>1</v>
      </c>
      <c r="HE686">
        <v>4</v>
      </c>
      <c r="HF686">
        <v>0</v>
      </c>
      <c r="HG686">
        <v>0</v>
      </c>
      <c r="HH686">
        <v>0</v>
      </c>
      <c r="HI686">
        <v>0</v>
      </c>
      <c r="HJ686">
        <v>0</v>
      </c>
      <c r="HK686">
        <v>0</v>
      </c>
      <c r="HL686">
        <v>0</v>
      </c>
      <c r="HM686">
        <v>0</v>
      </c>
      <c r="HN686">
        <v>0</v>
      </c>
      <c r="HO686">
        <v>0</v>
      </c>
      <c r="HP686">
        <v>0</v>
      </c>
      <c r="HQ686">
        <v>0</v>
      </c>
      <c r="HR686">
        <v>0</v>
      </c>
      <c r="HS686">
        <v>0</v>
      </c>
      <c r="HT686">
        <v>0</v>
      </c>
      <c r="HU686">
        <v>0</v>
      </c>
      <c r="HV686">
        <v>0</v>
      </c>
      <c r="HW686">
        <v>0</v>
      </c>
      <c r="HX686">
        <v>0</v>
      </c>
      <c r="HY686">
        <v>0</v>
      </c>
      <c r="HZ686">
        <v>0</v>
      </c>
      <c r="IA686">
        <v>0</v>
      </c>
      <c r="IB686">
        <v>0</v>
      </c>
      <c r="IC686">
        <v>0</v>
      </c>
      <c r="ID686">
        <v>0</v>
      </c>
      <c r="IE686">
        <v>0</v>
      </c>
      <c r="IF686">
        <v>0</v>
      </c>
      <c r="IG686">
        <v>0</v>
      </c>
      <c r="IH686">
        <v>0</v>
      </c>
      <c r="II686">
        <v>0</v>
      </c>
      <c r="IJ686">
        <v>0</v>
      </c>
      <c r="IK686">
        <v>0</v>
      </c>
      <c r="IL686">
        <v>0</v>
      </c>
      <c r="IM686">
        <v>0</v>
      </c>
      <c r="IN686">
        <v>0</v>
      </c>
      <c r="IO686">
        <v>0</v>
      </c>
      <c r="IP686">
        <v>0</v>
      </c>
      <c r="IQ686">
        <v>0</v>
      </c>
      <c r="IR686">
        <v>2</v>
      </c>
      <c r="IS686">
        <v>0</v>
      </c>
      <c r="IT686">
        <v>0</v>
      </c>
      <c r="IU686">
        <v>2</v>
      </c>
      <c r="IV686">
        <v>0</v>
      </c>
      <c r="IW686">
        <v>0</v>
      </c>
      <c r="IX686">
        <v>0</v>
      </c>
      <c r="IY686">
        <v>0</v>
      </c>
      <c r="IZ686">
        <v>0</v>
      </c>
      <c r="JA686">
        <v>0</v>
      </c>
      <c r="JB686">
        <v>0</v>
      </c>
      <c r="JC686">
        <v>0</v>
      </c>
      <c r="JD686">
        <v>0</v>
      </c>
      <c r="JE686">
        <v>0</v>
      </c>
      <c r="JF686">
        <v>0</v>
      </c>
      <c r="JG686">
        <v>0</v>
      </c>
      <c r="JH686">
        <v>2</v>
      </c>
    </row>
    <row r="687" spans="1:268">
      <c r="A687" t="s">
        <v>269</v>
      </c>
      <c r="B687" t="s">
        <v>252</v>
      </c>
      <c r="C687" t="str">
        <f>"143501"</f>
        <v>143501</v>
      </c>
      <c r="D687" t="s">
        <v>268</v>
      </c>
      <c r="E687">
        <v>1</v>
      </c>
      <c r="F687">
        <v>1476</v>
      </c>
      <c r="G687">
        <v>1109</v>
      </c>
      <c r="H687">
        <v>318</v>
      </c>
      <c r="I687">
        <v>791</v>
      </c>
      <c r="J687">
        <v>2</v>
      </c>
      <c r="K687">
        <v>10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791</v>
      </c>
      <c r="T687">
        <v>0</v>
      </c>
      <c r="U687">
        <v>0</v>
      </c>
      <c r="V687">
        <v>791</v>
      </c>
      <c r="W687">
        <v>22</v>
      </c>
      <c r="X687">
        <v>16</v>
      </c>
      <c r="Y687">
        <v>6</v>
      </c>
      <c r="Z687">
        <v>0</v>
      </c>
      <c r="AA687">
        <v>769</v>
      </c>
      <c r="AB687">
        <v>413</v>
      </c>
      <c r="AC687">
        <v>29</v>
      </c>
      <c r="AD687">
        <v>6</v>
      </c>
      <c r="AE687">
        <v>36</v>
      </c>
      <c r="AF687">
        <v>60</v>
      </c>
      <c r="AG687">
        <v>78</v>
      </c>
      <c r="AH687">
        <v>2</v>
      </c>
      <c r="AI687">
        <v>1</v>
      </c>
      <c r="AJ687">
        <v>8</v>
      </c>
      <c r="AK687">
        <v>154</v>
      </c>
      <c r="AL687">
        <v>0</v>
      </c>
      <c r="AM687">
        <v>2</v>
      </c>
      <c r="AN687">
        <v>1</v>
      </c>
      <c r="AO687">
        <v>3</v>
      </c>
      <c r="AP687">
        <v>2</v>
      </c>
      <c r="AQ687">
        <v>0</v>
      </c>
      <c r="AR687">
        <v>2</v>
      </c>
      <c r="AS687">
        <v>1</v>
      </c>
      <c r="AT687">
        <v>1</v>
      </c>
      <c r="AU687">
        <v>0</v>
      </c>
      <c r="AV687">
        <v>0</v>
      </c>
      <c r="AW687">
        <v>3</v>
      </c>
      <c r="AX687">
        <v>18</v>
      </c>
      <c r="AY687">
        <v>0</v>
      </c>
      <c r="AZ687">
        <v>6</v>
      </c>
      <c r="BA687">
        <v>413</v>
      </c>
      <c r="BB687">
        <v>85</v>
      </c>
      <c r="BC687">
        <v>43</v>
      </c>
      <c r="BD687">
        <v>2</v>
      </c>
      <c r="BE687">
        <v>8</v>
      </c>
      <c r="BF687">
        <v>1</v>
      </c>
      <c r="BG687">
        <v>3</v>
      </c>
      <c r="BH687">
        <v>2</v>
      </c>
      <c r="BI687">
        <v>0</v>
      </c>
      <c r="BJ687">
        <v>6</v>
      </c>
      <c r="BK687">
        <v>1</v>
      </c>
      <c r="BL687">
        <v>1</v>
      </c>
      <c r="BM687">
        <v>2</v>
      </c>
      <c r="BN687">
        <v>0</v>
      </c>
      <c r="BO687">
        <v>6</v>
      </c>
      <c r="BP687">
        <v>0</v>
      </c>
      <c r="BQ687">
        <v>0</v>
      </c>
      <c r="BR687">
        <v>0</v>
      </c>
      <c r="BS687">
        <v>3</v>
      </c>
      <c r="BT687">
        <v>0</v>
      </c>
      <c r="BU687">
        <v>1</v>
      </c>
      <c r="BV687">
        <v>0</v>
      </c>
      <c r="BW687">
        <v>0</v>
      </c>
      <c r="BX687">
        <v>6</v>
      </c>
      <c r="BY687">
        <v>85</v>
      </c>
      <c r="BZ687">
        <v>13</v>
      </c>
      <c r="CA687">
        <v>6</v>
      </c>
      <c r="CB687">
        <v>3</v>
      </c>
      <c r="CC687">
        <v>0</v>
      </c>
      <c r="CD687">
        <v>0</v>
      </c>
      <c r="CE687">
        <v>1</v>
      </c>
      <c r="CF687">
        <v>0</v>
      </c>
      <c r="CG687">
        <v>1</v>
      </c>
      <c r="CH687">
        <v>0</v>
      </c>
      <c r="CI687">
        <v>2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13</v>
      </c>
      <c r="CP687">
        <v>27</v>
      </c>
      <c r="CQ687">
        <v>11</v>
      </c>
      <c r="CR687">
        <v>5</v>
      </c>
      <c r="CS687">
        <v>0</v>
      </c>
      <c r="CT687">
        <v>0</v>
      </c>
      <c r="CU687">
        <v>1</v>
      </c>
      <c r="CV687">
        <v>1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7</v>
      </c>
      <c r="DM687">
        <v>0</v>
      </c>
      <c r="DN687">
        <v>2</v>
      </c>
      <c r="DO687">
        <v>27</v>
      </c>
      <c r="DP687">
        <v>122</v>
      </c>
      <c r="DQ687">
        <v>20</v>
      </c>
      <c r="DR687">
        <v>29</v>
      </c>
      <c r="DS687">
        <v>0</v>
      </c>
      <c r="DT687">
        <v>7</v>
      </c>
      <c r="DU687">
        <v>4</v>
      </c>
      <c r="DV687">
        <v>0</v>
      </c>
      <c r="DW687">
        <v>59</v>
      </c>
      <c r="DX687">
        <v>0</v>
      </c>
      <c r="DY687">
        <v>0</v>
      </c>
      <c r="DZ687">
        <v>2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1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122</v>
      </c>
      <c r="EP687">
        <v>26</v>
      </c>
      <c r="EQ687">
        <v>14</v>
      </c>
      <c r="ER687">
        <v>4</v>
      </c>
      <c r="ES687">
        <v>4</v>
      </c>
      <c r="ET687">
        <v>2</v>
      </c>
      <c r="EU687">
        <v>0</v>
      </c>
      <c r="EV687">
        <v>1</v>
      </c>
      <c r="EW687">
        <v>0</v>
      </c>
      <c r="EX687">
        <v>1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26</v>
      </c>
      <c r="FN687">
        <v>51</v>
      </c>
      <c r="FO687">
        <v>13</v>
      </c>
      <c r="FP687">
        <v>3</v>
      </c>
      <c r="FQ687">
        <v>6</v>
      </c>
      <c r="FR687">
        <v>1</v>
      </c>
      <c r="FS687">
        <v>1</v>
      </c>
      <c r="FT687">
        <v>0</v>
      </c>
      <c r="FU687">
        <v>1</v>
      </c>
      <c r="FV687">
        <v>2</v>
      </c>
      <c r="FW687">
        <v>0</v>
      </c>
      <c r="FX687">
        <v>1</v>
      </c>
      <c r="FY687">
        <v>2</v>
      </c>
      <c r="FZ687">
        <v>0</v>
      </c>
      <c r="GA687">
        <v>1</v>
      </c>
      <c r="GB687">
        <v>10</v>
      </c>
      <c r="GC687">
        <v>0</v>
      </c>
      <c r="GD687">
        <v>0</v>
      </c>
      <c r="GE687">
        <v>0</v>
      </c>
      <c r="GF687">
        <v>1</v>
      </c>
      <c r="GG687">
        <v>3</v>
      </c>
      <c r="GH687">
        <v>0</v>
      </c>
      <c r="GI687">
        <v>1</v>
      </c>
      <c r="GJ687">
        <v>5</v>
      </c>
      <c r="GK687">
        <v>51</v>
      </c>
      <c r="GL687">
        <v>26</v>
      </c>
      <c r="GM687">
        <v>10</v>
      </c>
      <c r="GN687">
        <v>4</v>
      </c>
      <c r="GO687">
        <v>3</v>
      </c>
      <c r="GP687">
        <v>0</v>
      </c>
      <c r="GQ687">
        <v>2</v>
      </c>
      <c r="GR687">
        <v>1</v>
      </c>
      <c r="GS687">
        <v>1</v>
      </c>
      <c r="GT687">
        <v>0</v>
      </c>
      <c r="GU687">
        <v>0</v>
      </c>
      <c r="GV687">
        <v>0</v>
      </c>
      <c r="GW687">
        <v>0</v>
      </c>
      <c r="GX687">
        <v>2</v>
      </c>
      <c r="GY687">
        <v>0</v>
      </c>
      <c r="GZ687">
        <v>1</v>
      </c>
      <c r="HA687">
        <v>0</v>
      </c>
      <c r="HB687">
        <v>1</v>
      </c>
      <c r="HC687">
        <v>1</v>
      </c>
      <c r="HD687">
        <v>0</v>
      </c>
      <c r="HE687">
        <v>26</v>
      </c>
      <c r="HF687">
        <v>4</v>
      </c>
      <c r="HG687">
        <v>0</v>
      </c>
      <c r="HH687">
        <v>0</v>
      </c>
      <c r="HI687">
        <v>0</v>
      </c>
      <c r="HJ687">
        <v>1</v>
      </c>
      <c r="HK687">
        <v>0</v>
      </c>
      <c r="HL687">
        <v>0</v>
      </c>
      <c r="HM687">
        <v>0</v>
      </c>
      <c r="HN687">
        <v>2</v>
      </c>
      <c r="HO687">
        <v>1</v>
      </c>
      <c r="HP687">
        <v>0</v>
      </c>
      <c r="HQ687">
        <v>0</v>
      </c>
      <c r="HR687">
        <v>0</v>
      </c>
      <c r="HS687">
        <v>0</v>
      </c>
      <c r="HT687">
        <v>0</v>
      </c>
      <c r="HU687">
        <v>0</v>
      </c>
      <c r="HV687">
        <v>0</v>
      </c>
      <c r="HW687">
        <v>0</v>
      </c>
      <c r="HX687">
        <v>0</v>
      </c>
      <c r="HY687">
        <v>4</v>
      </c>
      <c r="HZ687">
        <v>1</v>
      </c>
      <c r="IA687">
        <v>1</v>
      </c>
      <c r="IB687">
        <v>0</v>
      </c>
      <c r="IC687">
        <v>0</v>
      </c>
      <c r="ID687">
        <v>0</v>
      </c>
      <c r="IE687">
        <v>0</v>
      </c>
      <c r="IF687">
        <v>0</v>
      </c>
      <c r="IG687">
        <v>0</v>
      </c>
      <c r="IH687">
        <v>0</v>
      </c>
      <c r="II687">
        <v>0</v>
      </c>
      <c r="IJ687">
        <v>0</v>
      </c>
      <c r="IK687">
        <v>0</v>
      </c>
      <c r="IL687">
        <v>0</v>
      </c>
      <c r="IM687">
        <v>0</v>
      </c>
      <c r="IN687">
        <v>0</v>
      </c>
      <c r="IO687">
        <v>0</v>
      </c>
      <c r="IP687">
        <v>0</v>
      </c>
      <c r="IQ687">
        <v>1</v>
      </c>
      <c r="IR687">
        <v>1</v>
      </c>
      <c r="IS687">
        <v>0</v>
      </c>
      <c r="IT687">
        <v>0</v>
      </c>
      <c r="IU687">
        <v>0</v>
      </c>
      <c r="IV687">
        <v>1</v>
      </c>
      <c r="IW687">
        <v>0</v>
      </c>
      <c r="IX687">
        <v>0</v>
      </c>
      <c r="IY687">
        <v>0</v>
      </c>
      <c r="IZ687">
        <v>0</v>
      </c>
      <c r="JA687">
        <v>0</v>
      </c>
      <c r="JB687">
        <v>0</v>
      </c>
      <c r="JC687">
        <v>0</v>
      </c>
      <c r="JD687">
        <v>0</v>
      </c>
      <c r="JE687">
        <v>0</v>
      </c>
      <c r="JF687">
        <v>0</v>
      </c>
      <c r="JG687">
        <v>0</v>
      </c>
      <c r="JH687">
        <v>1</v>
      </c>
    </row>
    <row r="688" spans="1:268">
      <c r="A688" t="s">
        <v>267</v>
      </c>
      <c r="B688" t="s">
        <v>252</v>
      </c>
      <c r="C688" t="str">
        <f>"143501"</f>
        <v>143501</v>
      </c>
      <c r="D688" t="s">
        <v>266</v>
      </c>
      <c r="E688">
        <v>2</v>
      </c>
      <c r="F688">
        <v>593</v>
      </c>
      <c r="G688">
        <v>449</v>
      </c>
      <c r="H688">
        <v>216</v>
      </c>
      <c r="I688">
        <v>233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233</v>
      </c>
      <c r="T688">
        <v>0</v>
      </c>
      <c r="U688">
        <v>0</v>
      </c>
      <c r="V688">
        <v>233</v>
      </c>
      <c r="W688">
        <v>12</v>
      </c>
      <c r="X688">
        <v>10</v>
      </c>
      <c r="Y688">
        <v>2</v>
      </c>
      <c r="Z688">
        <v>0</v>
      </c>
      <c r="AA688">
        <v>221</v>
      </c>
      <c r="AB688">
        <v>155</v>
      </c>
      <c r="AC688">
        <v>12</v>
      </c>
      <c r="AD688">
        <v>6</v>
      </c>
      <c r="AE688">
        <v>19</v>
      </c>
      <c r="AF688">
        <v>45</v>
      </c>
      <c r="AG688">
        <v>25</v>
      </c>
      <c r="AH688">
        <v>0</v>
      </c>
      <c r="AI688">
        <v>0</v>
      </c>
      <c r="AJ688">
        <v>4</v>
      </c>
      <c r="AK688">
        <v>26</v>
      </c>
      <c r="AL688">
        <v>0</v>
      </c>
      <c r="AM688">
        <v>2</v>
      </c>
      <c r="AN688">
        <v>0</v>
      </c>
      <c r="AO688">
        <v>0</v>
      </c>
      <c r="AP688">
        <v>2</v>
      </c>
      <c r="AQ688">
        <v>0</v>
      </c>
      <c r="AR688">
        <v>3</v>
      </c>
      <c r="AS688">
        <v>1</v>
      </c>
      <c r="AT688">
        <v>0</v>
      </c>
      <c r="AU688">
        <v>0</v>
      </c>
      <c r="AV688">
        <v>0</v>
      </c>
      <c r="AW688">
        <v>2</v>
      </c>
      <c r="AX688">
        <v>6</v>
      </c>
      <c r="AY688">
        <v>0</v>
      </c>
      <c r="AZ688">
        <v>2</v>
      </c>
      <c r="BA688">
        <v>155</v>
      </c>
      <c r="BB688">
        <v>23</v>
      </c>
      <c r="BC688">
        <v>12</v>
      </c>
      <c r="BD688">
        <v>0</v>
      </c>
      <c r="BE688">
        <v>2</v>
      </c>
      <c r="BF688">
        <v>0</v>
      </c>
      <c r="BG688">
        <v>1</v>
      </c>
      <c r="BH688">
        <v>4</v>
      </c>
      <c r="BI688">
        <v>1</v>
      </c>
      <c r="BJ688">
        <v>1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1</v>
      </c>
      <c r="BR688">
        <v>0</v>
      </c>
      <c r="BS688">
        <v>0</v>
      </c>
      <c r="BT688">
        <v>0</v>
      </c>
      <c r="BU688">
        <v>0</v>
      </c>
      <c r="BV688">
        <v>1</v>
      </c>
      <c r="BW688">
        <v>0</v>
      </c>
      <c r="BX688">
        <v>0</v>
      </c>
      <c r="BY688">
        <v>23</v>
      </c>
      <c r="BZ688">
        <v>2</v>
      </c>
      <c r="CA688">
        <v>2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2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18</v>
      </c>
      <c r="DQ688">
        <v>1</v>
      </c>
      <c r="DR688">
        <v>15</v>
      </c>
      <c r="DS688">
        <v>0</v>
      </c>
      <c r="DT688">
        <v>0</v>
      </c>
      <c r="DU688">
        <v>0</v>
      </c>
      <c r="DV688">
        <v>0</v>
      </c>
      <c r="DW688">
        <v>2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18</v>
      </c>
      <c r="EP688">
        <v>3</v>
      </c>
      <c r="EQ688">
        <v>2</v>
      </c>
      <c r="ER688">
        <v>0</v>
      </c>
      <c r="ES688">
        <v>0</v>
      </c>
      <c r="ET688">
        <v>0</v>
      </c>
      <c r="EU688">
        <v>0</v>
      </c>
      <c r="EV688">
        <v>0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1</v>
      </c>
      <c r="FM688">
        <v>3</v>
      </c>
      <c r="FN688">
        <v>14</v>
      </c>
      <c r="FO688">
        <v>6</v>
      </c>
      <c r="FP688">
        <v>0</v>
      </c>
      <c r="FQ688">
        <v>1</v>
      </c>
      <c r="FR688">
        <v>0</v>
      </c>
      <c r="FS688">
        <v>1</v>
      </c>
      <c r="FT688">
        <v>0</v>
      </c>
      <c r="FU688">
        <v>1</v>
      </c>
      <c r="FV688">
        <v>0</v>
      </c>
      <c r="FW688">
        <v>1</v>
      </c>
      <c r="FX688">
        <v>0</v>
      </c>
      <c r="FY688">
        <v>0</v>
      </c>
      <c r="FZ688">
        <v>0</v>
      </c>
      <c r="GA688">
        <v>2</v>
      </c>
      <c r="GB688">
        <v>0</v>
      </c>
      <c r="GC688">
        <v>0</v>
      </c>
      <c r="GD688">
        <v>0</v>
      </c>
      <c r="GE688">
        <v>0</v>
      </c>
      <c r="GF688">
        <v>0</v>
      </c>
      <c r="GG688">
        <v>0</v>
      </c>
      <c r="GH688">
        <v>0</v>
      </c>
      <c r="GI688">
        <v>0</v>
      </c>
      <c r="GJ688">
        <v>2</v>
      </c>
      <c r="GK688">
        <v>14</v>
      </c>
      <c r="GL688">
        <v>6</v>
      </c>
      <c r="GM688">
        <v>4</v>
      </c>
      <c r="GN688">
        <v>0</v>
      </c>
      <c r="GO688">
        <v>0</v>
      </c>
      <c r="GP688">
        <v>0</v>
      </c>
      <c r="GQ688">
        <v>0</v>
      </c>
      <c r="GR688">
        <v>0</v>
      </c>
      <c r="GS688">
        <v>0</v>
      </c>
      <c r="GT688">
        <v>0</v>
      </c>
      <c r="GU688">
        <v>0</v>
      </c>
      <c r="GV688">
        <v>0</v>
      </c>
      <c r="GW688">
        <v>0</v>
      </c>
      <c r="GX688">
        <v>0</v>
      </c>
      <c r="GY688">
        <v>0</v>
      </c>
      <c r="GZ688">
        <v>1</v>
      </c>
      <c r="HA688">
        <v>0</v>
      </c>
      <c r="HB688">
        <v>0</v>
      </c>
      <c r="HC688">
        <v>0</v>
      </c>
      <c r="HD688">
        <v>1</v>
      </c>
      <c r="HE688">
        <v>6</v>
      </c>
      <c r="HF688">
        <v>0</v>
      </c>
      <c r="HG688">
        <v>0</v>
      </c>
      <c r="HH688">
        <v>0</v>
      </c>
      <c r="HI688">
        <v>0</v>
      </c>
      <c r="HJ688">
        <v>0</v>
      </c>
      <c r="HK688">
        <v>0</v>
      </c>
      <c r="HL688">
        <v>0</v>
      </c>
      <c r="HM688">
        <v>0</v>
      </c>
      <c r="HN688">
        <v>0</v>
      </c>
      <c r="HO688">
        <v>0</v>
      </c>
      <c r="HP688">
        <v>0</v>
      </c>
      <c r="HQ688">
        <v>0</v>
      </c>
      <c r="HR688">
        <v>0</v>
      </c>
      <c r="HS688">
        <v>0</v>
      </c>
      <c r="HT688">
        <v>0</v>
      </c>
      <c r="HU688">
        <v>0</v>
      </c>
      <c r="HV688">
        <v>0</v>
      </c>
      <c r="HW688">
        <v>0</v>
      </c>
      <c r="HX688">
        <v>0</v>
      </c>
      <c r="HY688">
        <v>0</v>
      </c>
      <c r="HZ688">
        <v>0</v>
      </c>
      <c r="IA688">
        <v>0</v>
      </c>
      <c r="IB688">
        <v>0</v>
      </c>
      <c r="IC688">
        <v>0</v>
      </c>
      <c r="ID688">
        <v>0</v>
      </c>
      <c r="IE688">
        <v>0</v>
      </c>
      <c r="IF688">
        <v>0</v>
      </c>
      <c r="IG688">
        <v>0</v>
      </c>
      <c r="IH688">
        <v>0</v>
      </c>
      <c r="II688">
        <v>0</v>
      </c>
      <c r="IJ688">
        <v>0</v>
      </c>
      <c r="IK688">
        <v>0</v>
      </c>
      <c r="IL688">
        <v>0</v>
      </c>
      <c r="IM688">
        <v>0</v>
      </c>
      <c r="IN688">
        <v>0</v>
      </c>
      <c r="IO688">
        <v>0</v>
      </c>
      <c r="IP688">
        <v>0</v>
      </c>
      <c r="IQ688">
        <v>0</v>
      </c>
      <c r="IR688">
        <v>0</v>
      </c>
      <c r="IS688">
        <v>0</v>
      </c>
      <c r="IT688">
        <v>0</v>
      </c>
      <c r="IU688">
        <v>0</v>
      </c>
      <c r="IV688">
        <v>0</v>
      </c>
      <c r="IW688">
        <v>0</v>
      </c>
      <c r="IX688">
        <v>0</v>
      </c>
      <c r="IY688">
        <v>0</v>
      </c>
      <c r="IZ688">
        <v>0</v>
      </c>
      <c r="JA688">
        <v>0</v>
      </c>
      <c r="JB688">
        <v>0</v>
      </c>
      <c r="JC688">
        <v>0</v>
      </c>
      <c r="JD688">
        <v>0</v>
      </c>
      <c r="JE688">
        <v>0</v>
      </c>
      <c r="JF688">
        <v>0</v>
      </c>
      <c r="JG688">
        <v>0</v>
      </c>
      <c r="JH688">
        <v>0</v>
      </c>
    </row>
    <row r="689" spans="1:268">
      <c r="A689" t="s">
        <v>265</v>
      </c>
      <c r="B689" t="s">
        <v>252</v>
      </c>
      <c r="C689" t="str">
        <f>"143501"</f>
        <v>143501</v>
      </c>
      <c r="D689" t="s">
        <v>264</v>
      </c>
      <c r="E689">
        <v>3</v>
      </c>
      <c r="F689">
        <v>932</v>
      </c>
      <c r="G689">
        <v>710</v>
      </c>
      <c r="H689">
        <v>296</v>
      </c>
      <c r="I689">
        <v>414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414</v>
      </c>
      <c r="T689">
        <v>0</v>
      </c>
      <c r="U689">
        <v>0</v>
      </c>
      <c r="V689">
        <v>414</v>
      </c>
      <c r="W689">
        <v>21</v>
      </c>
      <c r="X689">
        <v>16</v>
      </c>
      <c r="Y689">
        <v>5</v>
      </c>
      <c r="Z689">
        <v>0</v>
      </c>
      <c r="AA689">
        <v>393</v>
      </c>
      <c r="AB689">
        <v>254</v>
      </c>
      <c r="AC689">
        <v>39</v>
      </c>
      <c r="AD689">
        <v>3</v>
      </c>
      <c r="AE689">
        <v>22</v>
      </c>
      <c r="AF689">
        <v>36</v>
      </c>
      <c r="AG689">
        <v>34</v>
      </c>
      <c r="AH689">
        <v>3</v>
      </c>
      <c r="AI689">
        <v>2</v>
      </c>
      <c r="AJ689">
        <v>11</v>
      </c>
      <c r="AK689">
        <v>61</v>
      </c>
      <c r="AL689">
        <v>2</v>
      </c>
      <c r="AM689">
        <v>0</v>
      </c>
      <c r="AN689">
        <v>0</v>
      </c>
      <c r="AO689">
        <v>1</v>
      </c>
      <c r="AP689">
        <v>3</v>
      </c>
      <c r="AQ689">
        <v>0</v>
      </c>
      <c r="AR689">
        <v>7</v>
      </c>
      <c r="AS689">
        <v>2</v>
      </c>
      <c r="AT689">
        <v>1</v>
      </c>
      <c r="AU689">
        <v>2</v>
      </c>
      <c r="AV689">
        <v>1</v>
      </c>
      <c r="AW689">
        <v>8</v>
      </c>
      <c r="AX689">
        <v>11</v>
      </c>
      <c r="AY689">
        <v>0</v>
      </c>
      <c r="AZ689">
        <v>5</v>
      </c>
      <c r="BA689">
        <v>254</v>
      </c>
      <c r="BB689">
        <v>37</v>
      </c>
      <c r="BC689">
        <v>16</v>
      </c>
      <c r="BD689">
        <v>5</v>
      </c>
      <c r="BE689">
        <v>1</v>
      </c>
      <c r="BF689">
        <v>1</v>
      </c>
      <c r="BG689">
        <v>2</v>
      </c>
      <c r="BH689">
        <v>0</v>
      </c>
      <c r="BI689">
        <v>0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>
        <v>0</v>
      </c>
      <c r="BS689">
        <v>3</v>
      </c>
      <c r="BT689">
        <v>1</v>
      </c>
      <c r="BU689">
        <v>0</v>
      </c>
      <c r="BV689">
        <v>1</v>
      </c>
      <c r="BW689">
        <v>1</v>
      </c>
      <c r="BX689">
        <v>3</v>
      </c>
      <c r="BY689">
        <v>37</v>
      </c>
      <c r="BZ689">
        <v>7</v>
      </c>
      <c r="CA689">
        <v>2</v>
      </c>
      <c r="CB689">
        <v>1</v>
      </c>
      <c r="CC689">
        <v>0</v>
      </c>
      <c r="CD689">
        <v>0</v>
      </c>
      <c r="CE689">
        <v>0</v>
      </c>
      <c r="CF689">
        <v>0</v>
      </c>
      <c r="CG689">
        <v>1</v>
      </c>
      <c r="CH689">
        <v>2</v>
      </c>
      <c r="CI689">
        <v>1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7</v>
      </c>
      <c r="CP689">
        <v>9</v>
      </c>
      <c r="CQ689">
        <v>4</v>
      </c>
      <c r="CR689">
        <v>0</v>
      </c>
      <c r="CS689">
        <v>1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1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2</v>
      </c>
      <c r="DM689">
        <v>0</v>
      </c>
      <c r="DN689">
        <v>1</v>
      </c>
      <c r="DO689">
        <v>9</v>
      </c>
      <c r="DP689">
        <v>34</v>
      </c>
      <c r="DQ689">
        <v>8</v>
      </c>
      <c r="DR689">
        <v>0</v>
      </c>
      <c r="DS689">
        <v>0</v>
      </c>
      <c r="DT689">
        <v>0</v>
      </c>
      <c r="DU689">
        <v>1</v>
      </c>
      <c r="DV689">
        <v>0</v>
      </c>
      <c r="DW689">
        <v>21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2</v>
      </c>
      <c r="EK689">
        <v>1</v>
      </c>
      <c r="EL689">
        <v>1</v>
      </c>
      <c r="EM689">
        <v>0</v>
      </c>
      <c r="EN689">
        <v>0</v>
      </c>
      <c r="EO689">
        <v>34</v>
      </c>
      <c r="EP689">
        <v>5</v>
      </c>
      <c r="EQ689">
        <v>3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1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1</v>
      </c>
      <c r="FK689">
        <v>0</v>
      </c>
      <c r="FL689">
        <v>0</v>
      </c>
      <c r="FM689">
        <v>5</v>
      </c>
      <c r="FN689">
        <v>33</v>
      </c>
      <c r="FO689">
        <v>9</v>
      </c>
      <c r="FP689">
        <v>2</v>
      </c>
      <c r="FQ689">
        <v>3</v>
      </c>
      <c r="FR689">
        <v>0</v>
      </c>
      <c r="FS689">
        <v>1</v>
      </c>
      <c r="FT689">
        <v>0</v>
      </c>
      <c r="FU689">
        <v>0</v>
      </c>
      <c r="FV689">
        <v>1</v>
      </c>
      <c r="FW689">
        <v>0</v>
      </c>
      <c r="FX689">
        <v>1</v>
      </c>
      <c r="FY689">
        <v>1</v>
      </c>
      <c r="FZ689">
        <v>1</v>
      </c>
      <c r="GA689">
        <v>3</v>
      </c>
      <c r="GB689">
        <v>6</v>
      </c>
      <c r="GC689">
        <v>0</v>
      </c>
      <c r="GD689">
        <v>2</v>
      </c>
      <c r="GE689">
        <v>0</v>
      </c>
      <c r="GF689">
        <v>0</v>
      </c>
      <c r="GG689">
        <v>0</v>
      </c>
      <c r="GH689">
        <v>0</v>
      </c>
      <c r="GI689">
        <v>0</v>
      </c>
      <c r="GJ689">
        <v>3</v>
      </c>
      <c r="GK689">
        <v>33</v>
      </c>
      <c r="GL689">
        <v>13</v>
      </c>
      <c r="GM689">
        <v>4</v>
      </c>
      <c r="GN689">
        <v>0</v>
      </c>
      <c r="GO689">
        <v>2</v>
      </c>
      <c r="GP689">
        <v>0</v>
      </c>
      <c r="GQ689">
        <v>0</v>
      </c>
      <c r="GR689">
        <v>0</v>
      </c>
      <c r="GS689">
        <v>1</v>
      </c>
      <c r="GT689">
        <v>0</v>
      </c>
      <c r="GU689">
        <v>0</v>
      </c>
      <c r="GV689">
        <v>0</v>
      </c>
      <c r="GW689">
        <v>0</v>
      </c>
      <c r="GX689">
        <v>1</v>
      </c>
      <c r="GY689">
        <v>0</v>
      </c>
      <c r="GZ689">
        <v>0</v>
      </c>
      <c r="HA689">
        <v>1</v>
      </c>
      <c r="HB689">
        <v>4</v>
      </c>
      <c r="HC689">
        <v>0</v>
      </c>
      <c r="HD689">
        <v>0</v>
      </c>
      <c r="HE689">
        <v>13</v>
      </c>
      <c r="HF689">
        <v>0</v>
      </c>
      <c r="HG689">
        <v>0</v>
      </c>
      <c r="HH689">
        <v>0</v>
      </c>
      <c r="HI689">
        <v>0</v>
      </c>
      <c r="HJ689">
        <v>0</v>
      </c>
      <c r="HK689">
        <v>0</v>
      </c>
      <c r="HL689">
        <v>0</v>
      </c>
      <c r="HM689">
        <v>0</v>
      </c>
      <c r="HN689">
        <v>0</v>
      </c>
      <c r="HO689">
        <v>0</v>
      </c>
      <c r="HP689">
        <v>0</v>
      </c>
      <c r="HQ689">
        <v>0</v>
      </c>
      <c r="HR689">
        <v>0</v>
      </c>
      <c r="HS689">
        <v>0</v>
      </c>
      <c r="HT689">
        <v>0</v>
      </c>
      <c r="HU689">
        <v>0</v>
      </c>
      <c r="HV689">
        <v>0</v>
      </c>
      <c r="HW689">
        <v>0</v>
      </c>
      <c r="HX689">
        <v>0</v>
      </c>
      <c r="HY689">
        <v>0</v>
      </c>
      <c r="HZ689">
        <v>1</v>
      </c>
      <c r="IA689">
        <v>0</v>
      </c>
      <c r="IB689">
        <v>0</v>
      </c>
      <c r="IC689">
        <v>0</v>
      </c>
      <c r="ID689">
        <v>0</v>
      </c>
      <c r="IE689">
        <v>0</v>
      </c>
      <c r="IF689">
        <v>0</v>
      </c>
      <c r="IG689">
        <v>0</v>
      </c>
      <c r="IH689">
        <v>0</v>
      </c>
      <c r="II689">
        <v>0</v>
      </c>
      <c r="IJ689">
        <v>0</v>
      </c>
      <c r="IK689">
        <v>0</v>
      </c>
      <c r="IL689">
        <v>0</v>
      </c>
      <c r="IM689">
        <v>0</v>
      </c>
      <c r="IN689">
        <v>0</v>
      </c>
      <c r="IO689">
        <v>0</v>
      </c>
      <c r="IP689">
        <v>1</v>
      </c>
      <c r="IQ689">
        <v>1</v>
      </c>
      <c r="IR689">
        <v>0</v>
      </c>
      <c r="IS689">
        <v>0</v>
      </c>
      <c r="IT689">
        <v>0</v>
      </c>
      <c r="IU689">
        <v>0</v>
      </c>
      <c r="IV689">
        <v>0</v>
      </c>
      <c r="IW689">
        <v>0</v>
      </c>
      <c r="IX689">
        <v>0</v>
      </c>
      <c r="IY689">
        <v>0</v>
      </c>
      <c r="IZ689">
        <v>0</v>
      </c>
      <c r="JA689">
        <v>0</v>
      </c>
      <c r="JB689">
        <v>0</v>
      </c>
      <c r="JC689">
        <v>0</v>
      </c>
      <c r="JD689">
        <v>0</v>
      </c>
      <c r="JE689">
        <v>0</v>
      </c>
      <c r="JF689">
        <v>0</v>
      </c>
      <c r="JG689">
        <v>0</v>
      </c>
      <c r="JH689">
        <v>0</v>
      </c>
    </row>
    <row r="690" spans="1:268">
      <c r="A690" t="s">
        <v>263</v>
      </c>
      <c r="B690" t="s">
        <v>252</v>
      </c>
      <c r="C690" t="str">
        <f>"143501"</f>
        <v>143501</v>
      </c>
      <c r="D690" t="s">
        <v>262</v>
      </c>
      <c r="E690">
        <v>4</v>
      </c>
      <c r="F690">
        <v>606</v>
      </c>
      <c r="G690">
        <v>460</v>
      </c>
      <c r="H690">
        <v>160</v>
      </c>
      <c r="I690">
        <v>300</v>
      </c>
      <c r="J690">
        <v>2</v>
      </c>
      <c r="K690">
        <v>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300</v>
      </c>
      <c r="T690">
        <v>0</v>
      </c>
      <c r="U690">
        <v>0</v>
      </c>
      <c r="V690">
        <v>300</v>
      </c>
      <c r="W690">
        <v>10</v>
      </c>
      <c r="X690">
        <v>9</v>
      </c>
      <c r="Y690">
        <v>1</v>
      </c>
      <c r="Z690">
        <v>0</v>
      </c>
      <c r="AA690">
        <v>290</v>
      </c>
      <c r="AB690">
        <v>184</v>
      </c>
      <c r="AC690">
        <v>16</v>
      </c>
      <c r="AD690">
        <v>6</v>
      </c>
      <c r="AE690">
        <v>13</v>
      </c>
      <c r="AF690">
        <v>33</v>
      </c>
      <c r="AG690">
        <v>28</v>
      </c>
      <c r="AH690">
        <v>3</v>
      </c>
      <c r="AI690">
        <v>1</v>
      </c>
      <c r="AJ690">
        <v>6</v>
      </c>
      <c r="AK690">
        <v>49</v>
      </c>
      <c r="AL690">
        <v>3</v>
      </c>
      <c r="AM690">
        <v>1</v>
      </c>
      <c r="AN690">
        <v>0</v>
      </c>
      <c r="AO690">
        <v>0</v>
      </c>
      <c r="AP690">
        <v>2</v>
      </c>
      <c r="AQ690">
        <v>0</v>
      </c>
      <c r="AR690">
        <v>3</v>
      </c>
      <c r="AS690">
        <v>0</v>
      </c>
      <c r="AT690">
        <v>0</v>
      </c>
      <c r="AU690">
        <v>1</v>
      </c>
      <c r="AV690">
        <v>0</v>
      </c>
      <c r="AW690">
        <v>2</v>
      </c>
      <c r="AX690">
        <v>14</v>
      </c>
      <c r="AY690">
        <v>1</v>
      </c>
      <c r="AZ690">
        <v>2</v>
      </c>
      <c r="BA690">
        <v>184</v>
      </c>
      <c r="BB690">
        <v>24</v>
      </c>
      <c r="BC690">
        <v>7</v>
      </c>
      <c r="BD690">
        <v>1</v>
      </c>
      <c r="BE690">
        <v>2</v>
      </c>
      <c r="BF690">
        <v>0</v>
      </c>
      <c r="BG690">
        <v>0</v>
      </c>
      <c r="BH690">
        <v>1</v>
      </c>
      <c r="BI690">
        <v>0</v>
      </c>
      <c r="BJ690">
        <v>1</v>
      </c>
      <c r="BK690">
        <v>0</v>
      </c>
      <c r="BL690">
        <v>2</v>
      </c>
      <c r="BM690">
        <v>0</v>
      </c>
      <c r="BN690">
        <v>0</v>
      </c>
      <c r="BO690">
        <v>2</v>
      </c>
      <c r="BP690">
        <v>0</v>
      </c>
      <c r="BQ690">
        <v>3</v>
      </c>
      <c r="BR690">
        <v>0</v>
      </c>
      <c r="BS690">
        <v>1</v>
      </c>
      <c r="BT690">
        <v>0</v>
      </c>
      <c r="BU690">
        <v>0</v>
      </c>
      <c r="BV690">
        <v>1</v>
      </c>
      <c r="BW690">
        <v>2</v>
      </c>
      <c r="BX690">
        <v>1</v>
      </c>
      <c r="BY690">
        <v>24</v>
      </c>
      <c r="BZ690">
        <v>6</v>
      </c>
      <c r="CA690">
        <v>4</v>
      </c>
      <c r="CB690">
        <v>1</v>
      </c>
      <c r="CC690">
        <v>0</v>
      </c>
      <c r="CD690">
        <v>0</v>
      </c>
      <c r="CE690">
        <v>0</v>
      </c>
      <c r="CF690">
        <v>1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6</v>
      </c>
      <c r="CP690">
        <v>10</v>
      </c>
      <c r="CQ690">
        <v>7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2</v>
      </c>
      <c r="DM690">
        <v>0</v>
      </c>
      <c r="DN690">
        <v>1</v>
      </c>
      <c r="DO690">
        <v>10</v>
      </c>
      <c r="DP690">
        <v>19</v>
      </c>
      <c r="DQ690">
        <v>6</v>
      </c>
      <c r="DR690">
        <v>2</v>
      </c>
      <c r="DS690">
        <v>0</v>
      </c>
      <c r="DT690">
        <v>0</v>
      </c>
      <c r="DU690">
        <v>1</v>
      </c>
      <c r="DV690">
        <v>0</v>
      </c>
      <c r="DW690">
        <v>8</v>
      </c>
      <c r="DX690">
        <v>0</v>
      </c>
      <c r="DY690">
        <v>0</v>
      </c>
      <c r="DZ690">
        <v>1</v>
      </c>
      <c r="EA690">
        <v>1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19</v>
      </c>
      <c r="EP690">
        <v>2</v>
      </c>
      <c r="EQ690">
        <v>0</v>
      </c>
      <c r="ER690">
        <v>0</v>
      </c>
      <c r="ES690">
        <v>0</v>
      </c>
      <c r="ET690">
        <v>0</v>
      </c>
      <c r="EU690">
        <v>1</v>
      </c>
      <c r="EV690">
        <v>0</v>
      </c>
      <c r="EW690">
        <v>0</v>
      </c>
      <c r="EX690">
        <v>0</v>
      </c>
      <c r="EY690">
        <v>1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2</v>
      </c>
      <c r="FN690">
        <v>35</v>
      </c>
      <c r="FO690">
        <v>8</v>
      </c>
      <c r="FP690">
        <v>2</v>
      </c>
      <c r="FQ690">
        <v>7</v>
      </c>
      <c r="FR690">
        <v>0</v>
      </c>
      <c r="FS690">
        <v>1</v>
      </c>
      <c r="FT690">
        <v>0</v>
      </c>
      <c r="FU690">
        <v>3</v>
      </c>
      <c r="FV690">
        <v>1</v>
      </c>
      <c r="FW690">
        <v>0</v>
      </c>
      <c r="FX690">
        <v>0</v>
      </c>
      <c r="FY690">
        <v>2</v>
      </c>
      <c r="FZ690">
        <v>1</v>
      </c>
      <c r="GA690">
        <v>1</v>
      </c>
      <c r="GB690">
        <v>3</v>
      </c>
      <c r="GC690">
        <v>0</v>
      </c>
      <c r="GD690">
        <v>0</v>
      </c>
      <c r="GE690">
        <v>0</v>
      </c>
      <c r="GF690">
        <v>2</v>
      </c>
      <c r="GG690">
        <v>0</v>
      </c>
      <c r="GH690">
        <v>1</v>
      </c>
      <c r="GI690">
        <v>2</v>
      </c>
      <c r="GJ690">
        <v>1</v>
      </c>
      <c r="GK690">
        <v>35</v>
      </c>
      <c r="GL690">
        <v>9</v>
      </c>
      <c r="GM690">
        <v>1</v>
      </c>
      <c r="GN690">
        <v>2</v>
      </c>
      <c r="GO690">
        <v>1</v>
      </c>
      <c r="GP690">
        <v>0</v>
      </c>
      <c r="GQ690">
        <v>1</v>
      </c>
      <c r="GR690">
        <v>0</v>
      </c>
      <c r="GS690">
        <v>0</v>
      </c>
      <c r="GT690">
        <v>1</v>
      </c>
      <c r="GU690">
        <v>0</v>
      </c>
      <c r="GV690">
        <v>1</v>
      </c>
      <c r="GW690">
        <v>0</v>
      </c>
      <c r="GX690">
        <v>1</v>
      </c>
      <c r="GY690">
        <v>0</v>
      </c>
      <c r="GZ690">
        <v>0</v>
      </c>
      <c r="HA690">
        <v>0</v>
      </c>
      <c r="HB690">
        <v>1</v>
      </c>
      <c r="HC690">
        <v>0</v>
      </c>
      <c r="HD690">
        <v>0</v>
      </c>
      <c r="HE690">
        <v>9</v>
      </c>
      <c r="HF690">
        <v>0</v>
      </c>
      <c r="HG690">
        <v>0</v>
      </c>
      <c r="HH690">
        <v>0</v>
      </c>
      <c r="HI690">
        <v>0</v>
      </c>
      <c r="HJ690">
        <v>0</v>
      </c>
      <c r="HK690">
        <v>0</v>
      </c>
      <c r="HL690">
        <v>0</v>
      </c>
      <c r="HM690">
        <v>0</v>
      </c>
      <c r="HN690">
        <v>0</v>
      </c>
      <c r="HO690">
        <v>0</v>
      </c>
      <c r="HP690">
        <v>0</v>
      </c>
      <c r="HQ690">
        <v>0</v>
      </c>
      <c r="HR690">
        <v>0</v>
      </c>
      <c r="HS690">
        <v>0</v>
      </c>
      <c r="HT690">
        <v>0</v>
      </c>
      <c r="HU690">
        <v>0</v>
      </c>
      <c r="HV690">
        <v>0</v>
      </c>
      <c r="HW690">
        <v>0</v>
      </c>
      <c r="HX690">
        <v>0</v>
      </c>
      <c r="HY690">
        <v>0</v>
      </c>
      <c r="HZ690">
        <v>1</v>
      </c>
      <c r="IA690">
        <v>0</v>
      </c>
      <c r="IB690">
        <v>0</v>
      </c>
      <c r="IC690">
        <v>0</v>
      </c>
      <c r="ID690">
        <v>0</v>
      </c>
      <c r="IE690">
        <v>0</v>
      </c>
      <c r="IF690">
        <v>0</v>
      </c>
      <c r="IG690">
        <v>0</v>
      </c>
      <c r="IH690">
        <v>0</v>
      </c>
      <c r="II690">
        <v>0</v>
      </c>
      <c r="IJ690">
        <v>1</v>
      </c>
      <c r="IK690">
        <v>0</v>
      </c>
      <c r="IL690">
        <v>0</v>
      </c>
      <c r="IM690">
        <v>0</v>
      </c>
      <c r="IN690">
        <v>0</v>
      </c>
      <c r="IO690">
        <v>0</v>
      </c>
      <c r="IP690">
        <v>0</v>
      </c>
      <c r="IQ690">
        <v>1</v>
      </c>
      <c r="IR690">
        <v>0</v>
      </c>
      <c r="IS690">
        <v>0</v>
      </c>
      <c r="IT690">
        <v>0</v>
      </c>
      <c r="IU690">
        <v>0</v>
      </c>
      <c r="IV690">
        <v>0</v>
      </c>
      <c r="IW690">
        <v>0</v>
      </c>
      <c r="IX690">
        <v>0</v>
      </c>
      <c r="IY690">
        <v>0</v>
      </c>
      <c r="IZ690">
        <v>0</v>
      </c>
      <c r="JA690">
        <v>0</v>
      </c>
      <c r="JB690">
        <v>0</v>
      </c>
      <c r="JC690">
        <v>0</v>
      </c>
      <c r="JD690">
        <v>0</v>
      </c>
      <c r="JE690">
        <v>0</v>
      </c>
      <c r="JF690">
        <v>0</v>
      </c>
      <c r="JG690">
        <v>0</v>
      </c>
      <c r="JH690">
        <v>0</v>
      </c>
    </row>
    <row r="691" spans="1:268">
      <c r="A691" t="s">
        <v>261</v>
      </c>
      <c r="B691" t="s">
        <v>252</v>
      </c>
      <c r="C691" t="str">
        <f>"143501"</f>
        <v>143501</v>
      </c>
      <c r="D691" t="s">
        <v>260</v>
      </c>
      <c r="E691">
        <v>5</v>
      </c>
      <c r="F691">
        <v>1226</v>
      </c>
      <c r="G691">
        <v>930</v>
      </c>
      <c r="H691">
        <v>472</v>
      </c>
      <c r="I691">
        <v>458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458</v>
      </c>
      <c r="T691">
        <v>0</v>
      </c>
      <c r="U691">
        <v>0</v>
      </c>
      <c r="V691">
        <v>458</v>
      </c>
      <c r="W691">
        <v>10</v>
      </c>
      <c r="X691">
        <v>7</v>
      </c>
      <c r="Y691">
        <v>3</v>
      </c>
      <c r="Z691">
        <v>0</v>
      </c>
      <c r="AA691">
        <v>448</v>
      </c>
      <c r="AB691">
        <v>246</v>
      </c>
      <c r="AC691">
        <v>38</v>
      </c>
      <c r="AD691">
        <v>4</v>
      </c>
      <c r="AE691">
        <v>55</v>
      </c>
      <c r="AF691">
        <v>28</v>
      </c>
      <c r="AG691">
        <v>40</v>
      </c>
      <c r="AH691">
        <v>2</v>
      </c>
      <c r="AI691">
        <v>3</v>
      </c>
      <c r="AJ691">
        <v>5</v>
      </c>
      <c r="AK691">
        <v>17</v>
      </c>
      <c r="AL691">
        <v>9</v>
      </c>
      <c r="AM691">
        <v>1</v>
      </c>
      <c r="AN691">
        <v>3</v>
      </c>
      <c r="AO691">
        <v>0</v>
      </c>
      <c r="AP691">
        <v>0</v>
      </c>
      <c r="AQ691">
        <v>0</v>
      </c>
      <c r="AR691">
        <v>5</v>
      </c>
      <c r="AS691">
        <v>3</v>
      </c>
      <c r="AT691">
        <v>3</v>
      </c>
      <c r="AU691">
        <v>1</v>
      </c>
      <c r="AV691">
        <v>1</v>
      </c>
      <c r="AW691">
        <v>3</v>
      </c>
      <c r="AX691">
        <v>19</v>
      </c>
      <c r="AY691">
        <v>1</v>
      </c>
      <c r="AZ691">
        <v>5</v>
      </c>
      <c r="BA691">
        <v>246</v>
      </c>
      <c r="BB691">
        <v>42</v>
      </c>
      <c r="BC691">
        <v>25</v>
      </c>
      <c r="BD691">
        <v>1</v>
      </c>
      <c r="BE691">
        <v>4</v>
      </c>
      <c r="BF691">
        <v>2</v>
      </c>
      <c r="BG691">
        <v>0</v>
      </c>
      <c r="BH691">
        <v>4</v>
      </c>
      <c r="BI691">
        <v>0</v>
      </c>
      <c r="BJ691">
        <v>2</v>
      </c>
      <c r="BK691">
        <v>0</v>
      </c>
      <c r="BL691">
        <v>1</v>
      </c>
      <c r="BM691">
        <v>0</v>
      </c>
      <c r="BN691">
        <v>0</v>
      </c>
      <c r="BO691">
        <v>2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1</v>
      </c>
      <c r="BY691">
        <v>42</v>
      </c>
      <c r="BZ691">
        <v>14</v>
      </c>
      <c r="CA691">
        <v>6</v>
      </c>
      <c r="CB691">
        <v>4</v>
      </c>
      <c r="CC691">
        <v>0</v>
      </c>
      <c r="CD691">
        <v>2</v>
      </c>
      <c r="CE691">
        <v>0</v>
      </c>
      <c r="CF691">
        <v>0</v>
      </c>
      <c r="CG691">
        <v>0</v>
      </c>
      <c r="CH691">
        <v>2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14</v>
      </c>
      <c r="CP691">
        <v>14</v>
      </c>
      <c r="CQ691">
        <v>7</v>
      </c>
      <c r="CR691">
        <v>0</v>
      </c>
      <c r="CS691">
        <v>1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5</v>
      </c>
      <c r="DM691">
        <v>0</v>
      </c>
      <c r="DN691">
        <v>1</v>
      </c>
      <c r="DO691">
        <v>14</v>
      </c>
      <c r="DP691">
        <v>73</v>
      </c>
      <c r="DQ691">
        <v>11</v>
      </c>
      <c r="DR691">
        <v>12</v>
      </c>
      <c r="DS691">
        <v>0</v>
      </c>
      <c r="DT691">
        <v>0</v>
      </c>
      <c r="DU691">
        <v>3</v>
      </c>
      <c r="DV691">
        <v>2</v>
      </c>
      <c r="DW691">
        <v>39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4</v>
      </c>
      <c r="EK691">
        <v>0</v>
      </c>
      <c r="EL691">
        <v>1</v>
      </c>
      <c r="EM691">
        <v>0</v>
      </c>
      <c r="EN691">
        <v>1</v>
      </c>
      <c r="EO691">
        <v>73</v>
      </c>
      <c r="EP691">
        <v>19</v>
      </c>
      <c r="EQ691">
        <v>10</v>
      </c>
      <c r="ER691">
        <v>1</v>
      </c>
      <c r="ES691">
        <v>0</v>
      </c>
      <c r="ET691">
        <v>0</v>
      </c>
      <c r="EU691">
        <v>2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0</v>
      </c>
      <c r="FB691">
        <v>1</v>
      </c>
      <c r="FC691">
        <v>0</v>
      </c>
      <c r="FD691">
        <v>1</v>
      </c>
      <c r="FE691">
        <v>0</v>
      </c>
      <c r="FF691">
        <v>1</v>
      </c>
      <c r="FG691">
        <v>2</v>
      </c>
      <c r="FH691">
        <v>0</v>
      </c>
      <c r="FI691">
        <v>0</v>
      </c>
      <c r="FJ691">
        <v>1</v>
      </c>
      <c r="FK691">
        <v>0</v>
      </c>
      <c r="FL691">
        <v>0</v>
      </c>
      <c r="FM691">
        <v>19</v>
      </c>
      <c r="FN691">
        <v>20</v>
      </c>
      <c r="FO691">
        <v>1</v>
      </c>
      <c r="FP691">
        <v>1</v>
      </c>
      <c r="FQ691">
        <v>1</v>
      </c>
      <c r="FR691">
        <v>0</v>
      </c>
      <c r="FS691">
        <v>0</v>
      </c>
      <c r="FT691">
        <v>0</v>
      </c>
      <c r="FU691">
        <v>0</v>
      </c>
      <c r="FV691">
        <v>1</v>
      </c>
      <c r="FW691">
        <v>2</v>
      </c>
      <c r="FX691">
        <v>0</v>
      </c>
      <c r="FY691">
        <v>0</v>
      </c>
      <c r="FZ691">
        <v>0</v>
      </c>
      <c r="GA691">
        <v>0</v>
      </c>
      <c r="GB691">
        <v>2</v>
      </c>
      <c r="GC691">
        <v>4</v>
      </c>
      <c r="GD691">
        <v>0</v>
      </c>
      <c r="GE691">
        <v>1</v>
      </c>
      <c r="GF691">
        <v>0</v>
      </c>
      <c r="GG691">
        <v>1</v>
      </c>
      <c r="GH691">
        <v>2</v>
      </c>
      <c r="GI691">
        <v>0</v>
      </c>
      <c r="GJ691">
        <v>4</v>
      </c>
      <c r="GK691">
        <v>20</v>
      </c>
      <c r="GL691">
        <v>13</v>
      </c>
      <c r="GM691">
        <v>3</v>
      </c>
      <c r="GN691">
        <v>0</v>
      </c>
      <c r="GO691">
        <v>0</v>
      </c>
      <c r="GP691">
        <v>1</v>
      </c>
      <c r="GQ691">
        <v>1</v>
      </c>
      <c r="GR691">
        <v>0</v>
      </c>
      <c r="GS691">
        <v>1</v>
      </c>
      <c r="GT691">
        <v>0</v>
      </c>
      <c r="GU691">
        <v>0</v>
      </c>
      <c r="GV691">
        <v>1</v>
      </c>
      <c r="GW691">
        <v>1</v>
      </c>
      <c r="GX691">
        <v>2</v>
      </c>
      <c r="GY691">
        <v>2</v>
      </c>
      <c r="GZ691">
        <v>0</v>
      </c>
      <c r="HA691">
        <v>0</v>
      </c>
      <c r="HB691">
        <v>0</v>
      </c>
      <c r="HC691">
        <v>1</v>
      </c>
      <c r="HD691">
        <v>0</v>
      </c>
      <c r="HE691">
        <v>13</v>
      </c>
      <c r="HF691">
        <v>5</v>
      </c>
      <c r="HG691">
        <v>0</v>
      </c>
      <c r="HH691">
        <v>3</v>
      </c>
      <c r="HI691">
        <v>0</v>
      </c>
      <c r="HJ691">
        <v>0</v>
      </c>
      <c r="HK691">
        <v>0</v>
      </c>
      <c r="HL691">
        <v>0</v>
      </c>
      <c r="HM691">
        <v>0</v>
      </c>
      <c r="HN691">
        <v>1</v>
      </c>
      <c r="HO691">
        <v>0</v>
      </c>
      <c r="HP691">
        <v>0</v>
      </c>
      <c r="HQ691">
        <v>0</v>
      </c>
      <c r="HR691">
        <v>1</v>
      </c>
      <c r="HS691">
        <v>0</v>
      </c>
      <c r="HT691">
        <v>0</v>
      </c>
      <c r="HU691">
        <v>0</v>
      </c>
      <c r="HV691">
        <v>0</v>
      </c>
      <c r="HW691">
        <v>0</v>
      </c>
      <c r="HX691">
        <v>0</v>
      </c>
      <c r="HY691">
        <v>5</v>
      </c>
      <c r="HZ691">
        <v>0</v>
      </c>
      <c r="IA691">
        <v>0</v>
      </c>
      <c r="IB691">
        <v>0</v>
      </c>
      <c r="IC691">
        <v>0</v>
      </c>
      <c r="ID691">
        <v>0</v>
      </c>
      <c r="IE691">
        <v>0</v>
      </c>
      <c r="IF691">
        <v>0</v>
      </c>
      <c r="IG691">
        <v>0</v>
      </c>
      <c r="IH691">
        <v>0</v>
      </c>
      <c r="II691">
        <v>0</v>
      </c>
      <c r="IJ691">
        <v>0</v>
      </c>
      <c r="IK691">
        <v>0</v>
      </c>
      <c r="IL691">
        <v>0</v>
      </c>
      <c r="IM691">
        <v>0</v>
      </c>
      <c r="IN691">
        <v>0</v>
      </c>
      <c r="IO691">
        <v>0</v>
      </c>
      <c r="IP691">
        <v>0</v>
      </c>
      <c r="IQ691">
        <v>0</v>
      </c>
      <c r="IR691">
        <v>2</v>
      </c>
      <c r="IS691">
        <v>0</v>
      </c>
      <c r="IT691">
        <v>1</v>
      </c>
      <c r="IU691">
        <v>0</v>
      </c>
      <c r="IV691">
        <v>0</v>
      </c>
      <c r="IW691">
        <v>0</v>
      </c>
      <c r="IX691">
        <v>0</v>
      </c>
      <c r="IY691">
        <v>0</v>
      </c>
      <c r="IZ691">
        <v>0</v>
      </c>
      <c r="JA691">
        <v>0</v>
      </c>
      <c r="JB691">
        <v>0</v>
      </c>
      <c r="JC691">
        <v>0</v>
      </c>
      <c r="JD691">
        <v>0</v>
      </c>
      <c r="JE691">
        <v>1</v>
      </c>
      <c r="JF691">
        <v>0</v>
      </c>
      <c r="JG691">
        <v>0</v>
      </c>
      <c r="JH691">
        <v>2</v>
      </c>
    </row>
    <row r="692" spans="1:268">
      <c r="A692" t="s">
        <v>259</v>
      </c>
      <c r="B692" t="s">
        <v>252</v>
      </c>
      <c r="C692" t="str">
        <f>"143501"</f>
        <v>143501</v>
      </c>
      <c r="D692" t="s">
        <v>258</v>
      </c>
      <c r="E692">
        <v>6</v>
      </c>
      <c r="F692">
        <v>1356</v>
      </c>
      <c r="G692">
        <v>1020</v>
      </c>
      <c r="H692">
        <v>344</v>
      </c>
      <c r="I692">
        <v>676</v>
      </c>
      <c r="J692">
        <v>0</v>
      </c>
      <c r="K692">
        <v>17</v>
      </c>
      <c r="L692">
        <v>2</v>
      </c>
      <c r="M692">
        <v>2</v>
      </c>
      <c r="N692">
        <v>0</v>
      </c>
      <c r="O692">
        <v>0</v>
      </c>
      <c r="P692">
        <v>0</v>
      </c>
      <c r="Q692">
        <v>0</v>
      </c>
      <c r="R692">
        <v>2</v>
      </c>
      <c r="S692">
        <v>678</v>
      </c>
      <c r="T692">
        <v>2</v>
      </c>
      <c r="U692">
        <v>0</v>
      </c>
      <c r="V692">
        <v>678</v>
      </c>
      <c r="W692">
        <v>21</v>
      </c>
      <c r="X692">
        <v>11</v>
      </c>
      <c r="Y692">
        <v>8</v>
      </c>
      <c r="Z692">
        <v>0</v>
      </c>
      <c r="AA692">
        <v>657</v>
      </c>
      <c r="AB692">
        <v>344</v>
      </c>
      <c r="AC692">
        <v>43</v>
      </c>
      <c r="AD692">
        <v>3</v>
      </c>
      <c r="AE692">
        <v>37</v>
      </c>
      <c r="AF692">
        <v>117</v>
      </c>
      <c r="AG692">
        <v>47</v>
      </c>
      <c r="AH692">
        <v>5</v>
      </c>
      <c r="AI692">
        <v>2</v>
      </c>
      <c r="AJ692">
        <v>8</v>
      </c>
      <c r="AK692">
        <v>19</v>
      </c>
      <c r="AL692">
        <v>4</v>
      </c>
      <c r="AM692">
        <v>4</v>
      </c>
      <c r="AN692">
        <v>1</v>
      </c>
      <c r="AO692">
        <v>1</v>
      </c>
      <c r="AP692">
        <v>4</v>
      </c>
      <c r="AQ692">
        <v>3</v>
      </c>
      <c r="AR692">
        <v>9</v>
      </c>
      <c r="AS692">
        <v>1</v>
      </c>
      <c r="AT692">
        <v>1</v>
      </c>
      <c r="AU692">
        <v>3</v>
      </c>
      <c r="AV692">
        <v>0</v>
      </c>
      <c r="AW692">
        <v>4</v>
      </c>
      <c r="AX692">
        <v>15</v>
      </c>
      <c r="AY692">
        <v>5</v>
      </c>
      <c r="AZ692">
        <v>8</v>
      </c>
      <c r="BA692">
        <v>344</v>
      </c>
      <c r="BB692">
        <v>67</v>
      </c>
      <c r="BC692">
        <v>21</v>
      </c>
      <c r="BD692">
        <v>7</v>
      </c>
      <c r="BE692">
        <v>13</v>
      </c>
      <c r="BF692">
        <v>4</v>
      </c>
      <c r="BG692">
        <v>2</v>
      </c>
      <c r="BH692">
        <v>2</v>
      </c>
      <c r="BI692">
        <v>0</v>
      </c>
      <c r="BJ692">
        <v>2</v>
      </c>
      <c r="BK692">
        <v>1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2</v>
      </c>
      <c r="BR692">
        <v>0</v>
      </c>
      <c r="BS692">
        <v>5</v>
      </c>
      <c r="BT692">
        <v>0</v>
      </c>
      <c r="BU692">
        <v>2</v>
      </c>
      <c r="BV692">
        <v>1</v>
      </c>
      <c r="BW692">
        <v>1</v>
      </c>
      <c r="BX692">
        <v>4</v>
      </c>
      <c r="BY692">
        <v>67</v>
      </c>
      <c r="BZ692">
        <v>13</v>
      </c>
      <c r="CA692">
        <v>7</v>
      </c>
      <c r="CB692">
        <v>1</v>
      </c>
      <c r="CC692">
        <v>1</v>
      </c>
      <c r="CD692">
        <v>0</v>
      </c>
      <c r="CE692">
        <v>1</v>
      </c>
      <c r="CF692">
        <v>0</v>
      </c>
      <c r="CG692">
        <v>0</v>
      </c>
      <c r="CH692">
        <v>1</v>
      </c>
      <c r="CI692">
        <v>2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13</v>
      </c>
      <c r="CP692">
        <v>19</v>
      </c>
      <c r="CQ692">
        <v>6</v>
      </c>
      <c r="CR692">
        <v>0</v>
      </c>
      <c r="CS692">
        <v>0</v>
      </c>
      <c r="CT692">
        <v>0</v>
      </c>
      <c r="CU692">
        <v>1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1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11</v>
      </c>
      <c r="DM692">
        <v>0</v>
      </c>
      <c r="DN692">
        <v>0</v>
      </c>
      <c r="DO692">
        <v>19</v>
      </c>
      <c r="DP692">
        <v>116</v>
      </c>
      <c r="DQ692">
        <v>38</v>
      </c>
      <c r="DR692">
        <v>16</v>
      </c>
      <c r="DS692">
        <v>0</v>
      </c>
      <c r="DT692">
        <v>0</v>
      </c>
      <c r="DU692">
        <v>1</v>
      </c>
      <c r="DV692">
        <v>1</v>
      </c>
      <c r="DW692">
        <v>55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1</v>
      </c>
      <c r="EG692">
        <v>0</v>
      </c>
      <c r="EH692">
        <v>0</v>
      </c>
      <c r="EI692">
        <v>0</v>
      </c>
      <c r="EJ692">
        <v>3</v>
      </c>
      <c r="EK692">
        <v>1</v>
      </c>
      <c r="EL692">
        <v>0</v>
      </c>
      <c r="EM692">
        <v>0</v>
      </c>
      <c r="EN692">
        <v>0</v>
      </c>
      <c r="EO692">
        <v>116</v>
      </c>
      <c r="EP692">
        <v>15</v>
      </c>
      <c r="EQ692">
        <v>11</v>
      </c>
      <c r="ER692">
        <v>0</v>
      </c>
      <c r="ES692">
        <v>0</v>
      </c>
      <c r="ET692">
        <v>0</v>
      </c>
      <c r="EU692">
        <v>1</v>
      </c>
      <c r="EV692">
        <v>0</v>
      </c>
      <c r="EW692">
        <v>0</v>
      </c>
      <c r="EX692">
        <v>0</v>
      </c>
      <c r="EY692">
        <v>1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1</v>
      </c>
      <c r="FF692">
        <v>1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15</v>
      </c>
      <c r="FN692">
        <v>55</v>
      </c>
      <c r="FO692">
        <v>11</v>
      </c>
      <c r="FP692">
        <v>1</v>
      </c>
      <c r="FQ692">
        <v>2</v>
      </c>
      <c r="FR692">
        <v>2</v>
      </c>
      <c r="FS692">
        <v>3</v>
      </c>
      <c r="FT692">
        <v>6</v>
      </c>
      <c r="FU692">
        <v>1</v>
      </c>
      <c r="FV692">
        <v>2</v>
      </c>
      <c r="FW692">
        <v>3</v>
      </c>
      <c r="FX692">
        <v>0</v>
      </c>
      <c r="FY692">
        <v>2</v>
      </c>
      <c r="FZ692">
        <v>0</v>
      </c>
      <c r="GA692">
        <v>1</v>
      </c>
      <c r="GB692">
        <v>6</v>
      </c>
      <c r="GC692">
        <v>3</v>
      </c>
      <c r="GD692">
        <v>0</v>
      </c>
      <c r="GE692">
        <v>0</v>
      </c>
      <c r="GF692">
        <v>0</v>
      </c>
      <c r="GG692">
        <v>3</v>
      </c>
      <c r="GH692">
        <v>1</v>
      </c>
      <c r="GI692">
        <v>5</v>
      </c>
      <c r="GJ692">
        <v>3</v>
      </c>
      <c r="GK692">
        <v>55</v>
      </c>
      <c r="GL692">
        <v>27</v>
      </c>
      <c r="GM692">
        <v>12</v>
      </c>
      <c r="GN692">
        <v>1</v>
      </c>
      <c r="GO692">
        <v>5</v>
      </c>
      <c r="GP692">
        <v>0</v>
      </c>
      <c r="GQ692">
        <v>4</v>
      </c>
      <c r="GR692">
        <v>1</v>
      </c>
      <c r="GS692">
        <v>0</v>
      </c>
      <c r="GT692">
        <v>1</v>
      </c>
      <c r="GU692">
        <v>0</v>
      </c>
      <c r="GV692">
        <v>0</v>
      </c>
      <c r="GW692">
        <v>0</v>
      </c>
      <c r="GX692">
        <v>1</v>
      </c>
      <c r="GY692">
        <v>1</v>
      </c>
      <c r="GZ692">
        <v>1</v>
      </c>
      <c r="HA692">
        <v>0</v>
      </c>
      <c r="HB692">
        <v>0</v>
      </c>
      <c r="HC692">
        <v>0</v>
      </c>
      <c r="HD692">
        <v>0</v>
      </c>
      <c r="HE692">
        <v>27</v>
      </c>
      <c r="HF692">
        <v>1</v>
      </c>
      <c r="HG692">
        <v>0</v>
      </c>
      <c r="HH692">
        <v>1</v>
      </c>
      <c r="HI692">
        <v>0</v>
      </c>
      <c r="HJ692">
        <v>0</v>
      </c>
      <c r="HK692">
        <v>0</v>
      </c>
      <c r="HL692">
        <v>0</v>
      </c>
      <c r="HM692">
        <v>0</v>
      </c>
      <c r="HN692">
        <v>0</v>
      </c>
      <c r="HO692">
        <v>0</v>
      </c>
      <c r="HP692">
        <v>0</v>
      </c>
      <c r="HQ692">
        <v>0</v>
      </c>
      <c r="HR692">
        <v>0</v>
      </c>
      <c r="HS692">
        <v>0</v>
      </c>
      <c r="HT692">
        <v>0</v>
      </c>
      <c r="HU692">
        <v>0</v>
      </c>
      <c r="HV692">
        <v>0</v>
      </c>
      <c r="HW692">
        <v>0</v>
      </c>
      <c r="HX692">
        <v>0</v>
      </c>
      <c r="HY692">
        <v>1</v>
      </c>
      <c r="HZ692">
        <v>0</v>
      </c>
      <c r="IA692">
        <v>0</v>
      </c>
      <c r="IB692">
        <v>0</v>
      </c>
      <c r="IC692">
        <v>0</v>
      </c>
      <c r="ID692">
        <v>0</v>
      </c>
      <c r="IE692">
        <v>0</v>
      </c>
      <c r="IF692">
        <v>0</v>
      </c>
      <c r="IG692">
        <v>0</v>
      </c>
      <c r="IH692">
        <v>0</v>
      </c>
      <c r="II692">
        <v>0</v>
      </c>
      <c r="IJ692">
        <v>0</v>
      </c>
      <c r="IK692">
        <v>0</v>
      </c>
      <c r="IL692">
        <v>0</v>
      </c>
      <c r="IM692">
        <v>0</v>
      </c>
      <c r="IN692">
        <v>0</v>
      </c>
      <c r="IO692">
        <v>0</v>
      </c>
      <c r="IP692">
        <v>0</v>
      </c>
      <c r="IQ692">
        <v>0</v>
      </c>
      <c r="IR692">
        <v>0</v>
      </c>
      <c r="IS692">
        <v>0</v>
      </c>
      <c r="IT692">
        <v>0</v>
      </c>
      <c r="IU692">
        <v>0</v>
      </c>
      <c r="IV692">
        <v>0</v>
      </c>
      <c r="IW692">
        <v>0</v>
      </c>
      <c r="IX692">
        <v>0</v>
      </c>
      <c r="IY692">
        <v>0</v>
      </c>
      <c r="IZ692">
        <v>0</v>
      </c>
      <c r="JA692">
        <v>0</v>
      </c>
      <c r="JB692">
        <v>0</v>
      </c>
      <c r="JC692">
        <v>0</v>
      </c>
      <c r="JD692">
        <v>0</v>
      </c>
      <c r="JE692">
        <v>0</v>
      </c>
      <c r="JF692">
        <v>0</v>
      </c>
      <c r="JG692">
        <v>0</v>
      </c>
      <c r="JH692">
        <v>0</v>
      </c>
    </row>
    <row r="693" spans="1:268">
      <c r="A693" t="s">
        <v>257</v>
      </c>
      <c r="B693" t="s">
        <v>252</v>
      </c>
      <c r="C693" t="str">
        <f>"143501"</f>
        <v>143501</v>
      </c>
      <c r="D693" t="s">
        <v>256</v>
      </c>
      <c r="E693">
        <v>7</v>
      </c>
      <c r="F693">
        <v>163</v>
      </c>
      <c r="G693">
        <v>78</v>
      </c>
      <c r="H693">
        <v>39</v>
      </c>
      <c r="I693">
        <v>39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39</v>
      </c>
      <c r="T693">
        <v>0</v>
      </c>
      <c r="U693">
        <v>0</v>
      </c>
      <c r="V693">
        <v>39</v>
      </c>
      <c r="W693">
        <v>10</v>
      </c>
      <c r="X693">
        <v>5</v>
      </c>
      <c r="Y693">
        <v>5</v>
      </c>
      <c r="Z693">
        <v>0</v>
      </c>
      <c r="AA693">
        <v>29</v>
      </c>
      <c r="AB693">
        <v>20</v>
      </c>
      <c r="AC693">
        <v>1</v>
      </c>
      <c r="AD693">
        <v>2</v>
      </c>
      <c r="AE693">
        <v>4</v>
      </c>
      <c r="AF693">
        <v>2</v>
      </c>
      <c r="AG693">
        <v>2</v>
      </c>
      <c r="AH693">
        <v>1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2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5</v>
      </c>
      <c r="AY693">
        <v>0</v>
      </c>
      <c r="AZ693">
        <v>0</v>
      </c>
      <c r="BA693">
        <v>20</v>
      </c>
      <c r="BB693">
        <v>4</v>
      </c>
      <c r="BC693">
        <v>0</v>
      </c>
      <c r="BD693">
        <v>2</v>
      </c>
      <c r="BE693">
        <v>0</v>
      </c>
      <c r="BF693">
        <v>0</v>
      </c>
      <c r="BG693">
        <v>1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1</v>
      </c>
      <c r="BX693">
        <v>0</v>
      </c>
      <c r="BY693">
        <v>4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2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2</v>
      </c>
      <c r="DM693">
        <v>0</v>
      </c>
      <c r="DN693">
        <v>0</v>
      </c>
      <c r="DO693">
        <v>2</v>
      </c>
      <c r="DP693">
        <v>1</v>
      </c>
      <c r="DQ693">
        <v>1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1</v>
      </c>
      <c r="EP693">
        <v>1</v>
      </c>
      <c r="EQ693">
        <v>0</v>
      </c>
      <c r="ER693">
        <v>1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1</v>
      </c>
      <c r="FN693">
        <v>1</v>
      </c>
      <c r="FO693">
        <v>0</v>
      </c>
      <c r="FP693">
        <v>0</v>
      </c>
      <c r="FQ693">
        <v>1</v>
      </c>
      <c r="FR693">
        <v>0</v>
      </c>
      <c r="FS693">
        <v>0</v>
      </c>
      <c r="FT693">
        <v>0</v>
      </c>
      <c r="FU693">
        <v>0</v>
      </c>
      <c r="FV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0</v>
      </c>
      <c r="GD693">
        <v>0</v>
      </c>
      <c r="GE693">
        <v>0</v>
      </c>
      <c r="GF693">
        <v>0</v>
      </c>
      <c r="GG693">
        <v>0</v>
      </c>
      <c r="GH693">
        <v>0</v>
      </c>
      <c r="GI693">
        <v>0</v>
      </c>
      <c r="GJ693">
        <v>0</v>
      </c>
      <c r="GK693">
        <v>1</v>
      </c>
      <c r="GL693">
        <v>0</v>
      </c>
      <c r="GM693">
        <v>0</v>
      </c>
      <c r="GN693">
        <v>0</v>
      </c>
      <c r="GO693">
        <v>0</v>
      </c>
      <c r="GP693">
        <v>0</v>
      </c>
      <c r="GQ693">
        <v>0</v>
      </c>
      <c r="GR693">
        <v>0</v>
      </c>
      <c r="GS693">
        <v>0</v>
      </c>
      <c r="GT693">
        <v>0</v>
      </c>
      <c r="GU693">
        <v>0</v>
      </c>
      <c r="GV693">
        <v>0</v>
      </c>
      <c r="GW693">
        <v>0</v>
      </c>
      <c r="GX693">
        <v>0</v>
      </c>
      <c r="GY693">
        <v>0</v>
      </c>
      <c r="GZ693">
        <v>0</v>
      </c>
      <c r="HA693">
        <v>0</v>
      </c>
      <c r="HB693">
        <v>0</v>
      </c>
      <c r="HC693">
        <v>0</v>
      </c>
      <c r="HD693">
        <v>0</v>
      </c>
      <c r="HE693">
        <v>0</v>
      </c>
      <c r="HF693">
        <v>0</v>
      </c>
      <c r="HG693">
        <v>0</v>
      </c>
      <c r="HH693">
        <v>0</v>
      </c>
      <c r="HI693">
        <v>0</v>
      </c>
      <c r="HJ693">
        <v>0</v>
      </c>
      <c r="HK693">
        <v>0</v>
      </c>
      <c r="HL693">
        <v>0</v>
      </c>
      <c r="HM693">
        <v>0</v>
      </c>
      <c r="HN693">
        <v>0</v>
      </c>
      <c r="HO693">
        <v>0</v>
      </c>
      <c r="HP693">
        <v>0</v>
      </c>
      <c r="HQ693">
        <v>0</v>
      </c>
      <c r="HR693">
        <v>0</v>
      </c>
      <c r="HS693">
        <v>0</v>
      </c>
      <c r="HT693">
        <v>0</v>
      </c>
      <c r="HU693">
        <v>0</v>
      </c>
      <c r="HV693">
        <v>0</v>
      </c>
      <c r="HW693">
        <v>0</v>
      </c>
      <c r="HX693">
        <v>0</v>
      </c>
      <c r="HY693">
        <v>0</v>
      </c>
      <c r="HZ693">
        <v>0</v>
      </c>
      <c r="IA693">
        <v>0</v>
      </c>
      <c r="IB693">
        <v>0</v>
      </c>
      <c r="IC693">
        <v>0</v>
      </c>
      <c r="ID693">
        <v>0</v>
      </c>
      <c r="IE693">
        <v>0</v>
      </c>
      <c r="IF693">
        <v>0</v>
      </c>
      <c r="IG693">
        <v>0</v>
      </c>
      <c r="IH693">
        <v>0</v>
      </c>
      <c r="II693">
        <v>0</v>
      </c>
      <c r="IJ693">
        <v>0</v>
      </c>
      <c r="IK693">
        <v>0</v>
      </c>
      <c r="IL693">
        <v>0</v>
      </c>
      <c r="IM693">
        <v>0</v>
      </c>
      <c r="IN693">
        <v>0</v>
      </c>
      <c r="IO693">
        <v>0</v>
      </c>
      <c r="IP693">
        <v>0</v>
      </c>
      <c r="IQ693">
        <v>0</v>
      </c>
      <c r="IR693">
        <v>0</v>
      </c>
      <c r="IS693">
        <v>0</v>
      </c>
      <c r="IT693">
        <v>0</v>
      </c>
      <c r="IU693">
        <v>0</v>
      </c>
      <c r="IV693">
        <v>0</v>
      </c>
      <c r="IW693">
        <v>0</v>
      </c>
      <c r="IX693">
        <v>0</v>
      </c>
      <c r="IY693">
        <v>0</v>
      </c>
      <c r="IZ693">
        <v>0</v>
      </c>
      <c r="JA693">
        <v>0</v>
      </c>
      <c r="JB693">
        <v>0</v>
      </c>
      <c r="JC693">
        <v>0</v>
      </c>
      <c r="JD693">
        <v>0</v>
      </c>
      <c r="JE693">
        <v>0</v>
      </c>
      <c r="JF693">
        <v>0</v>
      </c>
      <c r="JG693">
        <v>0</v>
      </c>
      <c r="JH693">
        <v>0</v>
      </c>
    </row>
    <row r="694" spans="1:268">
      <c r="A694" t="s">
        <v>255</v>
      </c>
      <c r="B694" t="s">
        <v>252</v>
      </c>
      <c r="C694" t="str">
        <f>"143501"</f>
        <v>143501</v>
      </c>
      <c r="D694" t="s">
        <v>254</v>
      </c>
      <c r="E694">
        <v>8</v>
      </c>
      <c r="F694">
        <v>349</v>
      </c>
      <c r="G694">
        <v>270</v>
      </c>
      <c r="H694">
        <v>151</v>
      </c>
      <c r="I694">
        <v>119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119</v>
      </c>
      <c r="T694">
        <v>0</v>
      </c>
      <c r="U694">
        <v>0</v>
      </c>
      <c r="V694">
        <v>119</v>
      </c>
      <c r="W694">
        <v>5</v>
      </c>
      <c r="X694">
        <v>4</v>
      </c>
      <c r="Y694">
        <v>1</v>
      </c>
      <c r="Z694">
        <v>0</v>
      </c>
      <c r="AA694">
        <v>114</v>
      </c>
      <c r="AB694">
        <v>64</v>
      </c>
      <c r="AC694">
        <v>12</v>
      </c>
      <c r="AD694">
        <v>0</v>
      </c>
      <c r="AE694">
        <v>1</v>
      </c>
      <c r="AF694">
        <v>15</v>
      </c>
      <c r="AG694">
        <v>1</v>
      </c>
      <c r="AH694">
        <v>0</v>
      </c>
      <c r="AI694">
        <v>0</v>
      </c>
      <c r="AJ694">
        <v>1</v>
      </c>
      <c r="AK694">
        <v>24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2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5</v>
      </c>
      <c r="AY694">
        <v>0</v>
      </c>
      <c r="AZ694">
        <v>2</v>
      </c>
      <c r="BA694">
        <v>64</v>
      </c>
      <c r="BB694">
        <v>17</v>
      </c>
      <c r="BC694">
        <v>6</v>
      </c>
      <c r="BD694">
        <v>0</v>
      </c>
      <c r="BE694">
        <v>6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1</v>
      </c>
      <c r="BM694">
        <v>0</v>
      </c>
      <c r="BN694">
        <v>0</v>
      </c>
      <c r="BO694">
        <v>1</v>
      </c>
      <c r="BP694">
        <v>0</v>
      </c>
      <c r="BQ694">
        <v>1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2</v>
      </c>
      <c r="BX694">
        <v>0</v>
      </c>
      <c r="BY694">
        <v>17</v>
      </c>
      <c r="BZ694">
        <v>2</v>
      </c>
      <c r="CA694">
        <v>1</v>
      </c>
      <c r="CB694">
        <v>0</v>
      </c>
      <c r="CC694">
        <v>0</v>
      </c>
      <c r="CD694">
        <v>1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2</v>
      </c>
      <c r="CP694">
        <v>3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2</v>
      </c>
      <c r="DM694">
        <v>0</v>
      </c>
      <c r="DN694">
        <v>1</v>
      </c>
      <c r="DO694">
        <v>3</v>
      </c>
      <c r="DP694">
        <v>12</v>
      </c>
      <c r="DQ694">
        <v>0</v>
      </c>
      <c r="DR694">
        <v>6</v>
      </c>
      <c r="DS694">
        <v>0</v>
      </c>
      <c r="DT694">
        <v>0</v>
      </c>
      <c r="DU694">
        <v>1</v>
      </c>
      <c r="DV694">
        <v>0</v>
      </c>
      <c r="DW694">
        <v>5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12</v>
      </c>
      <c r="EP694">
        <v>0</v>
      </c>
      <c r="EQ694">
        <v>0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11</v>
      </c>
      <c r="FO694">
        <v>2</v>
      </c>
      <c r="FP694">
        <v>2</v>
      </c>
      <c r="FQ694">
        <v>2</v>
      </c>
      <c r="FR694">
        <v>1</v>
      </c>
      <c r="FS694">
        <v>1</v>
      </c>
      <c r="FT694">
        <v>0</v>
      </c>
      <c r="FU694">
        <v>0</v>
      </c>
      <c r="FV694">
        <v>0</v>
      </c>
      <c r="FW694">
        <v>0</v>
      </c>
      <c r="FX694">
        <v>0</v>
      </c>
      <c r="FY694">
        <v>0</v>
      </c>
      <c r="FZ694">
        <v>1</v>
      </c>
      <c r="GA694">
        <v>0</v>
      </c>
      <c r="GB694">
        <v>0</v>
      </c>
      <c r="GC694">
        <v>0</v>
      </c>
      <c r="GD694">
        <v>0</v>
      </c>
      <c r="GE694">
        <v>0</v>
      </c>
      <c r="GF694">
        <v>0</v>
      </c>
      <c r="GG694">
        <v>0</v>
      </c>
      <c r="GH694">
        <v>0</v>
      </c>
      <c r="GI694">
        <v>1</v>
      </c>
      <c r="GJ694">
        <v>1</v>
      </c>
      <c r="GK694">
        <v>11</v>
      </c>
      <c r="GL694">
        <v>4</v>
      </c>
      <c r="GM694">
        <v>0</v>
      </c>
      <c r="GN694">
        <v>1</v>
      </c>
      <c r="GO694">
        <v>0</v>
      </c>
      <c r="GP694">
        <v>2</v>
      </c>
      <c r="GQ694">
        <v>1</v>
      </c>
      <c r="GR694">
        <v>0</v>
      </c>
      <c r="GS694">
        <v>0</v>
      </c>
      <c r="GT694">
        <v>0</v>
      </c>
      <c r="GU694">
        <v>0</v>
      </c>
      <c r="GV694">
        <v>0</v>
      </c>
      <c r="GW694">
        <v>0</v>
      </c>
      <c r="GX694">
        <v>0</v>
      </c>
      <c r="GY694">
        <v>0</v>
      </c>
      <c r="GZ694">
        <v>0</v>
      </c>
      <c r="HA694">
        <v>0</v>
      </c>
      <c r="HB694">
        <v>0</v>
      </c>
      <c r="HC694">
        <v>0</v>
      </c>
      <c r="HD694">
        <v>0</v>
      </c>
      <c r="HE694">
        <v>4</v>
      </c>
      <c r="HF694">
        <v>0</v>
      </c>
      <c r="HG694">
        <v>0</v>
      </c>
      <c r="HH694">
        <v>0</v>
      </c>
      <c r="HI694">
        <v>0</v>
      </c>
      <c r="HJ694">
        <v>0</v>
      </c>
      <c r="HK694">
        <v>0</v>
      </c>
      <c r="HL694">
        <v>0</v>
      </c>
      <c r="HM694">
        <v>0</v>
      </c>
      <c r="HN694">
        <v>0</v>
      </c>
      <c r="HO694">
        <v>0</v>
      </c>
      <c r="HP694">
        <v>0</v>
      </c>
      <c r="HQ694">
        <v>0</v>
      </c>
      <c r="HR694">
        <v>0</v>
      </c>
      <c r="HS694">
        <v>0</v>
      </c>
      <c r="HT694">
        <v>0</v>
      </c>
      <c r="HU694">
        <v>0</v>
      </c>
      <c r="HV694">
        <v>0</v>
      </c>
      <c r="HW694">
        <v>0</v>
      </c>
      <c r="HX694">
        <v>0</v>
      </c>
      <c r="HY694">
        <v>0</v>
      </c>
      <c r="HZ694">
        <v>0</v>
      </c>
      <c r="IA694">
        <v>0</v>
      </c>
      <c r="IB694">
        <v>0</v>
      </c>
      <c r="IC694">
        <v>0</v>
      </c>
      <c r="ID694">
        <v>0</v>
      </c>
      <c r="IE694">
        <v>0</v>
      </c>
      <c r="IF694">
        <v>0</v>
      </c>
      <c r="IG694">
        <v>0</v>
      </c>
      <c r="IH694">
        <v>0</v>
      </c>
      <c r="II694">
        <v>0</v>
      </c>
      <c r="IJ694">
        <v>0</v>
      </c>
      <c r="IK694">
        <v>0</v>
      </c>
      <c r="IL694">
        <v>0</v>
      </c>
      <c r="IM694">
        <v>0</v>
      </c>
      <c r="IN694">
        <v>0</v>
      </c>
      <c r="IO694">
        <v>0</v>
      </c>
      <c r="IP694">
        <v>0</v>
      </c>
      <c r="IQ694">
        <v>0</v>
      </c>
      <c r="IR694">
        <v>1</v>
      </c>
      <c r="IS694">
        <v>0</v>
      </c>
      <c r="IT694">
        <v>0</v>
      </c>
      <c r="IU694">
        <v>0</v>
      </c>
      <c r="IV694">
        <v>0</v>
      </c>
      <c r="IW694">
        <v>0</v>
      </c>
      <c r="IX694">
        <v>0</v>
      </c>
      <c r="IY694">
        <v>0</v>
      </c>
      <c r="IZ694">
        <v>1</v>
      </c>
      <c r="JA694">
        <v>0</v>
      </c>
      <c r="JB694">
        <v>0</v>
      </c>
      <c r="JC694">
        <v>0</v>
      </c>
      <c r="JD694">
        <v>0</v>
      </c>
      <c r="JE694">
        <v>0</v>
      </c>
      <c r="JF694">
        <v>0</v>
      </c>
      <c r="JG694">
        <v>0</v>
      </c>
      <c r="JH694">
        <v>1</v>
      </c>
    </row>
    <row r="695" spans="1:268">
      <c r="A695" t="s">
        <v>253</v>
      </c>
      <c r="B695" t="s">
        <v>252</v>
      </c>
      <c r="C695" t="str">
        <f>"143501"</f>
        <v>143501</v>
      </c>
      <c r="D695" t="s">
        <v>251</v>
      </c>
      <c r="E695">
        <v>9</v>
      </c>
      <c r="F695">
        <v>37</v>
      </c>
      <c r="G695">
        <v>35</v>
      </c>
      <c r="H695">
        <v>7</v>
      </c>
      <c r="I695">
        <v>28</v>
      </c>
      <c r="J695">
        <v>0</v>
      </c>
      <c r="K695">
        <v>0</v>
      </c>
      <c r="L695">
        <v>1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29</v>
      </c>
      <c r="T695">
        <v>1</v>
      </c>
      <c r="U695">
        <v>0</v>
      </c>
      <c r="V695">
        <v>29</v>
      </c>
      <c r="W695">
        <v>3</v>
      </c>
      <c r="X695">
        <v>1</v>
      </c>
      <c r="Y695">
        <v>2</v>
      </c>
      <c r="Z695">
        <v>0</v>
      </c>
      <c r="AA695">
        <v>26</v>
      </c>
      <c r="AB695">
        <v>20</v>
      </c>
      <c r="AC695">
        <v>1</v>
      </c>
      <c r="AD695">
        <v>0</v>
      </c>
      <c r="AE695">
        <v>3</v>
      </c>
      <c r="AF695">
        <v>1</v>
      </c>
      <c r="AG695">
        <v>12</v>
      </c>
      <c r="AH695">
        <v>0</v>
      </c>
      <c r="AI695">
        <v>0</v>
      </c>
      <c r="AJ695">
        <v>0</v>
      </c>
      <c r="AK695">
        <v>3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20</v>
      </c>
      <c r="BB695">
        <v>3</v>
      </c>
      <c r="BC695">
        <v>2</v>
      </c>
      <c r="BD695">
        <v>0</v>
      </c>
      <c r="BE695">
        <v>1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3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2</v>
      </c>
      <c r="EQ695">
        <v>1</v>
      </c>
      <c r="ER695">
        <v>0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1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2</v>
      </c>
      <c r="FN695">
        <v>0</v>
      </c>
      <c r="FO695">
        <v>0</v>
      </c>
      <c r="FP695">
        <v>0</v>
      </c>
      <c r="FQ695">
        <v>0</v>
      </c>
      <c r="FR695">
        <v>0</v>
      </c>
      <c r="FS695">
        <v>0</v>
      </c>
      <c r="FT695">
        <v>0</v>
      </c>
      <c r="FU695">
        <v>0</v>
      </c>
      <c r="FV695">
        <v>0</v>
      </c>
      <c r="FW695">
        <v>0</v>
      </c>
      <c r="FX695">
        <v>0</v>
      </c>
      <c r="FY695">
        <v>0</v>
      </c>
      <c r="FZ695">
        <v>0</v>
      </c>
      <c r="GA695">
        <v>0</v>
      </c>
      <c r="GB695">
        <v>0</v>
      </c>
      <c r="GC695">
        <v>0</v>
      </c>
      <c r="GD695">
        <v>0</v>
      </c>
      <c r="GE695">
        <v>0</v>
      </c>
      <c r="GF695">
        <v>0</v>
      </c>
      <c r="GG695">
        <v>0</v>
      </c>
      <c r="GH695">
        <v>0</v>
      </c>
      <c r="GI695">
        <v>0</v>
      </c>
      <c r="GJ695">
        <v>0</v>
      </c>
      <c r="GK695">
        <v>0</v>
      </c>
      <c r="GL695">
        <v>0</v>
      </c>
      <c r="GM695">
        <v>0</v>
      </c>
      <c r="GN695">
        <v>0</v>
      </c>
      <c r="GO695">
        <v>0</v>
      </c>
      <c r="GP695">
        <v>0</v>
      </c>
      <c r="GQ695">
        <v>0</v>
      </c>
      <c r="GR695">
        <v>0</v>
      </c>
      <c r="GS695">
        <v>0</v>
      </c>
      <c r="GT695">
        <v>0</v>
      </c>
      <c r="GU695">
        <v>0</v>
      </c>
      <c r="GV695">
        <v>0</v>
      </c>
      <c r="GW695">
        <v>0</v>
      </c>
      <c r="GX695">
        <v>0</v>
      </c>
      <c r="GY695">
        <v>0</v>
      </c>
      <c r="GZ695">
        <v>0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0</v>
      </c>
      <c r="HH695">
        <v>0</v>
      </c>
      <c r="HI695">
        <v>0</v>
      </c>
      <c r="HJ695">
        <v>0</v>
      </c>
      <c r="HK695">
        <v>0</v>
      </c>
      <c r="HL695">
        <v>0</v>
      </c>
      <c r="HM695">
        <v>0</v>
      </c>
      <c r="HN695">
        <v>0</v>
      </c>
      <c r="HO695">
        <v>0</v>
      </c>
      <c r="HP695">
        <v>0</v>
      </c>
      <c r="HQ695">
        <v>0</v>
      </c>
      <c r="HR695">
        <v>0</v>
      </c>
      <c r="HS695">
        <v>0</v>
      </c>
      <c r="HT695">
        <v>0</v>
      </c>
      <c r="HU695">
        <v>0</v>
      </c>
      <c r="HV695">
        <v>0</v>
      </c>
      <c r="HW695">
        <v>0</v>
      </c>
      <c r="HX695">
        <v>0</v>
      </c>
      <c r="HY695">
        <v>0</v>
      </c>
      <c r="HZ695">
        <v>0</v>
      </c>
      <c r="IA695">
        <v>0</v>
      </c>
      <c r="IB695">
        <v>0</v>
      </c>
      <c r="IC695">
        <v>0</v>
      </c>
      <c r="ID695">
        <v>0</v>
      </c>
      <c r="IE695">
        <v>0</v>
      </c>
      <c r="IF695">
        <v>0</v>
      </c>
      <c r="IG695">
        <v>0</v>
      </c>
      <c r="IH695">
        <v>0</v>
      </c>
      <c r="II695">
        <v>0</v>
      </c>
      <c r="IJ695">
        <v>0</v>
      </c>
      <c r="IK695">
        <v>0</v>
      </c>
      <c r="IL695">
        <v>0</v>
      </c>
      <c r="IM695">
        <v>0</v>
      </c>
      <c r="IN695">
        <v>0</v>
      </c>
      <c r="IO695">
        <v>0</v>
      </c>
      <c r="IP695">
        <v>0</v>
      </c>
      <c r="IQ695">
        <v>0</v>
      </c>
      <c r="IR695">
        <v>1</v>
      </c>
      <c r="IS695">
        <v>1</v>
      </c>
      <c r="IT695">
        <v>0</v>
      </c>
      <c r="IU695">
        <v>0</v>
      </c>
      <c r="IV695">
        <v>0</v>
      </c>
      <c r="IW695">
        <v>0</v>
      </c>
      <c r="IX695">
        <v>0</v>
      </c>
      <c r="IY695">
        <v>0</v>
      </c>
      <c r="IZ695">
        <v>0</v>
      </c>
      <c r="JA695">
        <v>0</v>
      </c>
      <c r="JB695">
        <v>0</v>
      </c>
      <c r="JC695">
        <v>0</v>
      </c>
      <c r="JD695">
        <v>0</v>
      </c>
      <c r="JE695">
        <v>0</v>
      </c>
      <c r="JF695">
        <v>0</v>
      </c>
      <c r="JG695">
        <v>0</v>
      </c>
      <c r="JH695">
        <v>1</v>
      </c>
    </row>
    <row r="696" spans="1:268">
      <c r="A696" t="s">
        <v>250</v>
      </c>
      <c r="B696" t="s">
        <v>239</v>
      </c>
      <c r="C696" t="str">
        <f>"143502"</f>
        <v>143502</v>
      </c>
      <c r="D696" t="s">
        <v>249</v>
      </c>
      <c r="E696">
        <v>1</v>
      </c>
      <c r="F696">
        <v>2059</v>
      </c>
      <c r="G696">
        <v>1560</v>
      </c>
      <c r="H696">
        <v>603</v>
      </c>
      <c r="I696">
        <v>957</v>
      </c>
      <c r="J696">
        <v>2</v>
      </c>
      <c r="K696">
        <v>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957</v>
      </c>
      <c r="T696">
        <v>0</v>
      </c>
      <c r="U696">
        <v>0</v>
      </c>
      <c r="V696">
        <v>957</v>
      </c>
      <c r="W696">
        <v>32</v>
      </c>
      <c r="X696">
        <v>26</v>
      </c>
      <c r="Y696">
        <v>6</v>
      </c>
      <c r="Z696">
        <v>0</v>
      </c>
      <c r="AA696">
        <v>925</v>
      </c>
      <c r="AB696">
        <v>401</v>
      </c>
      <c r="AC696">
        <v>59</v>
      </c>
      <c r="AD696">
        <v>20</v>
      </c>
      <c r="AE696">
        <v>73</v>
      </c>
      <c r="AF696">
        <v>67</v>
      </c>
      <c r="AG696">
        <v>60</v>
      </c>
      <c r="AH696">
        <v>0</v>
      </c>
      <c r="AI696">
        <v>9</v>
      </c>
      <c r="AJ696">
        <v>28</v>
      </c>
      <c r="AK696">
        <v>9</v>
      </c>
      <c r="AL696">
        <v>2</v>
      </c>
      <c r="AM696">
        <v>4</v>
      </c>
      <c r="AN696">
        <v>1</v>
      </c>
      <c r="AO696">
        <v>1</v>
      </c>
      <c r="AP696">
        <v>2</v>
      </c>
      <c r="AQ696">
        <v>1</v>
      </c>
      <c r="AR696">
        <v>15</v>
      </c>
      <c r="AS696">
        <v>2</v>
      </c>
      <c r="AT696">
        <v>2</v>
      </c>
      <c r="AU696">
        <v>3</v>
      </c>
      <c r="AV696">
        <v>1</v>
      </c>
      <c r="AW696">
        <v>3</v>
      </c>
      <c r="AX696">
        <v>26</v>
      </c>
      <c r="AY696">
        <v>8</v>
      </c>
      <c r="AZ696">
        <v>5</v>
      </c>
      <c r="BA696">
        <v>401</v>
      </c>
      <c r="BB696">
        <v>88</v>
      </c>
      <c r="BC696">
        <v>53</v>
      </c>
      <c r="BD696">
        <v>8</v>
      </c>
      <c r="BE696">
        <v>6</v>
      </c>
      <c r="BF696">
        <v>0</v>
      </c>
      <c r="BG696">
        <v>6</v>
      </c>
      <c r="BH696">
        <v>2</v>
      </c>
      <c r="BI696">
        <v>1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5</v>
      </c>
      <c r="BT696">
        <v>0</v>
      </c>
      <c r="BU696">
        <v>1</v>
      </c>
      <c r="BV696">
        <v>1</v>
      </c>
      <c r="BW696">
        <v>0</v>
      </c>
      <c r="BX696">
        <v>5</v>
      </c>
      <c r="BY696">
        <v>88</v>
      </c>
      <c r="BZ696">
        <v>7</v>
      </c>
      <c r="CA696">
        <v>2</v>
      </c>
      <c r="CB696">
        <v>2</v>
      </c>
      <c r="CC696">
        <v>0</v>
      </c>
      <c r="CD696">
        <v>0</v>
      </c>
      <c r="CE696">
        <v>2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1</v>
      </c>
      <c r="CO696">
        <v>7</v>
      </c>
      <c r="CP696">
        <v>32</v>
      </c>
      <c r="CQ696">
        <v>17</v>
      </c>
      <c r="CR696">
        <v>0</v>
      </c>
      <c r="CS696">
        <v>2</v>
      </c>
      <c r="CT696">
        <v>0</v>
      </c>
      <c r="CU696">
        <v>1</v>
      </c>
      <c r="CV696">
        <v>1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1</v>
      </c>
      <c r="DK696">
        <v>0</v>
      </c>
      <c r="DL696">
        <v>7</v>
      </c>
      <c r="DM696">
        <v>2</v>
      </c>
      <c r="DN696">
        <v>1</v>
      </c>
      <c r="DO696">
        <v>32</v>
      </c>
      <c r="DP696">
        <v>252</v>
      </c>
      <c r="DQ696">
        <v>23</v>
      </c>
      <c r="DR696">
        <v>6</v>
      </c>
      <c r="DS696">
        <v>0</v>
      </c>
      <c r="DT696">
        <v>7</v>
      </c>
      <c r="DU696">
        <v>14</v>
      </c>
      <c r="DV696">
        <v>1</v>
      </c>
      <c r="DW696">
        <v>193</v>
      </c>
      <c r="DX696">
        <v>0</v>
      </c>
      <c r="DY696">
        <v>0</v>
      </c>
      <c r="DZ696">
        <v>0</v>
      </c>
      <c r="EA696">
        <v>0</v>
      </c>
      <c r="EB696">
        <v>2</v>
      </c>
      <c r="EC696">
        <v>0</v>
      </c>
      <c r="ED696">
        <v>0</v>
      </c>
      <c r="EE696">
        <v>3</v>
      </c>
      <c r="EF696">
        <v>0</v>
      </c>
      <c r="EG696">
        <v>0</v>
      </c>
      <c r="EH696">
        <v>0</v>
      </c>
      <c r="EI696">
        <v>0</v>
      </c>
      <c r="EJ696">
        <v>2</v>
      </c>
      <c r="EK696">
        <v>0</v>
      </c>
      <c r="EL696">
        <v>0</v>
      </c>
      <c r="EM696">
        <v>1</v>
      </c>
      <c r="EN696">
        <v>0</v>
      </c>
      <c r="EO696">
        <v>252</v>
      </c>
      <c r="EP696">
        <v>30</v>
      </c>
      <c r="EQ696">
        <v>12</v>
      </c>
      <c r="ER696">
        <v>4</v>
      </c>
      <c r="ES696">
        <v>3</v>
      </c>
      <c r="ET696">
        <v>0</v>
      </c>
      <c r="EU696">
        <v>0</v>
      </c>
      <c r="EV696">
        <v>4</v>
      </c>
      <c r="EW696">
        <v>0</v>
      </c>
      <c r="EX696">
        <v>1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1</v>
      </c>
      <c r="FF696">
        <v>0</v>
      </c>
      <c r="FG696">
        <v>2</v>
      </c>
      <c r="FH696">
        <v>0</v>
      </c>
      <c r="FI696">
        <v>0</v>
      </c>
      <c r="FJ696">
        <v>1</v>
      </c>
      <c r="FK696">
        <v>2</v>
      </c>
      <c r="FL696">
        <v>0</v>
      </c>
      <c r="FM696">
        <v>30</v>
      </c>
      <c r="FN696">
        <v>73</v>
      </c>
      <c r="FO696">
        <v>18</v>
      </c>
      <c r="FP696">
        <v>7</v>
      </c>
      <c r="FQ696">
        <v>9</v>
      </c>
      <c r="FR696">
        <v>1</v>
      </c>
      <c r="FS696">
        <v>0</v>
      </c>
      <c r="FT696">
        <v>2</v>
      </c>
      <c r="FU696">
        <v>1</v>
      </c>
      <c r="FV696">
        <v>0</v>
      </c>
      <c r="FW696">
        <v>3</v>
      </c>
      <c r="FX696">
        <v>0</v>
      </c>
      <c r="FY696">
        <v>3</v>
      </c>
      <c r="FZ696">
        <v>1</v>
      </c>
      <c r="GA696">
        <v>1</v>
      </c>
      <c r="GB696">
        <v>12</v>
      </c>
      <c r="GC696">
        <v>0</v>
      </c>
      <c r="GD696">
        <v>5</v>
      </c>
      <c r="GE696">
        <v>1</v>
      </c>
      <c r="GF696">
        <v>0</v>
      </c>
      <c r="GG696">
        <v>0</v>
      </c>
      <c r="GH696">
        <v>0</v>
      </c>
      <c r="GI696">
        <v>4</v>
      </c>
      <c r="GJ696">
        <v>5</v>
      </c>
      <c r="GK696">
        <v>73</v>
      </c>
      <c r="GL696">
        <v>41</v>
      </c>
      <c r="GM696">
        <v>22</v>
      </c>
      <c r="GN696">
        <v>1</v>
      </c>
      <c r="GO696">
        <v>2</v>
      </c>
      <c r="GP696">
        <v>0</v>
      </c>
      <c r="GQ696">
        <v>0</v>
      </c>
      <c r="GR696">
        <v>2</v>
      </c>
      <c r="GS696">
        <v>4</v>
      </c>
      <c r="GT696">
        <v>3</v>
      </c>
      <c r="GU696">
        <v>0</v>
      </c>
      <c r="GV696">
        <v>0</v>
      </c>
      <c r="GW696">
        <v>0</v>
      </c>
      <c r="GX696">
        <v>2</v>
      </c>
      <c r="GY696">
        <v>0</v>
      </c>
      <c r="GZ696">
        <v>0</v>
      </c>
      <c r="HA696">
        <v>0</v>
      </c>
      <c r="HB696">
        <v>3</v>
      </c>
      <c r="HC696">
        <v>1</v>
      </c>
      <c r="HD696">
        <v>1</v>
      </c>
      <c r="HE696">
        <v>41</v>
      </c>
      <c r="HF696">
        <v>0</v>
      </c>
      <c r="HG696">
        <v>0</v>
      </c>
      <c r="HH696">
        <v>0</v>
      </c>
      <c r="HI696">
        <v>0</v>
      </c>
      <c r="HJ696">
        <v>0</v>
      </c>
      <c r="HK696">
        <v>0</v>
      </c>
      <c r="HL696">
        <v>0</v>
      </c>
      <c r="HM696">
        <v>0</v>
      </c>
      <c r="HN696">
        <v>0</v>
      </c>
      <c r="HO696">
        <v>0</v>
      </c>
      <c r="HP696">
        <v>0</v>
      </c>
      <c r="HQ696">
        <v>0</v>
      </c>
      <c r="HR696">
        <v>0</v>
      </c>
      <c r="HS696">
        <v>0</v>
      </c>
      <c r="HT696">
        <v>0</v>
      </c>
      <c r="HU696">
        <v>0</v>
      </c>
      <c r="HV696">
        <v>0</v>
      </c>
      <c r="HW696">
        <v>0</v>
      </c>
      <c r="HX696">
        <v>0</v>
      </c>
      <c r="HY696">
        <v>0</v>
      </c>
      <c r="HZ696">
        <v>0</v>
      </c>
      <c r="IA696">
        <v>0</v>
      </c>
      <c r="IB696">
        <v>0</v>
      </c>
      <c r="IC696">
        <v>0</v>
      </c>
      <c r="ID696">
        <v>0</v>
      </c>
      <c r="IE696">
        <v>0</v>
      </c>
      <c r="IF696">
        <v>0</v>
      </c>
      <c r="IG696">
        <v>0</v>
      </c>
      <c r="IH696">
        <v>0</v>
      </c>
      <c r="II696">
        <v>0</v>
      </c>
      <c r="IJ696">
        <v>0</v>
      </c>
      <c r="IK696">
        <v>0</v>
      </c>
      <c r="IL696">
        <v>0</v>
      </c>
      <c r="IM696">
        <v>0</v>
      </c>
      <c r="IN696">
        <v>0</v>
      </c>
      <c r="IO696">
        <v>0</v>
      </c>
      <c r="IP696">
        <v>0</v>
      </c>
      <c r="IQ696">
        <v>0</v>
      </c>
      <c r="IR696">
        <v>1</v>
      </c>
      <c r="IS696">
        <v>0</v>
      </c>
      <c r="IT696">
        <v>0</v>
      </c>
      <c r="IU696">
        <v>0</v>
      </c>
      <c r="IV696">
        <v>0</v>
      </c>
      <c r="IW696">
        <v>0</v>
      </c>
      <c r="IX696">
        <v>0</v>
      </c>
      <c r="IY696">
        <v>0</v>
      </c>
      <c r="IZ696">
        <v>0</v>
      </c>
      <c r="JA696">
        <v>1</v>
      </c>
      <c r="JB696">
        <v>0</v>
      </c>
      <c r="JC696">
        <v>0</v>
      </c>
      <c r="JD696">
        <v>0</v>
      </c>
      <c r="JE696">
        <v>0</v>
      </c>
      <c r="JF696">
        <v>0</v>
      </c>
      <c r="JG696">
        <v>0</v>
      </c>
      <c r="JH696">
        <v>1</v>
      </c>
    </row>
    <row r="697" spans="1:268">
      <c r="A697" t="s">
        <v>248</v>
      </c>
      <c r="B697" t="s">
        <v>239</v>
      </c>
      <c r="C697" t="str">
        <f>"143502"</f>
        <v>143502</v>
      </c>
      <c r="D697" t="s">
        <v>247</v>
      </c>
      <c r="E697">
        <v>2</v>
      </c>
      <c r="F697">
        <v>915</v>
      </c>
      <c r="G697">
        <v>690</v>
      </c>
      <c r="H697">
        <v>294</v>
      </c>
      <c r="I697">
        <v>396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396</v>
      </c>
      <c r="T697">
        <v>0</v>
      </c>
      <c r="U697">
        <v>0</v>
      </c>
      <c r="V697">
        <v>396</v>
      </c>
      <c r="W697">
        <v>17</v>
      </c>
      <c r="X697">
        <v>11</v>
      </c>
      <c r="Y697">
        <v>6</v>
      </c>
      <c r="Z697">
        <v>0</v>
      </c>
      <c r="AA697">
        <v>379</v>
      </c>
      <c r="AB697">
        <v>209</v>
      </c>
      <c r="AC697">
        <v>30</v>
      </c>
      <c r="AD697">
        <v>6</v>
      </c>
      <c r="AE697">
        <v>41</v>
      </c>
      <c r="AF697">
        <v>49</v>
      </c>
      <c r="AG697">
        <v>22</v>
      </c>
      <c r="AH697">
        <v>0</v>
      </c>
      <c r="AI697">
        <v>3</v>
      </c>
      <c r="AJ697">
        <v>11</v>
      </c>
      <c r="AK697">
        <v>11</v>
      </c>
      <c r="AL697">
        <v>3</v>
      </c>
      <c r="AM697">
        <v>2</v>
      </c>
      <c r="AN697">
        <v>3</v>
      </c>
      <c r="AO697">
        <v>0</v>
      </c>
      <c r="AP697">
        <v>3</v>
      </c>
      <c r="AQ697">
        <v>0</v>
      </c>
      <c r="AR697">
        <v>8</v>
      </c>
      <c r="AS697">
        <v>1</v>
      </c>
      <c r="AT697">
        <v>2</v>
      </c>
      <c r="AU697">
        <v>1</v>
      </c>
      <c r="AV697">
        <v>0</v>
      </c>
      <c r="AW697">
        <v>2</v>
      </c>
      <c r="AX697">
        <v>11</v>
      </c>
      <c r="AY697">
        <v>0</v>
      </c>
      <c r="AZ697">
        <v>0</v>
      </c>
      <c r="BA697">
        <v>209</v>
      </c>
      <c r="BB697">
        <v>29</v>
      </c>
      <c r="BC697">
        <v>10</v>
      </c>
      <c r="BD697">
        <v>2</v>
      </c>
      <c r="BE697">
        <v>4</v>
      </c>
      <c r="BF697">
        <v>2</v>
      </c>
      <c r="BG697">
        <v>3</v>
      </c>
      <c r="BH697">
        <v>0</v>
      </c>
      <c r="BI697">
        <v>0</v>
      </c>
      <c r="BJ697">
        <v>1</v>
      </c>
      <c r="BK697">
        <v>0</v>
      </c>
      <c r="BL697">
        <v>1</v>
      </c>
      <c r="BM697">
        <v>1</v>
      </c>
      <c r="BN697">
        <v>0</v>
      </c>
      <c r="BO697">
        <v>0</v>
      </c>
      <c r="BP697">
        <v>0</v>
      </c>
      <c r="BQ697">
        <v>2</v>
      </c>
      <c r="BR697">
        <v>0</v>
      </c>
      <c r="BS697">
        <v>2</v>
      </c>
      <c r="BT697">
        <v>0</v>
      </c>
      <c r="BU697">
        <v>0</v>
      </c>
      <c r="BV697">
        <v>0</v>
      </c>
      <c r="BW697">
        <v>0</v>
      </c>
      <c r="BX697">
        <v>1</v>
      </c>
      <c r="BY697">
        <v>29</v>
      </c>
      <c r="BZ697">
        <v>12</v>
      </c>
      <c r="CA697">
        <v>5</v>
      </c>
      <c r="CB697">
        <v>3</v>
      </c>
      <c r="CC697">
        <v>0</v>
      </c>
      <c r="CD697">
        <v>1</v>
      </c>
      <c r="CE697">
        <v>0</v>
      </c>
      <c r="CF697">
        <v>1</v>
      </c>
      <c r="CG697">
        <v>0</v>
      </c>
      <c r="CH697">
        <v>0</v>
      </c>
      <c r="CI697">
        <v>1</v>
      </c>
      <c r="CJ697">
        <v>0</v>
      </c>
      <c r="CK697">
        <v>0</v>
      </c>
      <c r="CL697">
        <v>0</v>
      </c>
      <c r="CM697">
        <v>1</v>
      </c>
      <c r="CN697">
        <v>0</v>
      </c>
      <c r="CO697">
        <v>12</v>
      </c>
      <c r="CP697">
        <v>7</v>
      </c>
      <c r="CQ697">
        <v>1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1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5</v>
      </c>
      <c r="DM697">
        <v>0</v>
      </c>
      <c r="DN697">
        <v>0</v>
      </c>
      <c r="DO697">
        <v>7</v>
      </c>
      <c r="DP697">
        <v>90</v>
      </c>
      <c r="DQ697">
        <v>9</v>
      </c>
      <c r="DR697">
        <v>1</v>
      </c>
      <c r="DS697">
        <v>0</v>
      </c>
      <c r="DT697">
        <v>1</v>
      </c>
      <c r="DU697">
        <v>0</v>
      </c>
      <c r="DV697">
        <v>2</v>
      </c>
      <c r="DW697">
        <v>73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2</v>
      </c>
      <c r="EK697">
        <v>2</v>
      </c>
      <c r="EL697">
        <v>0</v>
      </c>
      <c r="EM697">
        <v>0</v>
      </c>
      <c r="EN697">
        <v>0</v>
      </c>
      <c r="EO697">
        <v>90</v>
      </c>
      <c r="EP697">
        <v>5</v>
      </c>
      <c r="EQ697">
        <v>2</v>
      </c>
      <c r="ER697">
        <v>2</v>
      </c>
      <c r="ES697">
        <v>0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1</v>
      </c>
      <c r="FM697">
        <v>5</v>
      </c>
      <c r="FN697">
        <v>19</v>
      </c>
      <c r="FO697">
        <v>5</v>
      </c>
      <c r="FP697">
        <v>1</v>
      </c>
      <c r="FQ697">
        <v>4</v>
      </c>
      <c r="FR697">
        <v>0</v>
      </c>
      <c r="FS697">
        <v>0</v>
      </c>
      <c r="FT697">
        <v>0</v>
      </c>
      <c r="FU697">
        <v>0</v>
      </c>
      <c r="FV697">
        <v>1</v>
      </c>
      <c r="FW697">
        <v>0</v>
      </c>
      <c r="FX697">
        <v>0</v>
      </c>
      <c r="FY697">
        <v>1</v>
      </c>
      <c r="FZ697">
        <v>0</v>
      </c>
      <c r="GA697">
        <v>0</v>
      </c>
      <c r="GB697">
        <v>3</v>
      </c>
      <c r="GC697">
        <v>0</v>
      </c>
      <c r="GD697">
        <v>0</v>
      </c>
      <c r="GE697">
        <v>0</v>
      </c>
      <c r="GF697">
        <v>0</v>
      </c>
      <c r="GG697">
        <v>0</v>
      </c>
      <c r="GH697">
        <v>0</v>
      </c>
      <c r="GI697">
        <v>3</v>
      </c>
      <c r="GJ697">
        <v>1</v>
      </c>
      <c r="GK697">
        <v>19</v>
      </c>
      <c r="GL697">
        <v>7</v>
      </c>
      <c r="GM697">
        <v>0</v>
      </c>
      <c r="GN697">
        <v>0</v>
      </c>
      <c r="GO697">
        <v>0</v>
      </c>
      <c r="GP697">
        <v>0</v>
      </c>
      <c r="GQ697">
        <v>3</v>
      </c>
      <c r="GR697">
        <v>0</v>
      </c>
      <c r="GS697">
        <v>1</v>
      </c>
      <c r="GT697">
        <v>0</v>
      </c>
      <c r="GU697">
        <v>1</v>
      </c>
      <c r="GV697">
        <v>0</v>
      </c>
      <c r="GW697">
        <v>0</v>
      </c>
      <c r="GX697">
        <v>0</v>
      </c>
      <c r="GY697">
        <v>0</v>
      </c>
      <c r="GZ697">
        <v>0</v>
      </c>
      <c r="HA697">
        <v>0</v>
      </c>
      <c r="HB697">
        <v>1</v>
      </c>
      <c r="HC697">
        <v>1</v>
      </c>
      <c r="HD697">
        <v>0</v>
      </c>
      <c r="HE697">
        <v>7</v>
      </c>
      <c r="HF697">
        <v>0</v>
      </c>
      <c r="HG697">
        <v>0</v>
      </c>
      <c r="HH697">
        <v>0</v>
      </c>
      <c r="HI697">
        <v>0</v>
      </c>
      <c r="HJ697">
        <v>0</v>
      </c>
      <c r="HK697">
        <v>0</v>
      </c>
      <c r="HL697">
        <v>0</v>
      </c>
      <c r="HM697">
        <v>0</v>
      </c>
      <c r="HN697">
        <v>0</v>
      </c>
      <c r="HO697">
        <v>0</v>
      </c>
      <c r="HP697">
        <v>0</v>
      </c>
      <c r="HQ697">
        <v>0</v>
      </c>
      <c r="HR697">
        <v>0</v>
      </c>
      <c r="HS697">
        <v>0</v>
      </c>
      <c r="HT697">
        <v>0</v>
      </c>
      <c r="HU697">
        <v>0</v>
      </c>
      <c r="HV697">
        <v>0</v>
      </c>
      <c r="HW697">
        <v>0</v>
      </c>
      <c r="HX697">
        <v>0</v>
      </c>
      <c r="HY697">
        <v>0</v>
      </c>
      <c r="HZ697">
        <v>1</v>
      </c>
      <c r="IA697">
        <v>1</v>
      </c>
      <c r="IB697">
        <v>0</v>
      </c>
      <c r="IC697">
        <v>0</v>
      </c>
      <c r="ID697">
        <v>0</v>
      </c>
      <c r="IE697">
        <v>0</v>
      </c>
      <c r="IF697">
        <v>0</v>
      </c>
      <c r="IG697">
        <v>0</v>
      </c>
      <c r="IH697">
        <v>0</v>
      </c>
      <c r="II697">
        <v>0</v>
      </c>
      <c r="IJ697">
        <v>0</v>
      </c>
      <c r="IK697">
        <v>0</v>
      </c>
      <c r="IL697">
        <v>0</v>
      </c>
      <c r="IM697">
        <v>0</v>
      </c>
      <c r="IN697">
        <v>0</v>
      </c>
      <c r="IO697">
        <v>0</v>
      </c>
      <c r="IP697">
        <v>0</v>
      </c>
      <c r="IQ697">
        <v>1</v>
      </c>
      <c r="IR697">
        <v>0</v>
      </c>
      <c r="IS697">
        <v>0</v>
      </c>
      <c r="IT697">
        <v>0</v>
      </c>
      <c r="IU697">
        <v>0</v>
      </c>
      <c r="IV697">
        <v>0</v>
      </c>
      <c r="IW697">
        <v>0</v>
      </c>
      <c r="IX697">
        <v>0</v>
      </c>
      <c r="IY697">
        <v>0</v>
      </c>
      <c r="IZ697">
        <v>0</v>
      </c>
      <c r="JA697">
        <v>0</v>
      </c>
      <c r="JB697">
        <v>0</v>
      </c>
      <c r="JC697">
        <v>0</v>
      </c>
      <c r="JD697">
        <v>0</v>
      </c>
      <c r="JE697">
        <v>0</v>
      </c>
      <c r="JF697">
        <v>0</v>
      </c>
      <c r="JG697">
        <v>0</v>
      </c>
      <c r="JH697">
        <v>0</v>
      </c>
    </row>
    <row r="698" spans="1:268">
      <c r="A698" t="s">
        <v>246</v>
      </c>
      <c r="B698" t="s">
        <v>239</v>
      </c>
      <c r="C698" t="str">
        <f>"143502"</f>
        <v>143502</v>
      </c>
      <c r="D698" t="s">
        <v>245</v>
      </c>
      <c r="E698">
        <v>3</v>
      </c>
      <c r="F698">
        <v>980</v>
      </c>
      <c r="G698">
        <v>730</v>
      </c>
      <c r="H698">
        <v>237</v>
      </c>
      <c r="I698">
        <v>493</v>
      </c>
      <c r="J698">
        <v>0</v>
      </c>
      <c r="K698">
        <v>3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493</v>
      </c>
      <c r="T698">
        <v>0</v>
      </c>
      <c r="U698">
        <v>0</v>
      </c>
      <c r="V698">
        <v>493</v>
      </c>
      <c r="W698">
        <v>18</v>
      </c>
      <c r="X698">
        <v>13</v>
      </c>
      <c r="Y698">
        <v>3</v>
      </c>
      <c r="Z698">
        <v>0</v>
      </c>
      <c r="AA698">
        <v>475</v>
      </c>
      <c r="AB698">
        <v>227</v>
      </c>
      <c r="AC698">
        <v>33</v>
      </c>
      <c r="AD698">
        <v>6</v>
      </c>
      <c r="AE698">
        <v>36</v>
      </c>
      <c r="AF698">
        <v>43</v>
      </c>
      <c r="AG698">
        <v>38</v>
      </c>
      <c r="AH698">
        <v>2</v>
      </c>
      <c r="AI698">
        <v>3</v>
      </c>
      <c r="AJ698">
        <v>20</v>
      </c>
      <c r="AK698">
        <v>19</v>
      </c>
      <c r="AL698">
        <v>0</v>
      </c>
      <c r="AM698">
        <v>2</v>
      </c>
      <c r="AN698">
        <v>0</v>
      </c>
      <c r="AO698">
        <v>0</v>
      </c>
      <c r="AP698">
        <v>2</v>
      </c>
      <c r="AQ698">
        <v>0</v>
      </c>
      <c r="AR698">
        <v>4</v>
      </c>
      <c r="AS698">
        <v>0</v>
      </c>
      <c r="AT698">
        <v>3</v>
      </c>
      <c r="AU698">
        <v>0</v>
      </c>
      <c r="AV698">
        <v>1</v>
      </c>
      <c r="AW698">
        <v>1</v>
      </c>
      <c r="AX698">
        <v>3</v>
      </c>
      <c r="AY698">
        <v>4</v>
      </c>
      <c r="AZ698">
        <v>7</v>
      </c>
      <c r="BA698">
        <v>227</v>
      </c>
      <c r="BB698">
        <v>41</v>
      </c>
      <c r="BC698">
        <v>21</v>
      </c>
      <c r="BD698">
        <v>3</v>
      </c>
      <c r="BE698">
        <v>3</v>
      </c>
      <c r="BF698">
        <v>2</v>
      </c>
      <c r="BG698">
        <v>2</v>
      </c>
      <c r="BH698">
        <v>3</v>
      </c>
      <c r="BI698">
        <v>0</v>
      </c>
      <c r="BJ698">
        <v>3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</v>
      </c>
      <c r="BV698">
        <v>1</v>
      </c>
      <c r="BW698">
        <v>0</v>
      </c>
      <c r="BX698">
        <v>1</v>
      </c>
      <c r="BY698">
        <v>41</v>
      </c>
      <c r="BZ698">
        <v>11</v>
      </c>
      <c r="CA698">
        <v>6</v>
      </c>
      <c r="CB698">
        <v>0</v>
      </c>
      <c r="CC698">
        <v>0</v>
      </c>
      <c r="CD698">
        <v>0</v>
      </c>
      <c r="CE698">
        <v>1</v>
      </c>
      <c r="CF698">
        <v>1</v>
      </c>
      <c r="CG698">
        <v>0</v>
      </c>
      <c r="CH698">
        <v>1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2</v>
      </c>
      <c r="CO698">
        <v>11</v>
      </c>
      <c r="CP698">
        <v>15</v>
      </c>
      <c r="CQ698">
        <v>7</v>
      </c>
      <c r="CR698">
        <v>0</v>
      </c>
      <c r="CS698">
        <v>1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1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4</v>
      </c>
      <c r="DM698">
        <v>0</v>
      </c>
      <c r="DN698">
        <v>2</v>
      </c>
      <c r="DO698">
        <v>15</v>
      </c>
      <c r="DP698">
        <v>90</v>
      </c>
      <c r="DQ698">
        <v>8</v>
      </c>
      <c r="DR698">
        <v>0</v>
      </c>
      <c r="DS698">
        <v>0</v>
      </c>
      <c r="DT698">
        <v>4</v>
      </c>
      <c r="DU698">
        <v>1</v>
      </c>
      <c r="DV698">
        <v>0</v>
      </c>
      <c r="DW698">
        <v>76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1</v>
      </c>
      <c r="EL698">
        <v>0</v>
      </c>
      <c r="EM698">
        <v>0</v>
      </c>
      <c r="EN698">
        <v>0</v>
      </c>
      <c r="EO698">
        <v>90</v>
      </c>
      <c r="EP698">
        <v>19</v>
      </c>
      <c r="EQ698">
        <v>13</v>
      </c>
      <c r="ER698">
        <v>1</v>
      </c>
      <c r="ES698">
        <v>2</v>
      </c>
      <c r="ET698">
        <v>0</v>
      </c>
      <c r="EU698">
        <v>0</v>
      </c>
      <c r="EV698">
        <v>1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1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1</v>
      </c>
      <c r="FM698">
        <v>19</v>
      </c>
      <c r="FN698">
        <v>46</v>
      </c>
      <c r="FO698">
        <v>13</v>
      </c>
      <c r="FP698">
        <v>4</v>
      </c>
      <c r="FQ698">
        <v>2</v>
      </c>
      <c r="FR698">
        <v>0</v>
      </c>
      <c r="FS698">
        <v>0</v>
      </c>
      <c r="FT698">
        <v>0</v>
      </c>
      <c r="FU698">
        <v>1</v>
      </c>
      <c r="FV698">
        <v>0</v>
      </c>
      <c r="FW698">
        <v>0</v>
      </c>
      <c r="FX698">
        <v>0</v>
      </c>
      <c r="FY698">
        <v>0</v>
      </c>
      <c r="FZ698">
        <v>7</v>
      </c>
      <c r="GA698">
        <v>3</v>
      </c>
      <c r="GB698">
        <v>7</v>
      </c>
      <c r="GC698">
        <v>0</v>
      </c>
      <c r="GD698">
        <v>2</v>
      </c>
      <c r="GE698">
        <v>0</v>
      </c>
      <c r="GF698">
        <v>0</v>
      </c>
      <c r="GG698">
        <v>0</v>
      </c>
      <c r="GH698">
        <v>2</v>
      </c>
      <c r="GI698">
        <v>2</v>
      </c>
      <c r="GJ698">
        <v>3</v>
      </c>
      <c r="GK698">
        <v>46</v>
      </c>
      <c r="GL698">
        <v>24</v>
      </c>
      <c r="GM698">
        <v>7</v>
      </c>
      <c r="GN698">
        <v>1</v>
      </c>
      <c r="GO698">
        <v>4</v>
      </c>
      <c r="GP698">
        <v>0</v>
      </c>
      <c r="GQ698">
        <v>2</v>
      </c>
      <c r="GR698">
        <v>0</v>
      </c>
      <c r="GS698">
        <v>1</v>
      </c>
      <c r="GT698">
        <v>0</v>
      </c>
      <c r="GU698">
        <v>0</v>
      </c>
      <c r="GV698">
        <v>0</v>
      </c>
      <c r="GW698">
        <v>0</v>
      </c>
      <c r="GX698">
        <v>3</v>
      </c>
      <c r="GY698">
        <v>0</v>
      </c>
      <c r="GZ698">
        <v>1</v>
      </c>
      <c r="HA698">
        <v>0</v>
      </c>
      <c r="HB698">
        <v>2</v>
      </c>
      <c r="HC698">
        <v>3</v>
      </c>
      <c r="HD698">
        <v>0</v>
      </c>
      <c r="HE698">
        <v>24</v>
      </c>
      <c r="HF698">
        <v>0</v>
      </c>
      <c r="HG698">
        <v>0</v>
      </c>
      <c r="HH698">
        <v>0</v>
      </c>
      <c r="HI698">
        <v>0</v>
      </c>
      <c r="HJ698">
        <v>0</v>
      </c>
      <c r="HK698">
        <v>0</v>
      </c>
      <c r="HL698">
        <v>0</v>
      </c>
      <c r="HM698">
        <v>0</v>
      </c>
      <c r="HN698">
        <v>0</v>
      </c>
      <c r="HO698">
        <v>0</v>
      </c>
      <c r="HP698">
        <v>0</v>
      </c>
      <c r="HQ698">
        <v>0</v>
      </c>
      <c r="HR698">
        <v>0</v>
      </c>
      <c r="HS698">
        <v>0</v>
      </c>
      <c r="HT698">
        <v>0</v>
      </c>
      <c r="HU698">
        <v>0</v>
      </c>
      <c r="HV698">
        <v>0</v>
      </c>
      <c r="HW698">
        <v>0</v>
      </c>
      <c r="HX698">
        <v>0</v>
      </c>
      <c r="HY698">
        <v>0</v>
      </c>
      <c r="HZ698">
        <v>0</v>
      </c>
      <c r="IA698">
        <v>0</v>
      </c>
      <c r="IB698">
        <v>0</v>
      </c>
      <c r="IC698">
        <v>0</v>
      </c>
      <c r="ID698">
        <v>0</v>
      </c>
      <c r="IE698">
        <v>0</v>
      </c>
      <c r="IF698">
        <v>0</v>
      </c>
      <c r="IG698">
        <v>0</v>
      </c>
      <c r="IH698">
        <v>0</v>
      </c>
      <c r="II698">
        <v>0</v>
      </c>
      <c r="IJ698">
        <v>0</v>
      </c>
      <c r="IK698">
        <v>0</v>
      </c>
      <c r="IL698">
        <v>0</v>
      </c>
      <c r="IM698">
        <v>0</v>
      </c>
      <c r="IN698">
        <v>0</v>
      </c>
      <c r="IO698">
        <v>0</v>
      </c>
      <c r="IP698">
        <v>0</v>
      </c>
      <c r="IQ698">
        <v>0</v>
      </c>
      <c r="IR698">
        <v>2</v>
      </c>
      <c r="IS698">
        <v>0</v>
      </c>
      <c r="IT698">
        <v>1</v>
      </c>
      <c r="IU698">
        <v>0</v>
      </c>
      <c r="IV698">
        <v>0</v>
      </c>
      <c r="IW698">
        <v>0</v>
      </c>
      <c r="IX698">
        <v>0</v>
      </c>
      <c r="IY698">
        <v>0</v>
      </c>
      <c r="IZ698">
        <v>0</v>
      </c>
      <c r="JA698">
        <v>0</v>
      </c>
      <c r="JB698">
        <v>0</v>
      </c>
      <c r="JC698">
        <v>0</v>
      </c>
      <c r="JD698">
        <v>0</v>
      </c>
      <c r="JE698">
        <v>0</v>
      </c>
      <c r="JF698">
        <v>0</v>
      </c>
      <c r="JG698">
        <v>1</v>
      </c>
      <c r="JH698">
        <v>2</v>
      </c>
    </row>
    <row r="699" spans="1:268">
      <c r="A699" t="s">
        <v>244</v>
      </c>
      <c r="B699" t="s">
        <v>239</v>
      </c>
      <c r="C699" t="str">
        <f>"143502"</f>
        <v>143502</v>
      </c>
      <c r="D699" t="s">
        <v>243</v>
      </c>
      <c r="E699">
        <v>4</v>
      </c>
      <c r="F699">
        <v>467</v>
      </c>
      <c r="G699">
        <v>360</v>
      </c>
      <c r="H699">
        <v>212</v>
      </c>
      <c r="I699">
        <v>148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148</v>
      </c>
      <c r="T699">
        <v>0</v>
      </c>
      <c r="U699">
        <v>0</v>
      </c>
      <c r="V699">
        <v>148</v>
      </c>
      <c r="W699">
        <v>6</v>
      </c>
      <c r="X699">
        <v>5</v>
      </c>
      <c r="Y699">
        <v>1</v>
      </c>
      <c r="Z699">
        <v>0</v>
      </c>
      <c r="AA699">
        <v>142</v>
      </c>
      <c r="AB699">
        <v>91</v>
      </c>
      <c r="AC699">
        <v>14</v>
      </c>
      <c r="AD699">
        <v>0</v>
      </c>
      <c r="AE699">
        <v>6</v>
      </c>
      <c r="AF699">
        <v>24</v>
      </c>
      <c r="AG699">
        <v>20</v>
      </c>
      <c r="AH699">
        <v>1</v>
      </c>
      <c r="AI699">
        <v>0</v>
      </c>
      <c r="AJ699">
        <v>5</v>
      </c>
      <c r="AK699">
        <v>8</v>
      </c>
      <c r="AL699">
        <v>2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</v>
      </c>
      <c r="AT699">
        <v>0</v>
      </c>
      <c r="AU699">
        <v>1</v>
      </c>
      <c r="AV699">
        <v>0</v>
      </c>
      <c r="AW699">
        <v>1</v>
      </c>
      <c r="AX699">
        <v>1</v>
      </c>
      <c r="AY699">
        <v>0</v>
      </c>
      <c r="AZ699">
        <v>7</v>
      </c>
      <c r="BA699">
        <v>91</v>
      </c>
      <c r="BB699">
        <v>1</v>
      </c>
      <c r="BC699">
        <v>0</v>
      </c>
      <c r="BD699">
        <v>1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1</v>
      </c>
      <c r="BZ699">
        <v>5</v>
      </c>
      <c r="CA699">
        <v>2</v>
      </c>
      <c r="CB699">
        <v>1</v>
      </c>
      <c r="CC699">
        <v>0</v>
      </c>
      <c r="CD699">
        <v>0</v>
      </c>
      <c r="CE699">
        <v>2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5</v>
      </c>
      <c r="CP699">
        <v>1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1</v>
      </c>
      <c r="DM699">
        <v>0</v>
      </c>
      <c r="DN699">
        <v>0</v>
      </c>
      <c r="DO699">
        <v>1</v>
      </c>
      <c r="DP699">
        <v>32</v>
      </c>
      <c r="DQ699">
        <v>8</v>
      </c>
      <c r="DR699">
        <v>1</v>
      </c>
      <c r="DS699">
        <v>0</v>
      </c>
      <c r="DT699">
        <v>1</v>
      </c>
      <c r="DU699">
        <v>0</v>
      </c>
      <c r="DV699">
        <v>0</v>
      </c>
      <c r="DW699">
        <v>19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2</v>
      </c>
      <c r="EK699">
        <v>0</v>
      </c>
      <c r="EL699">
        <v>0</v>
      </c>
      <c r="EM699">
        <v>0</v>
      </c>
      <c r="EN699">
        <v>1</v>
      </c>
      <c r="EO699">
        <v>32</v>
      </c>
      <c r="EP699">
        <v>2</v>
      </c>
      <c r="EQ699">
        <v>1</v>
      </c>
      <c r="ER699">
        <v>0</v>
      </c>
      <c r="ES699">
        <v>0</v>
      </c>
      <c r="ET699">
        <v>0</v>
      </c>
      <c r="EU699">
        <v>0</v>
      </c>
      <c r="EV699">
        <v>0</v>
      </c>
      <c r="EW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1</v>
      </c>
      <c r="FM699">
        <v>2</v>
      </c>
      <c r="FN699">
        <v>8</v>
      </c>
      <c r="FO699">
        <v>2</v>
      </c>
      <c r="FP699">
        <v>0</v>
      </c>
      <c r="FQ699">
        <v>1</v>
      </c>
      <c r="FR699">
        <v>0</v>
      </c>
      <c r="FS699">
        <v>0</v>
      </c>
      <c r="FT699">
        <v>0</v>
      </c>
      <c r="FU699">
        <v>0</v>
      </c>
      <c r="FV699">
        <v>0</v>
      </c>
      <c r="FW699">
        <v>1</v>
      </c>
      <c r="FX699">
        <v>0</v>
      </c>
      <c r="FY699">
        <v>0</v>
      </c>
      <c r="FZ699">
        <v>0</v>
      </c>
      <c r="GA699">
        <v>1</v>
      </c>
      <c r="GB699">
        <v>3</v>
      </c>
      <c r="GC699">
        <v>0</v>
      </c>
      <c r="GD699">
        <v>0</v>
      </c>
      <c r="GE699">
        <v>0</v>
      </c>
      <c r="GF699">
        <v>0</v>
      </c>
      <c r="GG699">
        <v>0</v>
      </c>
      <c r="GH699">
        <v>0</v>
      </c>
      <c r="GI699">
        <v>0</v>
      </c>
      <c r="GJ699">
        <v>0</v>
      </c>
      <c r="GK699">
        <v>8</v>
      </c>
      <c r="GL699">
        <v>2</v>
      </c>
      <c r="GM699">
        <v>0</v>
      </c>
      <c r="GN699">
        <v>0</v>
      </c>
      <c r="GO699">
        <v>2</v>
      </c>
      <c r="GP699">
        <v>0</v>
      </c>
      <c r="GQ699">
        <v>0</v>
      </c>
      <c r="GR699">
        <v>0</v>
      </c>
      <c r="GS699">
        <v>0</v>
      </c>
      <c r="GT699">
        <v>0</v>
      </c>
      <c r="GU699">
        <v>0</v>
      </c>
      <c r="GV699">
        <v>0</v>
      </c>
      <c r="GW699">
        <v>0</v>
      </c>
      <c r="GX699">
        <v>0</v>
      </c>
      <c r="GY699">
        <v>0</v>
      </c>
      <c r="GZ699">
        <v>0</v>
      </c>
      <c r="HA699">
        <v>0</v>
      </c>
      <c r="HB699">
        <v>0</v>
      </c>
      <c r="HC699">
        <v>0</v>
      </c>
      <c r="HD699">
        <v>0</v>
      </c>
      <c r="HE699">
        <v>2</v>
      </c>
      <c r="HF699">
        <v>0</v>
      </c>
      <c r="HG699">
        <v>0</v>
      </c>
      <c r="HH699">
        <v>0</v>
      </c>
      <c r="HI699">
        <v>0</v>
      </c>
      <c r="HJ699">
        <v>0</v>
      </c>
      <c r="HK699">
        <v>0</v>
      </c>
      <c r="HL699">
        <v>0</v>
      </c>
      <c r="HM699">
        <v>0</v>
      </c>
      <c r="HN699">
        <v>0</v>
      </c>
      <c r="HO699">
        <v>0</v>
      </c>
      <c r="HP699">
        <v>0</v>
      </c>
      <c r="HQ699">
        <v>0</v>
      </c>
      <c r="HR699">
        <v>0</v>
      </c>
      <c r="HS699">
        <v>0</v>
      </c>
      <c r="HT699">
        <v>0</v>
      </c>
      <c r="HU699">
        <v>0</v>
      </c>
      <c r="HV699">
        <v>0</v>
      </c>
      <c r="HW699">
        <v>0</v>
      </c>
      <c r="HX699">
        <v>0</v>
      </c>
      <c r="HY699">
        <v>0</v>
      </c>
      <c r="HZ699">
        <v>0</v>
      </c>
      <c r="IA699">
        <v>0</v>
      </c>
      <c r="IB699">
        <v>0</v>
      </c>
      <c r="IC699">
        <v>0</v>
      </c>
      <c r="ID699">
        <v>0</v>
      </c>
      <c r="IE699">
        <v>0</v>
      </c>
      <c r="IF699">
        <v>0</v>
      </c>
      <c r="IG699">
        <v>0</v>
      </c>
      <c r="IH699">
        <v>0</v>
      </c>
      <c r="II699">
        <v>0</v>
      </c>
      <c r="IJ699">
        <v>0</v>
      </c>
      <c r="IK699">
        <v>0</v>
      </c>
      <c r="IL699">
        <v>0</v>
      </c>
      <c r="IM699">
        <v>0</v>
      </c>
      <c r="IN699">
        <v>0</v>
      </c>
      <c r="IO699">
        <v>0</v>
      </c>
      <c r="IP699">
        <v>0</v>
      </c>
      <c r="IQ699">
        <v>0</v>
      </c>
      <c r="IR699">
        <v>0</v>
      </c>
      <c r="IS699">
        <v>0</v>
      </c>
      <c r="IT699">
        <v>0</v>
      </c>
      <c r="IU699">
        <v>0</v>
      </c>
      <c r="IV699">
        <v>0</v>
      </c>
      <c r="IW699">
        <v>0</v>
      </c>
      <c r="IX699">
        <v>0</v>
      </c>
      <c r="IY699">
        <v>0</v>
      </c>
      <c r="IZ699">
        <v>0</v>
      </c>
      <c r="JA699">
        <v>0</v>
      </c>
      <c r="JB699">
        <v>0</v>
      </c>
      <c r="JC699">
        <v>0</v>
      </c>
      <c r="JD699">
        <v>0</v>
      </c>
      <c r="JE699">
        <v>0</v>
      </c>
      <c r="JF699">
        <v>0</v>
      </c>
      <c r="JG699">
        <v>0</v>
      </c>
      <c r="JH699">
        <v>0</v>
      </c>
    </row>
    <row r="700" spans="1:268">
      <c r="A700" t="s">
        <v>242</v>
      </c>
      <c r="B700" t="s">
        <v>239</v>
      </c>
      <c r="C700" t="str">
        <f>"143502"</f>
        <v>143502</v>
      </c>
      <c r="D700" t="s">
        <v>241</v>
      </c>
      <c r="E700">
        <v>5</v>
      </c>
      <c r="F700">
        <v>796</v>
      </c>
      <c r="G700">
        <v>610</v>
      </c>
      <c r="H700">
        <v>310</v>
      </c>
      <c r="I700">
        <v>300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300</v>
      </c>
      <c r="T700">
        <v>0</v>
      </c>
      <c r="U700">
        <v>0</v>
      </c>
      <c r="V700">
        <v>300</v>
      </c>
      <c r="W700">
        <v>17</v>
      </c>
      <c r="X700">
        <v>11</v>
      </c>
      <c r="Y700">
        <v>6</v>
      </c>
      <c r="Z700">
        <v>0</v>
      </c>
      <c r="AA700">
        <v>283</v>
      </c>
      <c r="AB700">
        <v>154</v>
      </c>
      <c r="AC700">
        <v>14</v>
      </c>
      <c r="AD700">
        <v>5</v>
      </c>
      <c r="AE700">
        <v>16</v>
      </c>
      <c r="AF700">
        <v>25</v>
      </c>
      <c r="AG700">
        <v>30</v>
      </c>
      <c r="AH700">
        <v>2</v>
      </c>
      <c r="AI700">
        <v>2</v>
      </c>
      <c r="AJ700">
        <v>7</v>
      </c>
      <c r="AK700">
        <v>9</v>
      </c>
      <c r="AL700">
        <v>1</v>
      </c>
      <c r="AM700">
        <v>2</v>
      </c>
      <c r="AN700">
        <v>2</v>
      </c>
      <c r="AO700">
        <v>0</v>
      </c>
      <c r="AP700">
        <v>3</v>
      </c>
      <c r="AQ700">
        <v>2</v>
      </c>
      <c r="AR700">
        <v>4</v>
      </c>
      <c r="AS700">
        <v>4</v>
      </c>
      <c r="AT700">
        <v>2</v>
      </c>
      <c r="AU700">
        <v>0</v>
      </c>
      <c r="AV700">
        <v>2</v>
      </c>
      <c r="AW700">
        <v>3</v>
      </c>
      <c r="AX700">
        <v>6</v>
      </c>
      <c r="AY700">
        <v>2</v>
      </c>
      <c r="AZ700">
        <v>11</v>
      </c>
      <c r="BA700">
        <v>154</v>
      </c>
      <c r="BB700">
        <v>33</v>
      </c>
      <c r="BC700">
        <v>18</v>
      </c>
      <c r="BD700">
        <v>2</v>
      </c>
      <c r="BE700">
        <v>4</v>
      </c>
      <c r="BF700">
        <v>0</v>
      </c>
      <c r="BG700">
        <v>1</v>
      </c>
      <c r="BH700">
        <v>4</v>
      </c>
      <c r="BI700">
        <v>0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1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1</v>
      </c>
      <c r="BX700">
        <v>0</v>
      </c>
      <c r="BY700">
        <v>33</v>
      </c>
      <c r="BZ700">
        <v>4</v>
      </c>
      <c r="CA700">
        <v>0</v>
      </c>
      <c r="CB700">
        <v>0</v>
      </c>
      <c r="CC700">
        <v>1</v>
      </c>
      <c r="CD700">
        <v>0</v>
      </c>
      <c r="CE700">
        <v>1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1</v>
      </c>
      <c r="CM700">
        <v>0</v>
      </c>
      <c r="CN700">
        <v>1</v>
      </c>
      <c r="CO700">
        <v>4</v>
      </c>
      <c r="CP700">
        <v>7</v>
      </c>
      <c r="CQ700">
        <v>3</v>
      </c>
      <c r="CR700">
        <v>0</v>
      </c>
      <c r="CS700">
        <v>0</v>
      </c>
      <c r="CT700">
        <v>1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1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2</v>
      </c>
      <c r="DM700">
        <v>0</v>
      </c>
      <c r="DN700">
        <v>0</v>
      </c>
      <c r="DO700">
        <v>7</v>
      </c>
      <c r="DP700">
        <v>52</v>
      </c>
      <c r="DQ700">
        <v>6</v>
      </c>
      <c r="DR700">
        <v>1</v>
      </c>
      <c r="DS700">
        <v>0</v>
      </c>
      <c r="DT700">
        <v>0</v>
      </c>
      <c r="DU700">
        <v>2</v>
      </c>
      <c r="DV700">
        <v>0</v>
      </c>
      <c r="DW700">
        <v>41</v>
      </c>
      <c r="DX700">
        <v>0</v>
      </c>
      <c r="DY700">
        <v>1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1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52</v>
      </c>
      <c r="EP700">
        <v>1</v>
      </c>
      <c r="EQ700">
        <v>0</v>
      </c>
      <c r="ER700">
        <v>0</v>
      </c>
      <c r="ES700">
        <v>0</v>
      </c>
      <c r="ET700">
        <v>1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1</v>
      </c>
      <c r="FN700">
        <v>24</v>
      </c>
      <c r="FO700">
        <v>3</v>
      </c>
      <c r="FP700">
        <v>1</v>
      </c>
      <c r="FQ700">
        <v>0</v>
      </c>
      <c r="FR700">
        <v>0</v>
      </c>
      <c r="FS700">
        <v>0</v>
      </c>
      <c r="FT700">
        <v>3</v>
      </c>
      <c r="FU700">
        <v>4</v>
      </c>
      <c r="FV700">
        <v>1</v>
      </c>
      <c r="FW700">
        <v>1</v>
      </c>
      <c r="FX700">
        <v>0</v>
      </c>
      <c r="FY700">
        <v>0</v>
      </c>
      <c r="FZ700">
        <v>0</v>
      </c>
      <c r="GA700">
        <v>0</v>
      </c>
      <c r="GB700">
        <v>3</v>
      </c>
      <c r="GC700">
        <v>0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1</v>
      </c>
      <c r="GJ700">
        <v>7</v>
      </c>
      <c r="GK700">
        <v>24</v>
      </c>
      <c r="GL700">
        <v>7</v>
      </c>
      <c r="GM700">
        <v>2</v>
      </c>
      <c r="GN700">
        <v>0</v>
      </c>
      <c r="GO700">
        <v>0</v>
      </c>
      <c r="GP700">
        <v>0</v>
      </c>
      <c r="GQ700">
        <v>1</v>
      </c>
      <c r="GR700">
        <v>0</v>
      </c>
      <c r="GS700">
        <v>0</v>
      </c>
      <c r="GT700">
        <v>2</v>
      </c>
      <c r="GU700">
        <v>1</v>
      </c>
      <c r="GV700">
        <v>0</v>
      </c>
      <c r="GW700">
        <v>0</v>
      </c>
      <c r="GX700">
        <v>1</v>
      </c>
      <c r="GY700">
        <v>0</v>
      </c>
      <c r="GZ700">
        <v>0</v>
      </c>
      <c r="HA700">
        <v>0</v>
      </c>
      <c r="HB700">
        <v>0</v>
      </c>
      <c r="HC700">
        <v>0</v>
      </c>
      <c r="HD700">
        <v>0</v>
      </c>
      <c r="HE700">
        <v>7</v>
      </c>
      <c r="HF700">
        <v>0</v>
      </c>
      <c r="HG700">
        <v>0</v>
      </c>
      <c r="HH700">
        <v>0</v>
      </c>
      <c r="HI700">
        <v>0</v>
      </c>
      <c r="HJ700">
        <v>0</v>
      </c>
      <c r="HK700">
        <v>0</v>
      </c>
      <c r="HL700">
        <v>0</v>
      </c>
      <c r="HM700">
        <v>0</v>
      </c>
      <c r="HN700">
        <v>0</v>
      </c>
      <c r="HO700">
        <v>0</v>
      </c>
      <c r="HP700">
        <v>0</v>
      </c>
      <c r="HQ700">
        <v>0</v>
      </c>
      <c r="HR700">
        <v>0</v>
      </c>
      <c r="HS700">
        <v>0</v>
      </c>
      <c r="HT700">
        <v>0</v>
      </c>
      <c r="HU700">
        <v>0</v>
      </c>
      <c r="HV700">
        <v>0</v>
      </c>
      <c r="HW700">
        <v>0</v>
      </c>
      <c r="HX700">
        <v>0</v>
      </c>
      <c r="HY700">
        <v>0</v>
      </c>
      <c r="HZ700">
        <v>1</v>
      </c>
      <c r="IA700">
        <v>0</v>
      </c>
      <c r="IB700">
        <v>1</v>
      </c>
      <c r="IC700">
        <v>0</v>
      </c>
      <c r="ID700">
        <v>0</v>
      </c>
      <c r="IE700">
        <v>0</v>
      </c>
      <c r="IF700">
        <v>0</v>
      </c>
      <c r="IG700">
        <v>0</v>
      </c>
      <c r="IH700">
        <v>0</v>
      </c>
      <c r="II700">
        <v>0</v>
      </c>
      <c r="IJ700">
        <v>0</v>
      </c>
      <c r="IK700">
        <v>0</v>
      </c>
      <c r="IL700">
        <v>0</v>
      </c>
      <c r="IM700">
        <v>0</v>
      </c>
      <c r="IN700">
        <v>0</v>
      </c>
      <c r="IO700">
        <v>0</v>
      </c>
      <c r="IP700">
        <v>0</v>
      </c>
      <c r="IQ700">
        <v>1</v>
      </c>
      <c r="IR700">
        <v>0</v>
      </c>
      <c r="IS700">
        <v>0</v>
      </c>
      <c r="IT700">
        <v>0</v>
      </c>
      <c r="IU700">
        <v>0</v>
      </c>
      <c r="IV700">
        <v>0</v>
      </c>
      <c r="IW700">
        <v>0</v>
      </c>
      <c r="IX700">
        <v>0</v>
      </c>
      <c r="IY700">
        <v>0</v>
      </c>
      <c r="IZ700">
        <v>0</v>
      </c>
      <c r="JA700">
        <v>0</v>
      </c>
      <c r="JB700">
        <v>0</v>
      </c>
      <c r="JC700">
        <v>0</v>
      </c>
      <c r="JD700">
        <v>0</v>
      </c>
      <c r="JE700">
        <v>0</v>
      </c>
      <c r="JF700">
        <v>0</v>
      </c>
      <c r="JG700">
        <v>0</v>
      </c>
      <c r="JH700">
        <v>0</v>
      </c>
    </row>
    <row r="701" spans="1:268">
      <c r="A701" t="s">
        <v>240</v>
      </c>
      <c r="B701" t="s">
        <v>239</v>
      </c>
      <c r="C701" t="str">
        <f>"143502"</f>
        <v>143502</v>
      </c>
      <c r="D701" t="s">
        <v>238</v>
      </c>
      <c r="E701">
        <v>6</v>
      </c>
      <c r="F701">
        <v>936</v>
      </c>
      <c r="G701">
        <v>720</v>
      </c>
      <c r="H701">
        <v>329</v>
      </c>
      <c r="I701">
        <v>391</v>
      </c>
      <c r="J701">
        <v>0</v>
      </c>
      <c r="K701">
        <v>7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391</v>
      </c>
      <c r="T701">
        <v>0</v>
      </c>
      <c r="U701">
        <v>0</v>
      </c>
      <c r="V701">
        <v>391</v>
      </c>
      <c r="W701">
        <v>12</v>
      </c>
      <c r="X701">
        <v>6</v>
      </c>
      <c r="Y701">
        <v>6</v>
      </c>
      <c r="Z701">
        <v>0</v>
      </c>
      <c r="AA701">
        <v>379</v>
      </c>
      <c r="AB701">
        <v>189</v>
      </c>
      <c r="AC701">
        <v>21</v>
      </c>
      <c r="AD701">
        <v>6</v>
      </c>
      <c r="AE701">
        <v>16</v>
      </c>
      <c r="AF701">
        <v>52</v>
      </c>
      <c r="AG701">
        <v>17</v>
      </c>
      <c r="AH701">
        <v>2</v>
      </c>
      <c r="AI701">
        <v>1</v>
      </c>
      <c r="AJ701">
        <v>12</v>
      </c>
      <c r="AK701">
        <v>27</v>
      </c>
      <c r="AL701">
        <v>1</v>
      </c>
      <c r="AM701">
        <v>1</v>
      </c>
      <c r="AN701">
        <v>1</v>
      </c>
      <c r="AO701">
        <v>0</v>
      </c>
      <c r="AP701">
        <v>4</v>
      </c>
      <c r="AQ701">
        <v>1</v>
      </c>
      <c r="AR701">
        <v>3</v>
      </c>
      <c r="AS701">
        <v>1</v>
      </c>
      <c r="AT701">
        <v>0</v>
      </c>
      <c r="AU701">
        <v>1</v>
      </c>
      <c r="AV701">
        <v>0</v>
      </c>
      <c r="AW701">
        <v>2</v>
      </c>
      <c r="AX701">
        <v>12</v>
      </c>
      <c r="AY701">
        <v>2</v>
      </c>
      <c r="AZ701">
        <v>6</v>
      </c>
      <c r="BA701">
        <v>189</v>
      </c>
      <c r="BB701">
        <v>34</v>
      </c>
      <c r="BC701">
        <v>11</v>
      </c>
      <c r="BD701">
        <v>0</v>
      </c>
      <c r="BE701">
        <v>9</v>
      </c>
      <c r="BF701">
        <v>0</v>
      </c>
      <c r="BG701">
        <v>2</v>
      </c>
      <c r="BH701">
        <v>2</v>
      </c>
      <c r="BI701">
        <v>0</v>
      </c>
      <c r="BJ701">
        <v>9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1</v>
      </c>
      <c r="BY701">
        <v>34</v>
      </c>
      <c r="BZ701">
        <v>3</v>
      </c>
      <c r="CA701">
        <v>2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1</v>
      </c>
      <c r="CN701">
        <v>0</v>
      </c>
      <c r="CO701">
        <v>3</v>
      </c>
      <c r="CP701">
        <v>16</v>
      </c>
      <c r="CQ701">
        <v>8</v>
      </c>
      <c r="CR701">
        <v>0</v>
      </c>
      <c r="CS701">
        <v>0</v>
      </c>
      <c r="CT701">
        <v>1</v>
      </c>
      <c r="CU701">
        <v>0</v>
      </c>
      <c r="CV701">
        <v>0</v>
      </c>
      <c r="CW701">
        <v>1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1</v>
      </c>
      <c r="DG701">
        <v>0</v>
      </c>
      <c r="DH701">
        <v>0</v>
      </c>
      <c r="DI701">
        <v>0</v>
      </c>
      <c r="DJ701">
        <v>0</v>
      </c>
      <c r="DK701">
        <v>1</v>
      </c>
      <c r="DL701">
        <v>2</v>
      </c>
      <c r="DM701">
        <v>1</v>
      </c>
      <c r="DN701">
        <v>1</v>
      </c>
      <c r="DO701">
        <v>16</v>
      </c>
      <c r="DP701">
        <v>90</v>
      </c>
      <c r="DQ701">
        <v>3</v>
      </c>
      <c r="DR701">
        <v>2</v>
      </c>
      <c r="DS701">
        <v>0</v>
      </c>
      <c r="DT701">
        <v>6</v>
      </c>
      <c r="DU701">
        <v>2</v>
      </c>
      <c r="DV701">
        <v>0</v>
      </c>
      <c r="DW701">
        <v>74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2</v>
      </c>
      <c r="EK701">
        <v>0</v>
      </c>
      <c r="EL701">
        <v>1</v>
      </c>
      <c r="EM701">
        <v>0</v>
      </c>
      <c r="EN701">
        <v>0</v>
      </c>
      <c r="EO701">
        <v>90</v>
      </c>
      <c r="EP701">
        <v>7</v>
      </c>
      <c r="EQ701">
        <v>2</v>
      </c>
      <c r="ER701">
        <v>1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1</v>
      </c>
      <c r="FB701">
        <v>0</v>
      </c>
      <c r="FC701">
        <v>0</v>
      </c>
      <c r="FD701">
        <v>0</v>
      </c>
      <c r="FE701">
        <v>1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  <c r="FL701">
        <v>2</v>
      </c>
      <c r="FM701">
        <v>7</v>
      </c>
      <c r="FN701">
        <v>25</v>
      </c>
      <c r="FO701">
        <v>9</v>
      </c>
      <c r="FP701">
        <v>4</v>
      </c>
      <c r="FQ701">
        <v>1</v>
      </c>
      <c r="FR701">
        <v>0</v>
      </c>
      <c r="FS701">
        <v>0</v>
      </c>
      <c r="FT701">
        <v>2</v>
      </c>
      <c r="FU701">
        <v>1</v>
      </c>
      <c r="FV701">
        <v>0</v>
      </c>
      <c r="FW701">
        <v>0</v>
      </c>
      <c r="FX701">
        <v>1</v>
      </c>
      <c r="FY701">
        <v>0</v>
      </c>
      <c r="FZ701">
        <v>4</v>
      </c>
      <c r="GA701">
        <v>2</v>
      </c>
      <c r="GB701">
        <v>0</v>
      </c>
      <c r="GC701">
        <v>0</v>
      </c>
      <c r="GD701">
        <v>0</v>
      </c>
      <c r="GE701">
        <v>1</v>
      </c>
      <c r="GF701">
        <v>0</v>
      </c>
      <c r="GG701">
        <v>0</v>
      </c>
      <c r="GH701">
        <v>0</v>
      </c>
      <c r="GI701">
        <v>0</v>
      </c>
      <c r="GJ701">
        <v>0</v>
      </c>
      <c r="GK701">
        <v>25</v>
      </c>
      <c r="GL701">
        <v>14</v>
      </c>
      <c r="GM701">
        <v>6</v>
      </c>
      <c r="GN701">
        <v>0</v>
      </c>
      <c r="GO701">
        <v>0</v>
      </c>
      <c r="GP701">
        <v>0</v>
      </c>
      <c r="GQ701">
        <v>1</v>
      </c>
      <c r="GR701">
        <v>2</v>
      </c>
      <c r="GS701">
        <v>0</v>
      </c>
      <c r="GT701">
        <v>0</v>
      </c>
      <c r="GU701">
        <v>0</v>
      </c>
      <c r="GV701">
        <v>0</v>
      </c>
      <c r="GW701">
        <v>0</v>
      </c>
      <c r="GX701">
        <v>1</v>
      </c>
      <c r="GY701">
        <v>0</v>
      </c>
      <c r="GZ701">
        <v>0</v>
      </c>
      <c r="HA701">
        <v>0</v>
      </c>
      <c r="HB701">
        <v>4</v>
      </c>
      <c r="HC701">
        <v>0</v>
      </c>
      <c r="HD701">
        <v>0</v>
      </c>
      <c r="HE701">
        <v>14</v>
      </c>
      <c r="HF701">
        <v>0</v>
      </c>
      <c r="HG701">
        <v>0</v>
      </c>
      <c r="HH701">
        <v>0</v>
      </c>
      <c r="HI701">
        <v>0</v>
      </c>
      <c r="HJ701">
        <v>0</v>
      </c>
      <c r="HK701">
        <v>0</v>
      </c>
      <c r="HL701">
        <v>0</v>
      </c>
      <c r="HM701">
        <v>0</v>
      </c>
      <c r="HN701">
        <v>0</v>
      </c>
      <c r="HO701">
        <v>0</v>
      </c>
      <c r="HP701">
        <v>0</v>
      </c>
      <c r="HQ701">
        <v>0</v>
      </c>
      <c r="HR701">
        <v>0</v>
      </c>
      <c r="HS701">
        <v>0</v>
      </c>
      <c r="HT701">
        <v>0</v>
      </c>
      <c r="HU701">
        <v>0</v>
      </c>
      <c r="HV701">
        <v>0</v>
      </c>
      <c r="HW701">
        <v>0</v>
      </c>
      <c r="HX701">
        <v>0</v>
      </c>
      <c r="HY701">
        <v>0</v>
      </c>
      <c r="HZ701">
        <v>0</v>
      </c>
      <c r="IA701">
        <v>0</v>
      </c>
      <c r="IB701">
        <v>0</v>
      </c>
      <c r="IC701">
        <v>0</v>
      </c>
      <c r="ID701">
        <v>0</v>
      </c>
      <c r="IE701">
        <v>0</v>
      </c>
      <c r="IF701">
        <v>0</v>
      </c>
      <c r="IG701">
        <v>0</v>
      </c>
      <c r="IH701">
        <v>0</v>
      </c>
      <c r="II701">
        <v>0</v>
      </c>
      <c r="IJ701">
        <v>0</v>
      </c>
      <c r="IK701">
        <v>0</v>
      </c>
      <c r="IL701">
        <v>0</v>
      </c>
      <c r="IM701">
        <v>0</v>
      </c>
      <c r="IN701">
        <v>0</v>
      </c>
      <c r="IO701">
        <v>0</v>
      </c>
      <c r="IP701">
        <v>0</v>
      </c>
      <c r="IQ701">
        <v>0</v>
      </c>
      <c r="IR701">
        <v>1</v>
      </c>
      <c r="IS701">
        <v>0</v>
      </c>
      <c r="IT701">
        <v>0</v>
      </c>
      <c r="IU701">
        <v>0</v>
      </c>
      <c r="IV701">
        <v>0</v>
      </c>
      <c r="IW701">
        <v>0</v>
      </c>
      <c r="IX701">
        <v>0</v>
      </c>
      <c r="IY701">
        <v>0</v>
      </c>
      <c r="IZ701">
        <v>0</v>
      </c>
      <c r="JA701">
        <v>0</v>
      </c>
      <c r="JB701">
        <v>0</v>
      </c>
      <c r="JC701">
        <v>0</v>
      </c>
      <c r="JD701">
        <v>1</v>
      </c>
      <c r="JE701">
        <v>0</v>
      </c>
      <c r="JF701">
        <v>0</v>
      </c>
      <c r="JG701">
        <v>0</v>
      </c>
      <c r="JH701">
        <v>1</v>
      </c>
    </row>
    <row r="702" spans="1:268">
      <c r="A702" t="s">
        <v>237</v>
      </c>
      <c r="B702" t="s">
        <v>220</v>
      </c>
      <c r="C702" t="str">
        <f>"143503"</f>
        <v>143503</v>
      </c>
      <c r="D702" t="s">
        <v>236</v>
      </c>
      <c r="E702">
        <v>1</v>
      </c>
      <c r="F702">
        <v>1354</v>
      </c>
      <c r="G702">
        <v>1030</v>
      </c>
      <c r="H702">
        <v>314</v>
      </c>
      <c r="I702">
        <v>716</v>
      </c>
      <c r="J702">
        <v>3</v>
      </c>
      <c r="K702">
        <v>4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717</v>
      </c>
      <c r="T702">
        <v>1</v>
      </c>
      <c r="U702">
        <v>0</v>
      </c>
      <c r="V702">
        <v>717</v>
      </c>
      <c r="W702">
        <v>32</v>
      </c>
      <c r="X702">
        <v>25</v>
      </c>
      <c r="Y702">
        <v>5</v>
      </c>
      <c r="Z702">
        <v>0</v>
      </c>
      <c r="AA702">
        <v>685</v>
      </c>
      <c r="AB702">
        <v>419</v>
      </c>
      <c r="AC702">
        <v>18</v>
      </c>
      <c r="AD702">
        <v>0</v>
      </c>
      <c r="AE702">
        <v>21</v>
      </c>
      <c r="AF702">
        <v>218</v>
      </c>
      <c r="AG702">
        <v>20</v>
      </c>
      <c r="AH702">
        <v>4</v>
      </c>
      <c r="AI702">
        <v>3</v>
      </c>
      <c r="AJ702">
        <v>12</v>
      </c>
      <c r="AK702">
        <v>34</v>
      </c>
      <c r="AL702">
        <v>3</v>
      </c>
      <c r="AM702">
        <v>3</v>
      </c>
      <c r="AN702">
        <v>1</v>
      </c>
      <c r="AO702">
        <v>2</v>
      </c>
      <c r="AP702">
        <v>0</v>
      </c>
      <c r="AQ702">
        <v>0</v>
      </c>
      <c r="AR702">
        <v>2</v>
      </c>
      <c r="AS702">
        <v>1</v>
      </c>
      <c r="AT702">
        <v>3</v>
      </c>
      <c r="AU702">
        <v>0</v>
      </c>
      <c r="AV702">
        <v>0</v>
      </c>
      <c r="AW702">
        <v>1</v>
      </c>
      <c r="AX702">
        <v>48</v>
      </c>
      <c r="AY702">
        <v>2</v>
      </c>
      <c r="AZ702">
        <v>23</v>
      </c>
      <c r="BA702">
        <v>419</v>
      </c>
      <c r="BB702">
        <v>50</v>
      </c>
      <c r="BC702">
        <v>24</v>
      </c>
      <c r="BD702">
        <v>3</v>
      </c>
      <c r="BE702">
        <v>5</v>
      </c>
      <c r="BF702">
        <v>3</v>
      </c>
      <c r="BG702">
        <v>2</v>
      </c>
      <c r="BH702">
        <v>1</v>
      </c>
      <c r="BI702">
        <v>0</v>
      </c>
      <c r="BJ702">
        <v>3</v>
      </c>
      <c r="BK702">
        <v>2</v>
      </c>
      <c r="BL702">
        <v>1</v>
      </c>
      <c r="BM702">
        <v>0</v>
      </c>
      <c r="BN702">
        <v>0</v>
      </c>
      <c r="BO702">
        <v>2</v>
      </c>
      <c r="BP702">
        <v>0</v>
      </c>
      <c r="BQ702">
        <v>1</v>
      </c>
      <c r="BR702">
        <v>0</v>
      </c>
      <c r="BS702">
        <v>1</v>
      </c>
      <c r="BT702">
        <v>0</v>
      </c>
      <c r="BU702">
        <v>0</v>
      </c>
      <c r="BV702">
        <v>0</v>
      </c>
      <c r="BW702">
        <v>1</v>
      </c>
      <c r="BX702">
        <v>1</v>
      </c>
      <c r="BY702">
        <v>50</v>
      </c>
      <c r="BZ702">
        <v>13</v>
      </c>
      <c r="CA702">
        <v>4</v>
      </c>
      <c r="CB702">
        <v>1</v>
      </c>
      <c r="CC702">
        <v>2</v>
      </c>
      <c r="CD702">
        <v>0</v>
      </c>
      <c r="CE702">
        <v>0</v>
      </c>
      <c r="CF702">
        <v>1</v>
      </c>
      <c r="CG702">
        <v>1</v>
      </c>
      <c r="CH702">
        <v>0</v>
      </c>
      <c r="CI702">
        <v>0</v>
      </c>
      <c r="CJ702">
        <v>3</v>
      </c>
      <c r="CK702">
        <v>0</v>
      </c>
      <c r="CL702">
        <v>1</v>
      </c>
      <c r="CM702">
        <v>0</v>
      </c>
      <c r="CN702">
        <v>0</v>
      </c>
      <c r="CO702">
        <v>13</v>
      </c>
      <c r="CP702">
        <v>18</v>
      </c>
      <c r="CQ702">
        <v>4</v>
      </c>
      <c r="CR702">
        <v>0</v>
      </c>
      <c r="CS702">
        <v>1</v>
      </c>
      <c r="CT702">
        <v>1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2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5</v>
      </c>
      <c r="DM702">
        <v>0</v>
      </c>
      <c r="DN702">
        <v>5</v>
      </c>
      <c r="DO702">
        <v>18</v>
      </c>
      <c r="DP702">
        <v>81</v>
      </c>
      <c r="DQ702">
        <v>13</v>
      </c>
      <c r="DR702">
        <v>26</v>
      </c>
      <c r="DS702">
        <v>0</v>
      </c>
      <c r="DT702">
        <v>4</v>
      </c>
      <c r="DU702">
        <v>0</v>
      </c>
      <c r="DV702">
        <v>0</v>
      </c>
      <c r="DW702">
        <v>16</v>
      </c>
      <c r="DX702">
        <v>0</v>
      </c>
      <c r="DY702">
        <v>0</v>
      </c>
      <c r="DZ702">
        <v>0</v>
      </c>
      <c r="EA702">
        <v>1</v>
      </c>
      <c r="EB702">
        <v>1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18</v>
      </c>
      <c r="EK702">
        <v>2</v>
      </c>
      <c r="EL702">
        <v>0</v>
      </c>
      <c r="EM702">
        <v>0</v>
      </c>
      <c r="EN702">
        <v>0</v>
      </c>
      <c r="EO702">
        <v>81</v>
      </c>
      <c r="EP702">
        <v>17</v>
      </c>
      <c r="EQ702">
        <v>7</v>
      </c>
      <c r="ER702">
        <v>2</v>
      </c>
      <c r="ES702">
        <v>1</v>
      </c>
      <c r="ET702">
        <v>0</v>
      </c>
      <c r="EU702">
        <v>1</v>
      </c>
      <c r="EV702">
        <v>0</v>
      </c>
      <c r="EW702">
        <v>0</v>
      </c>
      <c r="EX702">
        <v>0</v>
      </c>
      <c r="EY702">
        <v>1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1</v>
      </c>
      <c r="FG702">
        <v>0</v>
      </c>
      <c r="FH702">
        <v>1</v>
      </c>
      <c r="FI702">
        <v>0</v>
      </c>
      <c r="FJ702">
        <v>2</v>
      </c>
      <c r="FK702">
        <v>1</v>
      </c>
      <c r="FL702">
        <v>0</v>
      </c>
      <c r="FM702">
        <v>17</v>
      </c>
      <c r="FN702">
        <v>56</v>
      </c>
      <c r="FO702">
        <v>12</v>
      </c>
      <c r="FP702">
        <v>5</v>
      </c>
      <c r="FQ702">
        <v>3</v>
      </c>
      <c r="FR702">
        <v>2</v>
      </c>
      <c r="FS702">
        <v>2</v>
      </c>
      <c r="FT702">
        <v>2</v>
      </c>
      <c r="FU702">
        <v>1</v>
      </c>
      <c r="FV702">
        <v>0</v>
      </c>
      <c r="FW702">
        <v>1</v>
      </c>
      <c r="FX702">
        <v>0</v>
      </c>
      <c r="FY702">
        <v>0</v>
      </c>
      <c r="FZ702">
        <v>0</v>
      </c>
      <c r="GA702">
        <v>11</v>
      </c>
      <c r="GB702">
        <v>10</v>
      </c>
      <c r="GC702">
        <v>0</v>
      </c>
      <c r="GD702">
        <v>0</v>
      </c>
      <c r="GE702">
        <v>0</v>
      </c>
      <c r="GF702">
        <v>3</v>
      </c>
      <c r="GG702">
        <v>0</v>
      </c>
      <c r="GH702">
        <v>0</v>
      </c>
      <c r="GI702">
        <v>1</v>
      </c>
      <c r="GJ702">
        <v>3</v>
      </c>
      <c r="GK702">
        <v>56</v>
      </c>
      <c r="GL702">
        <v>27</v>
      </c>
      <c r="GM702">
        <v>10</v>
      </c>
      <c r="GN702">
        <v>1</v>
      </c>
      <c r="GO702">
        <v>3</v>
      </c>
      <c r="GP702">
        <v>1</v>
      </c>
      <c r="GQ702">
        <v>3</v>
      </c>
      <c r="GR702">
        <v>0</v>
      </c>
      <c r="GS702">
        <v>3</v>
      </c>
      <c r="GT702">
        <v>0</v>
      </c>
      <c r="GU702">
        <v>1</v>
      </c>
      <c r="GV702">
        <v>0</v>
      </c>
      <c r="GW702">
        <v>0</v>
      </c>
      <c r="GX702">
        <v>0</v>
      </c>
      <c r="GY702">
        <v>1</v>
      </c>
      <c r="GZ702">
        <v>0</v>
      </c>
      <c r="HA702">
        <v>2</v>
      </c>
      <c r="HB702">
        <v>1</v>
      </c>
      <c r="HC702">
        <v>0</v>
      </c>
      <c r="HD702">
        <v>1</v>
      </c>
      <c r="HE702">
        <v>27</v>
      </c>
      <c r="HF702">
        <v>2</v>
      </c>
      <c r="HG702">
        <v>1</v>
      </c>
      <c r="HH702">
        <v>0</v>
      </c>
      <c r="HI702">
        <v>0</v>
      </c>
      <c r="HJ702">
        <v>1</v>
      </c>
      <c r="HK702">
        <v>0</v>
      </c>
      <c r="HL702">
        <v>0</v>
      </c>
      <c r="HM702">
        <v>0</v>
      </c>
      <c r="HN702">
        <v>0</v>
      </c>
      <c r="HO702">
        <v>0</v>
      </c>
      <c r="HP702">
        <v>0</v>
      </c>
      <c r="HQ702">
        <v>0</v>
      </c>
      <c r="HR702">
        <v>0</v>
      </c>
      <c r="HS702">
        <v>0</v>
      </c>
      <c r="HT702">
        <v>0</v>
      </c>
      <c r="HU702">
        <v>0</v>
      </c>
      <c r="HV702">
        <v>0</v>
      </c>
      <c r="HW702">
        <v>0</v>
      </c>
      <c r="HX702">
        <v>0</v>
      </c>
      <c r="HY702">
        <v>2</v>
      </c>
      <c r="HZ702">
        <v>0</v>
      </c>
      <c r="IA702">
        <v>0</v>
      </c>
      <c r="IB702">
        <v>0</v>
      </c>
      <c r="IC702">
        <v>0</v>
      </c>
      <c r="ID702">
        <v>0</v>
      </c>
      <c r="IE702">
        <v>0</v>
      </c>
      <c r="IF702">
        <v>0</v>
      </c>
      <c r="IG702">
        <v>0</v>
      </c>
      <c r="IH702">
        <v>0</v>
      </c>
      <c r="II702">
        <v>0</v>
      </c>
      <c r="IJ702">
        <v>0</v>
      </c>
      <c r="IK702">
        <v>0</v>
      </c>
      <c r="IL702">
        <v>0</v>
      </c>
      <c r="IM702">
        <v>0</v>
      </c>
      <c r="IN702">
        <v>0</v>
      </c>
      <c r="IO702">
        <v>0</v>
      </c>
      <c r="IP702">
        <v>0</v>
      </c>
      <c r="IQ702">
        <v>0</v>
      </c>
      <c r="IR702">
        <v>2</v>
      </c>
      <c r="IS702">
        <v>1</v>
      </c>
      <c r="IT702">
        <v>0</v>
      </c>
      <c r="IU702">
        <v>0</v>
      </c>
      <c r="IV702">
        <v>0</v>
      </c>
      <c r="IW702">
        <v>0</v>
      </c>
      <c r="IX702">
        <v>0</v>
      </c>
      <c r="IY702">
        <v>0</v>
      </c>
      <c r="IZ702">
        <v>1</v>
      </c>
      <c r="JA702">
        <v>0</v>
      </c>
      <c r="JB702">
        <v>0</v>
      </c>
      <c r="JC702">
        <v>0</v>
      </c>
      <c r="JD702">
        <v>0</v>
      </c>
      <c r="JE702">
        <v>0</v>
      </c>
      <c r="JF702">
        <v>0</v>
      </c>
      <c r="JG702">
        <v>0</v>
      </c>
      <c r="JH702">
        <v>2</v>
      </c>
    </row>
    <row r="703" spans="1:268">
      <c r="A703" t="s">
        <v>235</v>
      </c>
      <c r="B703" t="s">
        <v>220</v>
      </c>
      <c r="C703" t="str">
        <f>"143503"</f>
        <v>143503</v>
      </c>
      <c r="D703" t="s">
        <v>234</v>
      </c>
      <c r="E703">
        <v>2</v>
      </c>
      <c r="F703">
        <v>633</v>
      </c>
      <c r="G703">
        <v>490</v>
      </c>
      <c r="H703">
        <v>151</v>
      </c>
      <c r="I703">
        <v>339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339</v>
      </c>
      <c r="T703">
        <v>0</v>
      </c>
      <c r="U703">
        <v>0</v>
      </c>
      <c r="V703">
        <v>339</v>
      </c>
      <c r="W703">
        <v>12</v>
      </c>
      <c r="X703">
        <v>6</v>
      </c>
      <c r="Y703">
        <v>6</v>
      </c>
      <c r="Z703">
        <v>0</v>
      </c>
      <c r="AA703">
        <v>327</v>
      </c>
      <c r="AB703">
        <v>251</v>
      </c>
      <c r="AC703">
        <v>27</v>
      </c>
      <c r="AD703">
        <v>3</v>
      </c>
      <c r="AE703">
        <v>30</v>
      </c>
      <c r="AF703">
        <v>122</v>
      </c>
      <c r="AG703">
        <v>19</v>
      </c>
      <c r="AH703">
        <v>2</v>
      </c>
      <c r="AI703">
        <v>0</v>
      </c>
      <c r="AJ703">
        <v>2</v>
      </c>
      <c r="AK703">
        <v>16</v>
      </c>
      <c r="AL703">
        <v>0</v>
      </c>
      <c r="AM703">
        <v>1</v>
      </c>
      <c r="AN703">
        <v>1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2</v>
      </c>
      <c r="AU703">
        <v>0</v>
      </c>
      <c r="AV703">
        <v>0</v>
      </c>
      <c r="AW703">
        <v>2</v>
      </c>
      <c r="AX703">
        <v>16</v>
      </c>
      <c r="AY703">
        <v>3</v>
      </c>
      <c r="AZ703">
        <v>4</v>
      </c>
      <c r="BA703">
        <v>251</v>
      </c>
      <c r="BB703">
        <v>13</v>
      </c>
      <c r="BC703">
        <v>2</v>
      </c>
      <c r="BD703">
        <v>4</v>
      </c>
      <c r="BE703">
        <v>1</v>
      </c>
      <c r="BF703">
        <v>0</v>
      </c>
      <c r="BG703">
        <v>1</v>
      </c>
      <c r="BH703">
        <v>0</v>
      </c>
      <c r="BI703">
        <v>0</v>
      </c>
      <c r="BJ703">
        <v>0</v>
      </c>
      <c r="BK703">
        <v>0</v>
      </c>
      <c r="BL703">
        <v>2</v>
      </c>
      <c r="BM703">
        <v>0</v>
      </c>
      <c r="BN703">
        <v>0</v>
      </c>
      <c r="BO703">
        <v>0</v>
      </c>
      <c r="BP703">
        <v>0</v>
      </c>
      <c r="BQ703">
        <v>1</v>
      </c>
      <c r="BR703">
        <v>1</v>
      </c>
      <c r="BS703">
        <v>0</v>
      </c>
      <c r="BT703">
        <v>0</v>
      </c>
      <c r="BU703">
        <v>0</v>
      </c>
      <c r="BV703">
        <v>0</v>
      </c>
      <c r="BW703">
        <v>1</v>
      </c>
      <c r="BX703">
        <v>0</v>
      </c>
      <c r="BY703">
        <v>13</v>
      </c>
      <c r="BZ703">
        <v>2</v>
      </c>
      <c r="CA703">
        <v>1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2</v>
      </c>
      <c r="CP703">
        <v>8</v>
      </c>
      <c r="CQ703">
        <v>3</v>
      </c>
      <c r="CR703">
        <v>0</v>
      </c>
      <c r="CS703">
        <v>0</v>
      </c>
      <c r="CT703">
        <v>1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4</v>
      </c>
      <c r="DM703">
        <v>0</v>
      </c>
      <c r="DN703">
        <v>0</v>
      </c>
      <c r="DO703">
        <v>8</v>
      </c>
      <c r="DP703">
        <v>30</v>
      </c>
      <c r="DQ703">
        <v>4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24</v>
      </c>
      <c r="EK703">
        <v>0</v>
      </c>
      <c r="EL703">
        <v>0</v>
      </c>
      <c r="EM703">
        <v>2</v>
      </c>
      <c r="EN703">
        <v>0</v>
      </c>
      <c r="EO703">
        <v>30</v>
      </c>
      <c r="EP703">
        <v>6</v>
      </c>
      <c r="EQ703">
        <v>4</v>
      </c>
      <c r="ER703">
        <v>0</v>
      </c>
      <c r="ES703">
        <v>1</v>
      </c>
      <c r="ET703">
        <v>0</v>
      </c>
      <c r="EU703">
        <v>0</v>
      </c>
      <c r="EV703">
        <v>1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0</v>
      </c>
      <c r="FJ703">
        <v>0</v>
      </c>
      <c r="FK703">
        <v>0</v>
      </c>
      <c r="FL703">
        <v>0</v>
      </c>
      <c r="FM703">
        <v>6</v>
      </c>
      <c r="FN703">
        <v>9</v>
      </c>
      <c r="FO703">
        <v>1</v>
      </c>
      <c r="FP703">
        <v>0</v>
      </c>
      <c r="FQ703">
        <v>0</v>
      </c>
      <c r="FR703">
        <v>0</v>
      </c>
      <c r="FS703">
        <v>0</v>
      </c>
      <c r="FT703">
        <v>0</v>
      </c>
      <c r="FU703">
        <v>1</v>
      </c>
      <c r="FV703">
        <v>0</v>
      </c>
      <c r="FW703">
        <v>0</v>
      </c>
      <c r="FX703">
        <v>1</v>
      </c>
      <c r="FY703">
        <v>0</v>
      </c>
      <c r="FZ703">
        <v>0</v>
      </c>
      <c r="GA703">
        <v>2</v>
      </c>
      <c r="GB703">
        <v>2</v>
      </c>
      <c r="GC703">
        <v>1</v>
      </c>
      <c r="GD703">
        <v>0</v>
      </c>
      <c r="GE703">
        <v>0</v>
      </c>
      <c r="GF703">
        <v>0</v>
      </c>
      <c r="GG703">
        <v>1</v>
      </c>
      <c r="GH703">
        <v>0</v>
      </c>
      <c r="GI703">
        <v>0</v>
      </c>
      <c r="GJ703">
        <v>0</v>
      </c>
      <c r="GK703">
        <v>9</v>
      </c>
      <c r="GL703">
        <v>6</v>
      </c>
      <c r="GM703">
        <v>2</v>
      </c>
      <c r="GN703">
        <v>0</v>
      </c>
      <c r="GO703">
        <v>0</v>
      </c>
      <c r="GP703">
        <v>0</v>
      </c>
      <c r="GQ703">
        <v>1</v>
      </c>
      <c r="GR703">
        <v>0</v>
      </c>
      <c r="GS703">
        <v>0</v>
      </c>
      <c r="GT703">
        <v>0</v>
      </c>
      <c r="GU703">
        <v>1</v>
      </c>
      <c r="GV703">
        <v>0</v>
      </c>
      <c r="GW703">
        <v>0</v>
      </c>
      <c r="GX703">
        <v>1</v>
      </c>
      <c r="GY703">
        <v>0</v>
      </c>
      <c r="GZ703">
        <v>0</v>
      </c>
      <c r="HA703">
        <v>0</v>
      </c>
      <c r="HB703">
        <v>0</v>
      </c>
      <c r="HC703">
        <v>0</v>
      </c>
      <c r="HD703">
        <v>1</v>
      </c>
      <c r="HE703">
        <v>6</v>
      </c>
      <c r="HF703">
        <v>0</v>
      </c>
      <c r="HG703">
        <v>0</v>
      </c>
      <c r="HH703">
        <v>0</v>
      </c>
      <c r="HI703">
        <v>0</v>
      </c>
      <c r="HJ703">
        <v>0</v>
      </c>
      <c r="HK703">
        <v>0</v>
      </c>
      <c r="HL703">
        <v>0</v>
      </c>
      <c r="HM703">
        <v>0</v>
      </c>
      <c r="HN703">
        <v>0</v>
      </c>
      <c r="HO703">
        <v>0</v>
      </c>
      <c r="HP703">
        <v>0</v>
      </c>
      <c r="HQ703">
        <v>0</v>
      </c>
      <c r="HR703">
        <v>0</v>
      </c>
      <c r="HS703">
        <v>0</v>
      </c>
      <c r="HT703">
        <v>0</v>
      </c>
      <c r="HU703">
        <v>0</v>
      </c>
      <c r="HV703">
        <v>0</v>
      </c>
      <c r="HW703">
        <v>0</v>
      </c>
      <c r="HX703">
        <v>0</v>
      </c>
      <c r="HY703">
        <v>0</v>
      </c>
      <c r="HZ703">
        <v>1</v>
      </c>
      <c r="IA703">
        <v>0</v>
      </c>
      <c r="IB703">
        <v>0</v>
      </c>
      <c r="IC703">
        <v>0</v>
      </c>
      <c r="ID703">
        <v>0</v>
      </c>
      <c r="IE703">
        <v>0</v>
      </c>
      <c r="IF703">
        <v>1</v>
      </c>
      <c r="IG703">
        <v>0</v>
      </c>
      <c r="IH703">
        <v>0</v>
      </c>
      <c r="II703">
        <v>0</v>
      </c>
      <c r="IJ703">
        <v>0</v>
      </c>
      <c r="IK703">
        <v>0</v>
      </c>
      <c r="IL703">
        <v>0</v>
      </c>
      <c r="IM703">
        <v>0</v>
      </c>
      <c r="IN703">
        <v>0</v>
      </c>
      <c r="IO703">
        <v>0</v>
      </c>
      <c r="IP703">
        <v>0</v>
      </c>
      <c r="IQ703">
        <v>1</v>
      </c>
      <c r="IR703">
        <v>1</v>
      </c>
      <c r="IS703">
        <v>0</v>
      </c>
      <c r="IT703">
        <v>0</v>
      </c>
      <c r="IU703">
        <v>0</v>
      </c>
      <c r="IV703">
        <v>0</v>
      </c>
      <c r="IW703">
        <v>0</v>
      </c>
      <c r="IX703">
        <v>0</v>
      </c>
      <c r="IY703">
        <v>0</v>
      </c>
      <c r="IZ703">
        <v>1</v>
      </c>
      <c r="JA703">
        <v>0</v>
      </c>
      <c r="JB703">
        <v>0</v>
      </c>
      <c r="JC703">
        <v>0</v>
      </c>
      <c r="JD703">
        <v>0</v>
      </c>
      <c r="JE703">
        <v>0</v>
      </c>
      <c r="JF703">
        <v>0</v>
      </c>
      <c r="JG703">
        <v>0</v>
      </c>
      <c r="JH703">
        <v>1</v>
      </c>
    </row>
    <row r="704" spans="1:268">
      <c r="A704" t="s">
        <v>233</v>
      </c>
      <c r="B704" t="s">
        <v>220</v>
      </c>
      <c r="C704" t="str">
        <f>"143503"</f>
        <v>143503</v>
      </c>
      <c r="D704" t="s">
        <v>232</v>
      </c>
      <c r="E704">
        <v>3</v>
      </c>
      <c r="F704">
        <v>501</v>
      </c>
      <c r="G704">
        <v>390</v>
      </c>
      <c r="H704">
        <v>138</v>
      </c>
      <c r="I704">
        <v>252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252</v>
      </c>
      <c r="T704">
        <v>0</v>
      </c>
      <c r="U704">
        <v>0</v>
      </c>
      <c r="V704">
        <v>252</v>
      </c>
      <c r="W704">
        <v>11</v>
      </c>
      <c r="X704">
        <v>7</v>
      </c>
      <c r="Y704">
        <v>4</v>
      </c>
      <c r="Z704">
        <v>0</v>
      </c>
      <c r="AA704">
        <v>241</v>
      </c>
      <c r="AB704">
        <v>153</v>
      </c>
      <c r="AC704">
        <v>23</v>
      </c>
      <c r="AD704">
        <v>1</v>
      </c>
      <c r="AE704">
        <v>6</v>
      </c>
      <c r="AF704">
        <v>51</v>
      </c>
      <c r="AG704">
        <v>12</v>
      </c>
      <c r="AH704">
        <v>0</v>
      </c>
      <c r="AI704">
        <v>0</v>
      </c>
      <c r="AJ704">
        <v>4</v>
      </c>
      <c r="AK704">
        <v>23</v>
      </c>
      <c r="AL704">
        <v>2</v>
      </c>
      <c r="AM704">
        <v>0</v>
      </c>
      <c r="AN704">
        <v>0</v>
      </c>
      <c r="AO704">
        <v>0</v>
      </c>
      <c r="AP704">
        <v>1</v>
      </c>
      <c r="AQ704">
        <v>0</v>
      </c>
      <c r="AR704">
        <v>2</v>
      </c>
      <c r="AS704">
        <v>0</v>
      </c>
      <c r="AT704">
        <v>6</v>
      </c>
      <c r="AU704">
        <v>0</v>
      </c>
      <c r="AV704">
        <v>1</v>
      </c>
      <c r="AW704">
        <v>1</v>
      </c>
      <c r="AX704">
        <v>17</v>
      </c>
      <c r="AY704">
        <v>0</v>
      </c>
      <c r="AZ704">
        <v>3</v>
      </c>
      <c r="BA704">
        <v>153</v>
      </c>
      <c r="BB704">
        <v>8</v>
      </c>
      <c r="BC704">
        <v>1</v>
      </c>
      <c r="BD704">
        <v>2</v>
      </c>
      <c r="BE704">
        <v>1</v>
      </c>
      <c r="BF704">
        <v>0</v>
      </c>
      <c r="BG704">
        <v>0</v>
      </c>
      <c r="BH704">
        <v>0</v>
      </c>
      <c r="BI704">
        <v>0</v>
      </c>
      <c r="BJ704">
        <v>1</v>
      </c>
      <c r="BK704">
        <v>0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1</v>
      </c>
      <c r="BR704">
        <v>0</v>
      </c>
      <c r="BS704">
        <v>1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8</v>
      </c>
      <c r="BZ704">
        <v>5</v>
      </c>
      <c r="CA704">
        <v>4</v>
      </c>
      <c r="CB704">
        <v>0</v>
      </c>
      <c r="CC704">
        <v>0</v>
      </c>
      <c r="CD704">
        <v>0</v>
      </c>
      <c r="CE704">
        <v>1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5</v>
      </c>
      <c r="CP704">
        <v>8</v>
      </c>
      <c r="CQ704">
        <v>0</v>
      </c>
      <c r="CR704">
        <v>0</v>
      </c>
      <c r="CS704">
        <v>1</v>
      </c>
      <c r="CT704">
        <v>0</v>
      </c>
      <c r="CU704">
        <v>0</v>
      </c>
      <c r="CV704">
        <v>0</v>
      </c>
      <c r="CW704">
        <v>1</v>
      </c>
      <c r="CX704">
        <v>0</v>
      </c>
      <c r="CY704">
        <v>0</v>
      </c>
      <c r="CZ704">
        <v>1</v>
      </c>
      <c r="DA704">
        <v>0</v>
      </c>
      <c r="DB704">
        <v>1</v>
      </c>
      <c r="DC704">
        <v>1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3</v>
      </c>
      <c r="DM704">
        <v>0</v>
      </c>
      <c r="DN704">
        <v>0</v>
      </c>
      <c r="DO704">
        <v>8</v>
      </c>
      <c r="DP704">
        <v>25</v>
      </c>
      <c r="DQ704">
        <v>7</v>
      </c>
      <c r="DR704">
        <v>5</v>
      </c>
      <c r="DS704">
        <v>0</v>
      </c>
      <c r="DT704">
        <v>0</v>
      </c>
      <c r="DU704">
        <v>0</v>
      </c>
      <c r="DV704">
        <v>0</v>
      </c>
      <c r="DW704">
        <v>7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5</v>
      </c>
      <c r="EK704">
        <v>1</v>
      </c>
      <c r="EL704">
        <v>0</v>
      </c>
      <c r="EM704">
        <v>0</v>
      </c>
      <c r="EN704">
        <v>0</v>
      </c>
      <c r="EO704">
        <v>25</v>
      </c>
      <c r="EP704">
        <v>1</v>
      </c>
      <c r="EQ704">
        <v>0</v>
      </c>
      <c r="ER704">
        <v>0</v>
      </c>
      <c r="ES704">
        <v>0</v>
      </c>
      <c r="ET704">
        <v>0</v>
      </c>
      <c r="EU704">
        <v>0</v>
      </c>
      <c r="EV704">
        <v>1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1</v>
      </c>
      <c r="FN704">
        <v>31</v>
      </c>
      <c r="FO704">
        <v>8</v>
      </c>
      <c r="FP704">
        <v>1</v>
      </c>
      <c r="FQ704">
        <v>3</v>
      </c>
      <c r="FR704">
        <v>0</v>
      </c>
      <c r="FS704">
        <v>0</v>
      </c>
      <c r="FT704">
        <v>0</v>
      </c>
      <c r="FU704">
        <v>1</v>
      </c>
      <c r="FV704">
        <v>0</v>
      </c>
      <c r="FW704">
        <v>5</v>
      </c>
      <c r="FX704">
        <v>0</v>
      </c>
      <c r="FY704">
        <v>0</v>
      </c>
      <c r="FZ704">
        <v>1</v>
      </c>
      <c r="GA704">
        <v>4</v>
      </c>
      <c r="GB704">
        <v>6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0</v>
      </c>
      <c r="GI704">
        <v>0</v>
      </c>
      <c r="GJ704">
        <v>2</v>
      </c>
      <c r="GK704">
        <v>31</v>
      </c>
      <c r="GL704">
        <v>7</v>
      </c>
      <c r="GM704">
        <v>2</v>
      </c>
      <c r="GN704">
        <v>0</v>
      </c>
      <c r="GO704">
        <v>0</v>
      </c>
      <c r="GP704">
        <v>0</v>
      </c>
      <c r="GQ704">
        <v>1</v>
      </c>
      <c r="GR704">
        <v>0</v>
      </c>
      <c r="GS704">
        <v>0</v>
      </c>
      <c r="GT704">
        <v>2</v>
      </c>
      <c r="GU704">
        <v>1</v>
      </c>
      <c r="GV704">
        <v>0</v>
      </c>
      <c r="GW704">
        <v>0</v>
      </c>
      <c r="GX704">
        <v>0</v>
      </c>
      <c r="GY704">
        <v>0</v>
      </c>
      <c r="GZ704">
        <v>0</v>
      </c>
      <c r="HA704">
        <v>0</v>
      </c>
      <c r="HB704">
        <v>1</v>
      </c>
      <c r="HC704">
        <v>0</v>
      </c>
      <c r="HD704">
        <v>0</v>
      </c>
      <c r="HE704">
        <v>7</v>
      </c>
      <c r="HF704">
        <v>2</v>
      </c>
      <c r="HG704">
        <v>1</v>
      </c>
      <c r="HH704">
        <v>0</v>
      </c>
      <c r="HI704">
        <v>0</v>
      </c>
      <c r="HJ704">
        <v>0</v>
      </c>
      <c r="HK704">
        <v>0</v>
      </c>
      <c r="HL704">
        <v>0</v>
      </c>
      <c r="HM704">
        <v>0</v>
      </c>
      <c r="HN704">
        <v>0</v>
      </c>
      <c r="HO704">
        <v>1</v>
      </c>
      <c r="HP704">
        <v>0</v>
      </c>
      <c r="HQ704">
        <v>0</v>
      </c>
      <c r="HR704">
        <v>0</v>
      </c>
      <c r="HS704">
        <v>0</v>
      </c>
      <c r="HT704">
        <v>0</v>
      </c>
      <c r="HU704">
        <v>0</v>
      </c>
      <c r="HV704">
        <v>0</v>
      </c>
      <c r="HW704">
        <v>0</v>
      </c>
      <c r="HX704">
        <v>0</v>
      </c>
      <c r="HY704">
        <v>2</v>
      </c>
      <c r="HZ704">
        <v>1</v>
      </c>
      <c r="IA704">
        <v>0</v>
      </c>
      <c r="IB704">
        <v>0</v>
      </c>
      <c r="IC704">
        <v>0</v>
      </c>
      <c r="ID704">
        <v>0</v>
      </c>
      <c r="IE704">
        <v>0</v>
      </c>
      <c r="IF704">
        <v>0</v>
      </c>
      <c r="IG704">
        <v>0</v>
      </c>
      <c r="IH704">
        <v>0</v>
      </c>
      <c r="II704">
        <v>0</v>
      </c>
      <c r="IJ704">
        <v>0</v>
      </c>
      <c r="IK704">
        <v>0</v>
      </c>
      <c r="IL704">
        <v>0</v>
      </c>
      <c r="IM704">
        <v>0</v>
      </c>
      <c r="IN704">
        <v>0</v>
      </c>
      <c r="IO704">
        <v>1</v>
      </c>
      <c r="IP704">
        <v>0</v>
      </c>
      <c r="IQ704">
        <v>1</v>
      </c>
      <c r="IR704">
        <v>0</v>
      </c>
      <c r="IS704">
        <v>0</v>
      </c>
      <c r="IT704">
        <v>0</v>
      </c>
      <c r="IU704">
        <v>0</v>
      </c>
      <c r="IV704">
        <v>0</v>
      </c>
      <c r="IW704">
        <v>0</v>
      </c>
      <c r="IX704">
        <v>0</v>
      </c>
      <c r="IY704">
        <v>0</v>
      </c>
      <c r="IZ704">
        <v>0</v>
      </c>
      <c r="JA704">
        <v>0</v>
      </c>
      <c r="JB704">
        <v>0</v>
      </c>
      <c r="JC704">
        <v>0</v>
      </c>
      <c r="JD704">
        <v>0</v>
      </c>
      <c r="JE704">
        <v>0</v>
      </c>
      <c r="JF704">
        <v>0</v>
      </c>
      <c r="JG704">
        <v>0</v>
      </c>
      <c r="JH704">
        <v>0</v>
      </c>
    </row>
    <row r="705" spans="1:268">
      <c r="A705" t="s">
        <v>231</v>
      </c>
      <c r="B705" t="s">
        <v>220</v>
      </c>
      <c r="C705" t="str">
        <f>"143503"</f>
        <v>143503</v>
      </c>
      <c r="D705" t="s">
        <v>230</v>
      </c>
      <c r="E705">
        <v>4</v>
      </c>
      <c r="F705">
        <v>579</v>
      </c>
      <c r="G705">
        <v>440</v>
      </c>
      <c r="H705">
        <v>110</v>
      </c>
      <c r="I705">
        <v>330</v>
      </c>
      <c r="J705">
        <v>0</v>
      </c>
      <c r="K705">
        <v>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330</v>
      </c>
      <c r="T705">
        <v>0</v>
      </c>
      <c r="U705">
        <v>0</v>
      </c>
      <c r="V705">
        <v>330</v>
      </c>
      <c r="W705">
        <v>12</v>
      </c>
      <c r="X705">
        <v>5</v>
      </c>
      <c r="Y705">
        <v>4</v>
      </c>
      <c r="Z705">
        <v>0</v>
      </c>
      <c r="AA705">
        <v>318</v>
      </c>
      <c r="AB705">
        <v>215</v>
      </c>
      <c r="AC705">
        <v>10</v>
      </c>
      <c r="AD705">
        <v>3</v>
      </c>
      <c r="AE705">
        <v>34</v>
      </c>
      <c r="AF705">
        <v>63</v>
      </c>
      <c r="AG705">
        <v>21</v>
      </c>
      <c r="AH705">
        <v>5</v>
      </c>
      <c r="AI705">
        <v>2</v>
      </c>
      <c r="AJ705">
        <v>6</v>
      </c>
      <c r="AK705">
        <v>25</v>
      </c>
      <c r="AL705">
        <v>2</v>
      </c>
      <c r="AM705">
        <v>0</v>
      </c>
      <c r="AN705">
        <v>2</v>
      </c>
      <c r="AO705">
        <v>1</v>
      </c>
      <c r="AP705">
        <v>1</v>
      </c>
      <c r="AQ705">
        <v>1</v>
      </c>
      <c r="AR705">
        <v>1</v>
      </c>
      <c r="AS705">
        <v>0</v>
      </c>
      <c r="AT705">
        <v>4</v>
      </c>
      <c r="AU705">
        <v>3</v>
      </c>
      <c r="AV705">
        <v>1</v>
      </c>
      <c r="AW705">
        <v>1</v>
      </c>
      <c r="AX705">
        <v>24</v>
      </c>
      <c r="AY705">
        <v>0</v>
      </c>
      <c r="AZ705">
        <v>5</v>
      </c>
      <c r="BA705">
        <v>215</v>
      </c>
      <c r="BB705">
        <v>22</v>
      </c>
      <c r="BC705">
        <v>5</v>
      </c>
      <c r="BD705">
        <v>5</v>
      </c>
      <c r="BE705">
        <v>3</v>
      </c>
      <c r="BF705">
        <v>1</v>
      </c>
      <c r="BG705">
        <v>2</v>
      </c>
      <c r="BH705">
        <v>4</v>
      </c>
      <c r="BI705">
        <v>0</v>
      </c>
      <c r="BJ705">
        <v>0</v>
      </c>
      <c r="BK705">
        <v>0</v>
      </c>
      <c r="BL705">
        <v>1</v>
      </c>
      <c r="BM705">
        <v>1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22</v>
      </c>
      <c r="BZ705">
        <v>4</v>
      </c>
      <c r="CA705">
        <v>2</v>
      </c>
      <c r="CB705">
        <v>0</v>
      </c>
      <c r="CC705">
        <v>0</v>
      </c>
      <c r="CD705">
        <v>0</v>
      </c>
      <c r="CE705">
        <v>2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4</v>
      </c>
      <c r="CP705">
        <v>18</v>
      </c>
      <c r="CQ705">
        <v>10</v>
      </c>
      <c r="CR705">
        <v>0</v>
      </c>
      <c r="CS705">
        <v>0</v>
      </c>
      <c r="CT705">
        <v>0</v>
      </c>
      <c r="CU705">
        <v>0</v>
      </c>
      <c r="CV705">
        <v>1</v>
      </c>
      <c r="CW705">
        <v>0</v>
      </c>
      <c r="CX705">
        <v>0</v>
      </c>
      <c r="CY705">
        <v>0</v>
      </c>
      <c r="CZ705">
        <v>0</v>
      </c>
      <c r="DA705">
        <v>1</v>
      </c>
      <c r="DB705">
        <v>0</v>
      </c>
      <c r="DC705">
        <v>1</v>
      </c>
      <c r="DD705">
        <v>1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3</v>
      </c>
      <c r="DM705">
        <v>0</v>
      </c>
      <c r="DN705">
        <v>1</v>
      </c>
      <c r="DO705">
        <v>18</v>
      </c>
      <c r="DP705">
        <v>32</v>
      </c>
      <c r="DQ705">
        <v>14</v>
      </c>
      <c r="DR705">
        <v>3</v>
      </c>
      <c r="DS705">
        <v>0</v>
      </c>
      <c r="DT705">
        <v>0</v>
      </c>
      <c r="DU705">
        <v>1</v>
      </c>
      <c r="DV705">
        <v>0</v>
      </c>
      <c r="DW705">
        <v>10</v>
      </c>
      <c r="DX705">
        <v>1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3</v>
      </c>
      <c r="EK705">
        <v>0</v>
      </c>
      <c r="EL705">
        <v>0</v>
      </c>
      <c r="EM705">
        <v>0</v>
      </c>
      <c r="EN705">
        <v>0</v>
      </c>
      <c r="EO705">
        <v>32</v>
      </c>
      <c r="EP705">
        <v>2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1</v>
      </c>
      <c r="EW705">
        <v>0</v>
      </c>
      <c r="EX705">
        <v>0</v>
      </c>
      <c r="EY705">
        <v>1</v>
      </c>
      <c r="EZ705">
        <v>0</v>
      </c>
      <c r="FA705">
        <v>0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2</v>
      </c>
      <c r="FN705">
        <v>20</v>
      </c>
      <c r="FO705">
        <v>9</v>
      </c>
      <c r="FP705">
        <v>0</v>
      </c>
      <c r="FQ705">
        <v>3</v>
      </c>
      <c r="FR705">
        <v>0</v>
      </c>
      <c r="FS705">
        <v>0</v>
      </c>
      <c r="FT705">
        <v>0</v>
      </c>
      <c r="FU705">
        <v>0</v>
      </c>
      <c r="FV705">
        <v>0</v>
      </c>
      <c r="FW705">
        <v>0</v>
      </c>
      <c r="FX705">
        <v>0</v>
      </c>
      <c r="FY705">
        <v>0</v>
      </c>
      <c r="FZ705">
        <v>0</v>
      </c>
      <c r="GA705">
        <v>0</v>
      </c>
      <c r="GB705">
        <v>6</v>
      </c>
      <c r="GC705">
        <v>0</v>
      </c>
      <c r="GD705">
        <v>1</v>
      </c>
      <c r="GE705">
        <v>0</v>
      </c>
      <c r="GF705">
        <v>0</v>
      </c>
      <c r="GG705">
        <v>1</v>
      </c>
      <c r="GH705">
        <v>0</v>
      </c>
      <c r="GI705">
        <v>0</v>
      </c>
      <c r="GJ705">
        <v>0</v>
      </c>
      <c r="GK705">
        <v>20</v>
      </c>
      <c r="GL705">
        <v>5</v>
      </c>
      <c r="GM705">
        <v>4</v>
      </c>
      <c r="GN705">
        <v>1</v>
      </c>
      <c r="GO705">
        <v>0</v>
      </c>
      <c r="GP705">
        <v>0</v>
      </c>
      <c r="GQ705">
        <v>0</v>
      </c>
      <c r="GR705">
        <v>0</v>
      </c>
      <c r="GS705">
        <v>0</v>
      </c>
      <c r="GT705">
        <v>0</v>
      </c>
      <c r="GU705">
        <v>0</v>
      </c>
      <c r="GV705">
        <v>0</v>
      </c>
      <c r="GW705">
        <v>0</v>
      </c>
      <c r="GX705">
        <v>0</v>
      </c>
      <c r="GY705">
        <v>0</v>
      </c>
      <c r="GZ705">
        <v>0</v>
      </c>
      <c r="HA705">
        <v>0</v>
      </c>
      <c r="HB705">
        <v>0</v>
      </c>
      <c r="HC705">
        <v>0</v>
      </c>
      <c r="HD705">
        <v>0</v>
      </c>
      <c r="HE705">
        <v>5</v>
      </c>
      <c r="HF705">
        <v>0</v>
      </c>
      <c r="HG705">
        <v>0</v>
      </c>
      <c r="HH705">
        <v>0</v>
      </c>
      <c r="HI705">
        <v>0</v>
      </c>
      <c r="HJ705">
        <v>0</v>
      </c>
      <c r="HK705">
        <v>0</v>
      </c>
      <c r="HL705">
        <v>0</v>
      </c>
      <c r="HM705">
        <v>0</v>
      </c>
      <c r="HN705">
        <v>0</v>
      </c>
      <c r="HO705">
        <v>0</v>
      </c>
      <c r="HP705">
        <v>0</v>
      </c>
      <c r="HQ705">
        <v>0</v>
      </c>
      <c r="HR705">
        <v>0</v>
      </c>
      <c r="HS705">
        <v>0</v>
      </c>
      <c r="HT705">
        <v>0</v>
      </c>
      <c r="HU705">
        <v>0</v>
      </c>
      <c r="HV705">
        <v>0</v>
      </c>
      <c r="HW705">
        <v>0</v>
      </c>
      <c r="HX705">
        <v>0</v>
      </c>
      <c r="HY705">
        <v>0</v>
      </c>
      <c r="HZ705">
        <v>0</v>
      </c>
      <c r="IA705">
        <v>0</v>
      </c>
      <c r="IB705">
        <v>0</v>
      </c>
      <c r="IC705">
        <v>0</v>
      </c>
      <c r="ID705">
        <v>0</v>
      </c>
      <c r="IE705">
        <v>0</v>
      </c>
      <c r="IF705">
        <v>0</v>
      </c>
      <c r="IG705">
        <v>0</v>
      </c>
      <c r="IH705">
        <v>0</v>
      </c>
      <c r="II705">
        <v>0</v>
      </c>
      <c r="IJ705">
        <v>0</v>
      </c>
      <c r="IK705">
        <v>0</v>
      </c>
      <c r="IL705">
        <v>0</v>
      </c>
      <c r="IM705">
        <v>0</v>
      </c>
      <c r="IN705">
        <v>0</v>
      </c>
      <c r="IO705">
        <v>0</v>
      </c>
      <c r="IP705">
        <v>0</v>
      </c>
      <c r="IQ705">
        <v>0</v>
      </c>
      <c r="IR705">
        <v>0</v>
      </c>
      <c r="IS705">
        <v>0</v>
      </c>
      <c r="IT705">
        <v>0</v>
      </c>
      <c r="IU705">
        <v>0</v>
      </c>
      <c r="IV705">
        <v>0</v>
      </c>
      <c r="IW705">
        <v>0</v>
      </c>
      <c r="IX705">
        <v>0</v>
      </c>
      <c r="IY705">
        <v>0</v>
      </c>
      <c r="IZ705">
        <v>0</v>
      </c>
      <c r="JA705">
        <v>0</v>
      </c>
      <c r="JB705">
        <v>0</v>
      </c>
      <c r="JC705">
        <v>0</v>
      </c>
      <c r="JD705">
        <v>0</v>
      </c>
      <c r="JE705">
        <v>0</v>
      </c>
      <c r="JF705">
        <v>0</v>
      </c>
      <c r="JG705">
        <v>0</v>
      </c>
      <c r="JH705">
        <v>0</v>
      </c>
    </row>
    <row r="706" spans="1:268">
      <c r="A706" t="s">
        <v>229</v>
      </c>
      <c r="B706" t="s">
        <v>220</v>
      </c>
      <c r="C706" t="str">
        <f>"143503"</f>
        <v>143503</v>
      </c>
      <c r="D706" t="s">
        <v>228</v>
      </c>
      <c r="E706">
        <v>5</v>
      </c>
      <c r="F706">
        <v>604</v>
      </c>
      <c r="G706">
        <v>460</v>
      </c>
      <c r="H706">
        <v>168</v>
      </c>
      <c r="I706">
        <v>292</v>
      </c>
      <c r="J706">
        <v>0</v>
      </c>
      <c r="K706">
        <v>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292</v>
      </c>
      <c r="T706">
        <v>0</v>
      </c>
      <c r="U706">
        <v>0</v>
      </c>
      <c r="V706">
        <v>292</v>
      </c>
      <c r="W706">
        <v>11</v>
      </c>
      <c r="X706">
        <v>5</v>
      </c>
      <c r="Y706">
        <v>5</v>
      </c>
      <c r="Z706">
        <v>0</v>
      </c>
      <c r="AA706">
        <v>281</v>
      </c>
      <c r="AB706">
        <v>154</v>
      </c>
      <c r="AC706">
        <v>5</v>
      </c>
      <c r="AD706">
        <v>5</v>
      </c>
      <c r="AE706">
        <v>9</v>
      </c>
      <c r="AF706">
        <v>24</v>
      </c>
      <c r="AG706">
        <v>8</v>
      </c>
      <c r="AH706">
        <v>1</v>
      </c>
      <c r="AI706">
        <v>2</v>
      </c>
      <c r="AJ706">
        <v>3</v>
      </c>
      <c r="AK706">
        <v>80</v>
      </c>
      <c r="AL706">
        <v>0</v>
      </c>
      <c r="AM706">
        <v>1</v>
      </c>
      <c r="AN706">
        <v>1</v>
      </c>
      <c r="AO706">
        <v>2</v>
      </c>
      <c r="AP706">
        <v>0</v>
      </c>
      <c r="AQ706">
        <v>0</v>
      </c>
      <c r="AR706">
        <v>1</v>
      </c>
      <c r="AS706">
        <v>1</v>
      </c>
      <c r="AT706">
        <v>1</v>
      </c>
      <c r="AU706">
        <v>0</v>
      </c>
      <c r="AV706">
        <v>2</v>
      </c>
      <c r="AW706">
        <v>0</v>
      </c>
      <c r="AX706">
        <v>6</v>
      </c>
      <c r="AY706">
        <v>0</v>
      </c>
      <c r="AZ706">
        <v>2</v>
      </c>
      <c r="BA706">
        <v>154</v>
      </c>
      <c r="BB706">
        <v>17</v>
      </c>
      <c r="BC706">
        <v>6</v>
      </c>
      <c r="BD706">
        <v>0</v>
      </c>
      <c r="BE706">
        <v>3</v>
      </c>
      <c r="BF706">
        <v>1</v>
      </c>
      <c r="BG706">
        <v>0</v>
      </c>
      <c r="BH706">
        <v>0</v>
      </c>
      <c r="BI706">
        <v>0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1</v>
      </c>
      <c r="BT706">
        <v>0</v>
      </c>
      <c r="BU706">
        <v>0</v>
      </c>
      <c r="BV706">
        <v>1</v>
      </c>
      <c r="BW706">
        <v>0</v>
      </c>
      <c r="BX706">
        <v>3</v>
      </c>
      <c r="BY706">
        <v>17</v>
      </c>
      <c r="BZ706">
        <v>9</v>
      </c>
      <c r="CA706">
        <v>6</v>
      </c>
      <c r="CB706">
        <v>1</v>
      </c>
      <c r="CC706">
        <v>1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1</v>
      </c>
      <c r="CL706">
        <v>0</v>
      </c>
      <c r="CM706">
        <v>0</v>
      </c>
      <c r="CN706">
        <v>0</v>
      </c>
      <c r="CO706">
        <v>9</v>
      </c>
      <c r="CP706">
        <v>2</v>
      </c>
      <c r="CQ706">
        <v>1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1</v>
      </c>
      <c r="DL706">
        <v>0</v>
      </c>
      <c r="DM706">
        <v>0</v>
      </c>
      <c r="DN706">
        <v>0</v>
      </c>
      <c r="DO706">
        <v>2</v>
      </c>
      <c r="DP706">
        <v>61</v>
      </c>
      <c r="DQ706">
        <v>12</v>
      </c>
      <c r="DR706">
        <v>16</v>
      </c>
      <c r="DS706">
        <v>0</v>
      </c>
      <c r="DT706">
        <v>1</v>
      </c>
      <c r="DU706">
        <v>9</v>
      </c>
      <c r="DV706">
        <v>0</v>
      </c>
      <c r="DW706">
        <v>15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8</v>
      </c>
      <c r="EK706">
        <v>0</v>
      </c>
      <c r="EL706">
        <v>0</v>
      </c>
      <c r="EM706">
        <v>0</v>
      </c>
      <c r="EN706">
        <v>0</v>
      </c>
      <c r="EO706">
        <v>61</v>
      </c>
      <c r="EP706">
        <v>7</v>
      </c>
      <c r="EQ706">
        <v>2</v>
      </c>
      <c r="ER706">
        <v>2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1</v>
      </c>
      <c r="FG706">
        <v>2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7</v>
      </c>
      <c r="FN706">
        <v>17</v>
      </c>
      <c r="FO706">
        <v>3</v>
      </c>
      <c r="FP706">
        <v>3</v>
      </c>
      <c r="FQ706">
        <v>2</v>
      </c>
      <c r="FR706">
        <v>2</v>
      </c>
      <c r="FS706">
        <v>0</v>
      </c>
      <c r="FT706">
        <v>0</v>
      </c>
      <c r="FU706">
        <v>0</v>
      </c>
      <c r="FV706">
        <v>0</v>
      </c>
      <c r="FW706">
        <v>1</v>
      </c>
      <c r="FX706">
        <v>0</v>
      </c>
      <c r="FY706">
        <v>0</v>
      </c>
      <c r="FZ706">
        <v>0</v>
      </c>
      <c r="GA706">
        <v>3</v>
      </c>
      <c r="GB706">
        <v>0</v>
      </c>
      <c r="GC706">
        <v>0</v>
      </c>
      <c r="GD706">
        <v>1</v>
      </c>
      <c r="GE706">
        <v>0</v>
      </c>
      <c r="GF706">
        <v>1</v>
      </c>
      <c r="GG706">
        <v>0</v>
      </c>
      <c r="GH706">
        <v>0</v>
      </c>
      <c r="GI706">
        <v>0</v>
      </c>
      <c r="GJ706">
        <v>1</v>
      </c>
      <c r="GK706">
        <v>17</v>
      </c>
      <c r="GL706">
        <v>13</v>
      </c>
      <c r="GM706">
        <v>6</v>
      </c>
      <c r="GN706">
        <v>0</v>
      </c>
      <c r="GO706">
        <v>2</v>
      </c>
      <c r="GP706">
        <v>1</v>
      </c>
      <c r="GQ706">
        <v>1</v>
      </c>
      <c r="GR706">
        <v>0</v>
      </c>
      <c r="GS706">
        <v>2</v>
      </c>
      <c r="GT706">
        <v>0</v>
      </c>
      <c r="GU706">
        <v>0</v>
      </c>
      <c r="GV706">
        <v>0</v>
      </c>
      <c r="GW706">
        <v>0</v>
      </c>
      <c r="GX706">
        <v>1</v>
      </c>
      <c r="GY706">
        <v>0</v>
      </c>
      <c r="GZ706">
        <v>0</v>
      </c>
      <c r="HA706">
        <v>0</v>
      </c>
      <c r="HB706">
        <v>0</v>
      </c>
      <c r="HC706">
        <v>0</v>
      </c>
      <c r="HD706">
        <v>0</v>
      </c>
      <c r="HE706">
        <v>13</v>
      </c>
      <c r="HF706">
        <v>1</v>
      </c>
      <c r="HG706">
        <v>0</v>
      </c>
      <c r="HH706">
        <v>0</v>
      </c>
      <c r="HI706">
        <v>0</v>
      </c>
      <c r="HJ706">
        <v>0</v>
      </c>
      <c r="HK706">
        <v>0</v>
      </c>
      <c r="HL706">
        <v>0</v>
      </c>
      <c r="HM706">
        <v>0</v>
      </c>
      <c r="HN706">
        <v>0</v>
      </c>
      <c r="HO706">
        <v>1</v>
      </c>
      <c r="HP706">
        <v>0</v>
      </c>
      <c r="HQ706">
        <v>0</v>
      </c>
      <c r="HR706">
        <v>0</v>
      </c>
      <c r="HS706">
        <v>0</v>
      </c>
      <c r="HT706">
        <v>0</v>
      </c>
      <c r="HU706">
        <v>0</v>
      </c>
      <c r="HV706">
        <v>0</v>
      </c>
      <c r="HW706">
        <v>0</v>
      </c>
      <c r="HX706">
        <v>0</v>
      </c>
      <c r="HY706">
        <v>1</v>
      </c>
      <c r="HZ706">
        <v>0</v>
      </c>
      <c r="IA706">
        <v>0</v>
      </c>
      <c r="IB706">
        <v>0</v>
      </c>
      <c r="IC706">
        <v>0</v>
      </c>
      <c r="ID706">
        <v>0</v>
      </c>
      <c r="IE706">
        <v>0</v>
      </c>
      <c r="IF706">
        <v>0</v>
      </c>
      <c r="IG706">
        <v>0</v>
      </c>
      <c r="IH706">
        <v>0</v>
      </c>
      <c r="II706">
        <v>0</v>
      </c>
      <c r="IJ706">
        <v>0</v>
      </c>
      <c r="IK706">
        <v>0</v>
      </c>
      <c r="IL706">
        <v>0</v>
      </c>
      <c r="IM706">
        <v>0</v>
      </c>
      <c r="IN706">
        <v>0</v>
      </c>
      <c r="IO706">
        <v>0</v>
      </c>
      <c r="IP706">
        <v>0</v>
      </c>
      <c r="IQ706">
        <v>0</v>
      </c>
      <c r="IR706">
        <v>0</v>
      </c>
      <c r="IS706">
        <v>0</v>
      </c>
      <c r="IT706">
        <v>0</v>
      </c>
      <c r="IU706">
        <v>0</v>
      </c>
      <c r="IV706">
        <v>0</v>
      </c>
      <c r="IW706">
        <v>0</v>
      </c>
      <c r="IX706">
        <v>0</v>
      </c>
      <c r="IY706">
        <v>0</v>
      </c>
      <c r="IZ706">
        <v>0</v>
      </c>
      <c r="JA706">
        <v>0</v>
      </c>
      <c r="JB706">
        <v>0</v>
      </c>
      <c r="JC706">
        <v>0</v>
      </c>
      <c r="JD706">
        <v>0</v>
      </c>
      <c r="JE706">
        <v>0</v>
      </c>
      <c r="JF706">
        <v>0</v>
      </c>
      <c r="JG706">
        <v>0</v>
      </c>
      <c r="JH706">
        <v>0</v>
      </c>
    </row>
    <row r="707" spans="1:268">
      <c r="A707" t="s">
        <v>227</v>
      </c>
      <c r="B707" t="s">
        <v>220</v>
      </c>
      <c r="C707" t="str">
        <f>"143503"</f>
        <v>143503</v>
      </c>
      <c r="D707" t="s">
        <v>226</v>
      </c>
      <c r="E707">
        <v>6</v>
      </c>
      <c r="F707">
        <v>654</v>
      </c>
      <c r="G707">
        <v>490</v>
      </c>
      <c r="H707">
        <v>164</v>
      </c>
      <c r="I707">
        <v>326</v>
      </c>
      <c r="J707">
        <v>0</v>
      </c>
      <c r="K707">
        <v>12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326</v>
      </c>
      <c r="T707">
        <v>0</v>
      </c>
      <c r="U707">
        <v>0</v>
      </c>
      <c r="V707">
        <v>326</v>
      </c>
      <c r="W707">
        <v>27</v>
      </c>
      <c r="X707">
        <v>14</v>
      </c>
      <c r="Y707">
        <v>10</v>
      </c>
      <c r="Z707">
        <v>0</v>
      </c>
      <c r="AA707">
        <v>299</v>
      </c>
      <c r="AB707">
        <v>206</v>
      </c>
      <c r="AC707">
        <v>18</v>
      </c>
      <c r="AD707">
        <v>6</v>
      </c>
      <c r="AE707">
        <v>7</v>
      </c>
      <c r="AF707">
        <v>80</v>
      </c>
      <c r="AG707">
        <v>10</v>
      </c>
      <c r="AH707">
        <v>5</v>
      </c>
      <c r="AI707">
        <v>1</v>
      </c>
      <c r="AJ707">
        <v>4</v>
      </c>
      <c r="AK707">
        <v>50</v>
      </c>
      <c r="AL707">
        <v>4</v>
      </c>
      <c r="AM707">
        <v>1</v>
      </c>
      <c r="AN707">
        <v>0</v>
      </c>
      <c r="AO707">
        <v>1</v>
      </c>
      <c r="AP707">
        <v>1</v>
      </c>
      <c r="AQ707">
        <v>0</v>
      </c>
      <c r="AR707">
        <v>2</v>
      </c>
      <c r="AS707">
        <v>1</v>
      </c>
      <c r="AT707">
        <v>1</v>
      </c>
      <c r="AU707">
        <v>3</v>
      </c>
      <c r="AV707">
        <v>0</v>
      </c>
      <c r="AW707">
        <v>1</v>
      </c>
      <c r="AX707">
        <v>7</v>
      </c>
      <c r="AY707">
        <v>0</v>
      </c>
      <c r="AZ707">
        <v>3</v>
      </c>
      <c r="BA707">
        <v>206</v>
      </c>
      <c r="BB707">
        <v>17</v>
      </c>
      <c r="BC707">
        <v>6</v>
      </c>
      <c r="BD707">
        <v>3</v>
      </c>
      <c r="BE707">
        <v>2</v>
      </c>
      <c r="BF707">
        <v>0</v>
      </c>
      <c r="BG707">
        <v>0</v>
      </c>
      <c r="BH707">
        <v>0</v>
      </c>
      <c r="BI707">
        <v>0</v>
      </c>
      <c r="BJ707">
        <v>1</v>
      </c>
      <c r="BK707">
        <v>0</v>
      </c>
      <c r="BL707">
        <v>0</v>
      </c>
      <c r="BM707">
        <v>0</v>
      </c>
      <c r="BN707">
        <v>1</v>
      </c>
      <c r="BO707">
        <v>0</v>
      </c>
      <c r="BP707">
        <v>1</v>
      </c>
      <c r="BQ707">
        <v>1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2</v>
      </c>
      <c r="BY707">
        <v>17</v>
      </c>
      <c r="BZ707">
        <v>8</v>
      </c>
      <c r="CA707">
        <v>6</v>
      </c>
      <c r="CB707">
        <v>0</v>
      </c>
      <c r="CC707">
        <v>0</v>
      </c>
      <c r="CD707">
        <v>1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1</v>
      </c>
      <c r="CL707">
        <v>0</v>
      </c>
      <c r="CM707">
        <v>0</v>
      </c>
      <c r="CN707">
        <v>0</v>
      </c>
      <c r="CO707">
        <v>8</v>
      </c>
      <c r="CP707">
        <v>1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1</v>
      </c>
      <c r="DM707">
        <v>0</v>
      </c>
      <c r="DN707">
        <v>0</v>
      </c>
      <c r="DO707">
        <v>1</v>
      </c>
      <c r="DP707">
        <v>34</v>
      </c>
      <c r="DQ707">
        <v>10</v>
      </c>
      <c r="DR707">
        <v>6</v>
      </c>
      <c r="DS707">
        <v>1</v>
      </c>
      <c r="DT707">
        <v>1</v>
      </c>
      <c r="DU707">
        <v>0</v>
      </c>
      <c r="DV707">
        <v>0</v>
      </c>
      <c r="DW707">
        <v>12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3</v>
      </c>
      <c r="EK707">
        <v>1</v>
      </c>
      <c r="EL707">
        <v>0</v>
      </c>
      <c r="EM707">
        <v>0</v>
      </c>
      <c r="EN707">
        <v>0</v>
      </c>
      <c r="EO707">
        <v>34</v>
      </c>
      <c r="EP707">
        <v>3</v>
      </c>
      <c r="EQ707">
        <v>1</v>
      </c>
      <c r="ER707">
        <v>2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3</v>
      </c>
      <c r="FN707">
        <v>14</v>
      </c>
      <c r="FO707">
        <v>6</v>
      </c>
      <c r="FP707">
        <v>1</v>
      </c>
      <c r="FQ707">
        <v>2</v>
      </c>
      <c r="FR707">
        <v>0</v>
      </c>
      <c r="FS707">
        <v>0</v>
      </c>
      <c r="FT707">
        <v>0</v>
      </c>
      <c r="FU707">
        <v>1</v>
      </c>
      <c r="FV707">
        <v>1</v>
      </c>
      <c r="FW707">
        <v>1</v>
      </c>
      <c r="FX707">
        <v>0</v>
      </c>
      <c r="FY707">
        <v>0</v>
      </c>
      <c r="FZ707">
        <v>0</v>
      </c>
      <c r="GA707">
        <v>0</v>
      </c>
      <c r="GB707">
        <v>1</v>
      </c>
      <c r="GC707">
        <v>0</v>
      </c>
      <c r="GD707">
        <v>0</v>
      </c>
      <c r="GE707">
        <v>0</v>
      </c>
      <c r="GF707">
        <v>0</v>
      </c>
      <c r="GG707">
        <v>1</v>
      </c>
      <c r="GH707">
        <v>0</v>
      </c>
      <c r="GI707">
        <v>0</v>
      </c>
      <c r="GJ707">
        <v>0</v>
      </c>
      <c r="GK707">
        <v>14</v>
      </c>
      <c r="GL707">
        <v>13</v>
      </c>
      <c r="GM707">
        <v>4</v>
      </c>
      <c r="GN707">
        <v>0</v>
      </c>
      <c r="GO707">
        <v>0</v>
      </c>
      <c r="GP707">
        <v>0</v>
      </c>
      <c r="GQ707">
        <v>3</v>
      </c>
      <c r="GR707">
        <v>0</v>
      </c>
      <c r="GS707">
        <v>3</v>
      </c>
      <c r="GT707">
        <v>0</v>
      </c>
      <c r="GU707">
        <v>0</v>
      </c>
      <c r="GV707">
        <v>0</v>
      </c>
      <c r="GW707">
        <v>0</v>
      </c>
      <c r="GX707">
        <v>0</v>
      </c>
      <c r="GY707">
        <v>0</v>
      </c>
      <c r="GZ707">
        <v>0</v>
      </c>
      <c r="HA707">
        <v>1</v>
      </c>
      <c r="HB707">
        <v>1</v>
      </c>
      <c r="HC707">
        <v>0</v>
      </c>
      <c r="HD707">
        <v>1</v>
      </c>
      <c r="HE707">
        <v>13</v>
      </c>
      <c r="HF707">
        <v>1</v>
      </c>
      <c r="HG707">
        <v>0</v>
      </c>
      <c r="HH707">
        <v>0</v>
      </c>
      <c r="HI707">
        <v>0</v>
      </c>
      <c r="HJ707">
        <v>0</v>
      </c>
      <c r="HK707">
        <v>0</v>
      </c>
      <c r="HL707">
        <v>0</v>
      </c>
      <c r="HM707">
        <v>0</v>
      </c>
      <c r="HN707">
        <v>0</v>
      </c>
      <c r="HO707">
        <v>0</v>
      </c>
      <c r="HP707">
        <v>0</v>
      </c>
      <c r="HQ707">
        <v>0</v>
      </c>
      <c r="HR707">
        <v>0</v>
      </c>
      <c r="HS707">
        <v>1</v>
      </c>
      <c r="HT707">
        <v>0</v>
      </c>
      <c r="HU707">
        <v>0</v>
      </c>
      <c r="HV707">
        <v>0</v>
      </c>
      <c r="HW707">
        <v>0</v>
      </c>
      <c r="HX707">
        <v>0</v>
      </c>
      <c r="HY707">
        <v>1</v>
      </c>
      <c r="HZ707">
        <v>1</v>
      </c>
      <c r="IA707">
        <v>0</v>
      </c>
      <c r="IB707">
        <v>0</v>
      </c>
      <c r="IC707">
        <v>0</v>
      </c>
      <c r="ID707">
        <v>0</v>
      </c>
      <c r="IE707">
        <v>0</v>
      </c>
      <c r="IF707">
        <v>0</v>
      </c>
      <c r="IG707">
        <v>0</v>
      </c>
      <c r="IH707">
        <v>0</v>
      </c>
      <c r="II707">
        <v>1</v>
      </c>
      <c r="IJ707">
        <v>0</v>
      </c>
      <c r="IK707">
        <v>0</v>
      </c>
      <c r="IL707">
        <v>0</v>
      </c>
      <c r="IM707">
        <v>0</v>
      </c>
      <c r="IN707">
        <v>0</v>
      </c>
      <c r="IO707">
        <v>0</v>
      </c>
      <c r="IP707">
        <v>0</v>
      </c>
      <c r="IQ707">
        <v>1</v>
      </c>
      <c r="IR707">
        <v>1</v>
      </c>
      <c r="IS707">
        <v>1</v>
      </c>
      <c r="IT707">
        <v>0</v>
      </c>
      <c r="IU707">
        <v>0</v>
      </c>
      <c r="IV707">
        <v>0</v>
      </c>
      <c r="IW707">
        <v>0</v>
      </c>
      <c r="IX707">
        <v>0</v>
      </c>
      <c r="IY707">
        <v>0</v>
      </c>
      <c r="IZ707">
        <v>0</v>
      </c>
      <c r="JA707">
        <v>0</v>
      </c>
      <c r="JB707">
        <v>0</v>
      </c>
      <c r="JC707">
        <v>0</v>
      </c>
      <c r="JD707">
        <v>0</v>
      </c>
      <c r="JE707">
        <v>0</v>
      </c>
      <c r="JF707">
        <v>0</v>
      </c>
      <c r="JG707">
        <v>0</v>
      </c>
      <c r="JH707">
        <v>1</v>
      </c>
    </row>
    <row r="708" spans="1:268">
      <c r="A708" t="s">
        <v>225</v>
      </c>
      <c r="B708" t="s">
        <v>220</v>
      </c>
      <c r="C708" t="str">
        <f>"143503"</f>
        <v>143503</v>
      </c>
      <c r="D708" t="s">
        <v>224</v>
      </c>
      <c r="E708">
        <v>7</v>
      </c>
      <c r="F708">
        <v>416</v>
      </c>
      <c r="G708">
        <v>320</v>
      </c>
      <c r="H708">
        <v>118</v>
      </c>
      <c r="I708">
        <v>202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202</v>
      </c>
      <c r="T708">
        <v>0</v>
      </c>
      <c r="U708">
        <v>0</v>
      </c>
      <c r="V708">
        <v>202</v>
      </c>
      <c r="W708">
        <v>8</v>
      </c>
      <c r="X708">
        <v>5</v>
      </c>
      <c r="Y708">
        <v>3</v>
      </c>
      <c r="Z708">
        <v>0</v>
      </c>
      <c r="AA708">
        <v>194</v>
      </c>
      <c r="AB708">
        <v>115</v>
      </c>
      <c r="AC708">
        <v>7</v>
      </c>
      <c r="AD708">
        <v>0</v>
      </c>
      <c r="AE708">
        <v>15</v>
      </c>
      <c r="AF708">
        <v>33</v>
      </c>
      <c r="AG708">
        <v>19</v>
      </c>
      <c r="AH708">
        <v>0</v>
      </c>
      <c r="AI708">
        <v>0</v>
      </c>
      <c r="AJ708">
        <v>4</v>
      </c>
      <c r="AK708">
        <v>18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13</v>
      </c>
      <c r="AY708">
        <v>0</v>
      </c>
      <c r="AZ708">
        <v>3</v>
      </c>
      <c r="BA708">
        <v>115</v>
      </c>
      <c r="BB708">
        <v>14</v>
      </c>
      <c r="BC708">
        <v>8</v>
      </c>
      <c r="BD708">
        <v>0</v>
      </c>
      <c r="BE708">
        <v>2</v>
      </c>
      <c r="BF708">
        <v>0</v>
      </c>
      <c r="BG708">
        <v>1</v>
      </c>
      <c r="BH708">
        <v>0</v>
      </c>
      <c r="BI708">
        <v>0</v>
      </c>
      <c r="BJ708">
        <v>0</v>
      </c>
      <c r="BK708">
        <v>1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1</v>
      </c>
      <c r="BY708">
        <v>14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5</v>
      </c>
      <c r="CQ708">
        <v>1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1</v>
      </c>
      <c r="DL708">
        <v>3</v>
      </c>
      <c r="DM708">
        <v>0</v>
      </c>
      <c r="DN708">
        <v>0</v>
      </c>
      <c r="DO708">
        <v>5</v>
      </c>
      <c r="DP708">
        <v>27</v>
      </c>
      <c r="DQ708">
        <v>1</v>
      </c>
      <c r="DR708">
        <v>3</v>
      </c>
      <c r="DS708">
        <v>1</v>
      </c>
      <c r="DT708">
        <v>0</v>
      </c>
      <c r="DU708">
        <v>0</v>
      </c>
      <c r="DV708">
        <v>0</v>
      </c>
      <c r="DW708">
        <v>13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8</v>
      </c>
      <c r="EK708">
        <v>1</v>
      </c>
      <c r="EL708">
        <v>0</v>
      </c>
      <c r="EM708">
        <v>0</v>
      </c>
      <c r="EN708">
        <v>0</v>
      </c>
      <c r="EO708">
        <v>27</v>
      </c>
      <c r="EP708">
        <v>3</v>
      </c>
      <c r="EQ708">
        <v>2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1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3</v>
      </c>
      <c r="FN708">
        <v>24</v>
      </c>
      <c r="FO708">
        <v>5</v>
      </c>
      <c r="FP708">
        <v>6</v>
      </c>
      <c r="FQ708">
        <v>3</v>
      </c>
      <c r="FR708">
        <v>1</v>
      </c>
      <c r="FS708">
        <v>1</v>
      </c>
      <c r="FT708">
        <v>2</v>
      </c>
      <c r="FU708">
        <v>1</v>
      </c>
      <c r="FV708">
        <v>0</v>
      </c>
      <c r="FW708">
        <v>1</v>
      </c>
      <c r="FX708">
        <v>0</v>
      </c>
      <c r="FY708">
        <v>0</v>
      </c>
      <c r="FZ708">
        <v>0</v>
      </c>
      <c r="GA708">
        <v>0</v>
      </c>
      <c r="GB708">
        <v>1</v>
      </c>
      <c r="GC708">
        <v>1</v>
      </c>
      <c r="GD708">
        <v>2</v>
      </c>
      <c r="GE708">
        <v>0</v>
      </c>
      <c r="GF708">
        <v>0</v>
      </c>
      <c r="GG708">
        <v>0</v>
      </c>
      <c r="GH708">
        <v>0</v>
      </c>
      <c r="GI708">
        <v>0</v>
      </c>
      <c r="GJ708">
        <v>0</v>
      </c>
      <c r="GK708">
        <v>24</v>
      </c>
      <c r="GL708">
        <v>6</v>
      </c>
      <c r="GM708">
        <v>4</v>
      </c>
      <c r="GN708">
        <v>0</v>
      </c>
      <c r="GO708">
        <v>0</v>
      </c>
      <c r="GP708">
        <v>0</v>
      </c>
      <c r="GQ708">
        <v>1</v>
      </c>
      <c r="GR708">
        <v>0</v>
      </c>
      <c r="GS708">
        <v>0</v>
      </c>
      <c r="GT708">
        <v>0</v>
      </c>
      <c r="GU708">
        <v>0</v>
      </c>
      <c r="GV708">
        <v>0</v>
      </c>
      <c r="GW708">
        <v>0</v>
      </c>
      <c r="GX708">
        <v>0</v>
      </c>
      <c r="GY708">
        <v>0</v>
      </c>
      <c r="GZ708">
        <v>0</v>
      </c>
      <c r="HA708">
        <v>0</v>
      </c>
      <c r="HB708">
        <v>0</v>
      </c>
      <c r="HC708">
        <v>0</v>
      </c>
      <c r="HD708">
        <v>1</v>
      </c>
      <c r="HE708">
        <v>6</v>
      </c>
      <c r="HF708">
        <v>0</v>
      </c>
      <c r="HG708">
        <v>0</v>
      </c>
      <c r="HH708">
        <v>0</v>
      </c>
      <c r="HI708">
        <v>0</v>
      </c>
      <c r="HJ708">
        <v>0</v>
      </c>
      <c r="HK708">
        <v>0</v>
      </c>
      <c r="HL708">
        <v>0</v>
      </c>
      <c r="HM708">
        <v>0</v>
      </c>
      <c r="HN708">
        <v>0</v>
      </c>
      <c r="HO708">
        <v>0</v>
      </c>
      <c r="HP708">
        <v>0</v>
      </c>
      <c r="HQ708">
        <v>0</v>
      </c>
      <c r="HR708">
        <v>0</v>
      </c>
      <c r="HS708">
        <v>0</v>
      </c>
      <c r="HT708">
        <v>0</v>
      </c>
      <c r="HU708">
        <v>0</v>
      </c>
      <c r="HV708">
        <v>0</v>
      </c>
      <c r="HW708">
        <v>0</v>
      </c>
      <c r="HX708">
        <v>0</v>
      </c>
      <c r="HY708">
        <v>0</v>
      </c>
      <c r="HZ708">
        <v>0</v>
      </c>
      <c r="IA708">
        <v>0</v>
      </c>
      <c r="IB708">
        <v>0</v>
      </c>
      <c r="IC708">
        <v>0</v>
      </c>
      <c r="ID708">
        <v>0</v>
      </c>
      <c r="IE708">
        <v>0</v>
      </c>
      <c r="IF708">
        <v>0</v>
      </c>
      <c r="IG708">
        <v>0</v>
      </c>
      <c r="IH708">
        <v>0</v>
      </c>
      <c r="II708">
        <v>0</v>
      </c>
      <c r="IJ708">
        <v>0</v>
      </c>
      <c r="IK708">
        <v>0</v>
      </c>
      <c r="IL708">
        <v>0</v>
      </c>
      <c r="IM708">
        <v>0</v>
      </c>
      <c r="IN708">
        <v>0</v>
      </c>
      <c r="IO708">
        <v>0</v>
      </c>
      <c r="IP708">
        <v>0</v>
      </c>
      <c r="IQ708">
        <v>0</v>
      </c>
      <c r="IR708">
        <v>0</v>
      </c>
      <c r="IS708">
        <v>0</v>
      </c>
      <c r="IT708">
        <v>0</v>
      </c>
      <c r="IU708">
        <v>0</v>
      </c>
      <c r="IV708">
        <v>0</v>
      </c>
      <c r="IW708">
        <v>0</v>
      </c>
      <c r="IX708">
        <v>0</v>
      </c>
      <c r="IY708">
        <v>0</v>
      </c>
      <c r="IZ708">
        <v>0</v>
      </c>
      <c r="JA708">
        <v>0</v>
      </c>
      <c r="JB708">
        <v>0</v>
      </c>
      <c r="JC708">
        <v>0</v>
      </c>
      <c r="JD708">
        <v>0</v>
      </c>
      <c r="JE708">
        <v>0</v>
      </c>
      <c r="JF708">
        <v>0</v>
      </c>
      <c r="JG708">
        <v>0</v>
      </c>
      <c r="JH708">
        <v>0</v>
      </c>
    </row>
    <row r="709" spans="1:268">
      <c r="A709" t="s">
        <v>223</v>
      </c>
      <c r="B709" t="s">
        <v>220</v>
      </c>
      <c r="C709" t="str">
        <f>"143503"</f>
        <v>143503</v>
      </c>
      <c r="D709" t="s">
        <v>222</v>
      </c>
      <c r="E709">
        <v>8</v>
      </c>
      <c r="F709">
        <v>397</v>
      </c>
      <c r="G709">
        <v>300</v>
      </c>
      <c r="H709">
        <v>117</v>
      </c>
      <c r="I709">
        <v>183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183</v>
      </c>
      <c r="T709">
        <v>0</v>
      </c>
      <c r="U709">
        <v>0</v>
      </c>
      <c r="V709">
        <v>183</v>
      </c>
      <c r="W709">
        <v>5</v>
      </c>
      <c r="X709">
        <v>4</v>
      </c>
      <c r="Y709">
        <v>1</v>
      </c>
      <c r="Z709">
        <v>0</v>
      </c>
      <c r="AA709">
        <v>178</v>
      </c>
      <c r="AB709">
        <v>115</v>
      </c>
      <c r="AC709">
        <v>9</v>
      </c>
      <c r="AD709">
        <v>1</v>
      </c>
      <c r="AE709">
        <v>8</v>
      </c>
      <c r="AF709">
        <v>46</v>
      </c>
      <c r="AG709">
        <v>16</v>
      </c>
      <c r="AH709">
        <v>0</v>
      </c>
      <c r="AI709">
        <v>0</v>
      </c>
      <c r="AJ709">
        <v>2</v>
      </c>
      <c r="AK709">
        <v>16</v>
      </c>
      <c r="AL709">
        <v>2</v>
      </c>
      <c r="AM709">
        <v>0</v>
      </c>
      <c r="AN709">
        <v>0</v>
      </c>
      <c r="AO709">
        <v>2</v>
      </c>
      <c r="AP709">
        <v>2</v>
      </c>
      <c r="AQ709">
        <v>2</v>
      </c>
      <c r="AR709">
        <v>0</v>
      </c>
      <c r="AS709">
        <v>2</v>
      </c>
      <c r="AT709">
        <v>2</v>
      </c>
      <c r="AU709">
        <v>0</v>
      </c>
      <c r="AV709">
        <v>0</v>
      </c>
      <c r="AW709">
        <v>1</v>
      </c>
      <c r="AX709">
        <v>3</v>
      </c>
      <c r="AY709">
        <v>1</v>
      </c>
      <c r="AZ709">
        <v>0</v>
      </c>
      <c r="BA709">
        <v>115</v>
      </c>
      <c r="BB709">
        <v>7</v>
      </c>
      <c r="BC709">
        <v>3</v>
      </c>
      <c r="BD709">
        <v>1</v>
      </c>
      <c r="BE709">
        <v>1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1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1</v>
      </c>
      <c r="BW709">
        <v>0</v>
      </c>
      <c r="BX709">
        <v>0</v>
      </c>
      <c r="BY709">
        <v>7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6</v>
      </c>
      <c r="CQ709">
        <v>3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1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2</v>
      </c>
      <c r="DM709">
        <v>0</v>
      </c>
      <c r="DN709">
        <v>0</v>
      </c>
      <c r="DO709">
        <v>6</v>
      </c>
      <c r="DP709">
        <v>27</v>
      </c>
      <c r="DQ709">
        <v>12</v>
      </c>
      <c r="DR709">
        <v>1</v>
      </c>
      <c r="DS709">
        <v>0</v>
      </c>
      <c r="DT709">
        <v>1</v>
      </c>
      <c r="DU709">
        <v>2</v>
      </c>
      <c r="DV709">
        <v>0</v>
      </c>
      <c r="DW709">
        <v>4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6</v>
      </c>
      <c r="EK709">
        <v>0</v>
      </c>
      <c r="EL709">
        <v>0</v>
      </c>
      <c r="EM709">
        <v>0</v>
      </c>
      <c r="EN709">
        <v>1</v>
      </c>
      <c r="EO709">
        <v>27</v>
      </c>
      <c r="EP709">
        <v>4</v>
      </c>
      <c r="EQ709">
        <v>2</v>
      </c>
      <c r="ER709">
        <v>0</v>
      </c>
      <c r="ES709">
        <v>0</v>
      </c>
      <c r="ET709">
        <v>0</v>
      </c>
      <c r="EU709">
        <v>0</v>
      </c>
      <c r="EV709">
        <v>1</v>
      </c>
      <c r="EW709">
        <v>0</v>
      </c>
      <c r="EX709">
        <v>1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0</v>
      </c>
      <c r="FM709">
        <v>4</v>
      </c>
      <c r="FN709">
        <v>16</v>
      </c>
      <c r="FO709">
        <v>3</v>
      </c>
      <c r="FP709">
        <v>0</v>
      </c>
      <c r="FQ709">
        <v>5</v>
      </c>
      <c r="FR709">
        <v>0</v>
      </c>
      <c r="FS709">
        <v>0</v>
      </c>
      <c r="FT709">
        <v>0</v>
      </c>
      <c r="FU709">
        <v>0</v>
      </c>
      <c r="FV709">
        <v>0</v>
      </c>
      <c r="FW709">
        <v>1</v>
      </c>
      <c r="FX709">
        <v>0</v>
      </c>
      <c r="FY709">
        <v>4</v>
      </c>
      <c r="FZ709">
        <v>0</v>
      </c>
      <c r="GA709">
        <v>0</v>
      </c>
      <c r="GB709">
        <v>0</v>
      </c>
      <c r="GC709">
        <v>0</v>
      </c>
      <c r="GD709">
        <v>0</v>
      </c>
      <c r="GE709">
        <v>1</v>
      </c>
      <c r="GF709">
        <v>0</v>
      </c>
      <c r="GG709">
        <v>0</v>
      </c>
      <c r="GH709">
        <v>1</v>
      </c>
      <c r="GI709">
        <v>0</v>
      </c>
      <c r="GJ709">
        <v>1</v>
      </c>
      <c r="GK709">
        <v>16</v>
      </c>
      <c r="GL709">
        <v>3</v>
      </c>
      <c r="GM709">
        <v>2</v>
      </c>
      <c r="GN709">
        <v>0</v>
      </c>
      <c r="GO709">
        <v>0</v>
      </c>
      <c r="GP709">
        <v>0</v>
      </c>
      <c r="GQ709">
        <v>0</v>
      </c>
      <c r="GR709">
        <v>0</v>
      </c>
      <c r="GS709">
        <v>0</v>
      </c>
      <c r="GT709">
        <v>1</v>
      </c>
      <c r="GU709">
        <v>0</v>
      </c>
      <c r="GV709">
        <v>0</v>
      </c>
      <c r="GW709">
        <v>0</v>
      </c>
      <c r="GX709">
        <v>0</v>
      </c>
      <c r="GY709">
        <v>0</v>
      </c>
      <c r="GZ709">
        <v>0</v>
      </c>
      <c r="HA709">
        <v>0</v>
      </c>
      <c r="HB709">
        <v>0</v>
      </c>
      <c r="HC709">
        <v>0</v>
      </c>
      <c r="HD709">
        <v>0</v>
      </c>
      <c r="HE709">
        <v>3</v>
      </c>
      <c r="HF709">
        <v>0</v>
      </c>
      <c r="HG709">
        <v>0</v>
      </c>
      <c r="HH709">
        <v>0</v>
      </c>
      <c r="HI709">
        <v>0</v>
      </c>
      <c r="HJ709">
        <v>0</v>
      </c>
      <c r="HK709">
        <v>0</v>
      </c>
      <c r="HL709">
        <v>0</v>
      </c>
      <c r="HM709">
        <v>0</v>
      </c>
      <c r="HN709">
        <v>0</v>
      </c>
      <c r="HO709">
        <v>0</v>
      </c>
      <c r="HP709">
        <v>0</v>
      </c>
      <c r="HQ709">
        <v>0</v>
      </c>
      <c r="HR709">
        <v>0</v>
      </c>
      <c r="HS709">
        <v>0</v>
      </c>
      <c r="HT709">
        <v>0</v>
      </c>
      <c r="HU709">
        <v>0</v>
      </c>
      <c r="HV709">
        <v>0</v>
      </c>
      <c r="HW709">
        <v>0</v>
      </c>
      <c r="HX709">
        <v>0</v>
      </c>
      <c r="HY709">
        <v>0</v>
      </c>
      <c r="HZ709">
        <v>0</v>
      </c>
      <c r="IA709">
        <v>0</v>
      </c>
      <c r="IB709">
        <v>0</v>
      </c>
      <c r="IC709">
        <v>0</v>
      </c>
      <c r="ID709">
        <v>0</v>
      </c>
      <c r="IE709">
        <v>0</v>
      </c>
      <c r="IF709">
        <v>0</v>
      </c>
      <c r="IG709">
        <v>0</v>
      </c>
      <c r="IH709">
        <v>0</v>
      </c>
      <c r="II709">
        <v>0</v>
      </c>
      <c r="IJ709">
        <v>0</v>
      </c>
      <c r="IK709">
        <v>0</v>
      </c>
      <c r="IL709">
        <v>0</v>
      </c>
      <c r="IM709">
        <v>0</v>
      </c>
      <c r="IN709">
        <v>0</v>
      </c>
      <c r="IO709">
        <v>0</v>
      </c>
      <c r="IP709">
        <v>0</v>
      </c>
      <c r="IQ709">
        <v>0</v>
      </c>
      <c r="IR709">
        <v>0</v>
      </c>
      <c r="IS709">
        <v>0</v>
      </c>
      <c r="IT709">
        <v>0</v>
      </c>
      <c r="IU709">
        <v>0</v>
      </c>
      <c r="IV709">
        <v>0</v>
      </c>
      <c r="IW709">
        <v>0</v>
      </c>
      <c r="IX709">
        <v>0</v>
      </c>
      <c r="IY709">
        <v>0</v>
      </c>
      <c r="IZ709">
        <v>0</v>
      </c>
      <c r="JA709">
        <v>0</v>
      </c>
      <c r="JB709">
        <v>0</v>
      </c>
      <c r="JC709">
        <v>0</v>
      </c>
      <c r="JD709">
        <v>0</v>
      </c>
      <c r="JE709">
        <v>0</v>
      </c>
      <c r="JF709">
        <v>0</v>
      </c>
      <c r="JG709">
        <v>0</v>
      </c>
      <c r="JH709">
        <v>0</v>
      </c>
    </row>
    <row r="710" spans="1:268">
      <c r="A710" t="s">
        <v>221</v>
      </c>
      <c r="B710" t="s">
        <v>220</v>
      </c>
      <c r="C710" t="str">
        <f>"143503"</f>
        <v>143503</v>
      </c>
      <c r="D710" t="s">
        <v>219</v>
      </c>
      <c r="E710">
        <v>9</v>
      </c>
      <c r="F710">
        <v>326</v>
      </c>
      <c r="G710">
        <v>250</v>
      </c>
      <c r="H710">
        <v>132</v>
      </c>
      <c r="I710">
        <v>118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118</v>
      </c>
      <c r="T710">
        <v>0</v>
      </c>
      <c r="U710">
        <v>0</v>
      </c>
      <c r="V710">
        <v>118</v>
      </c>
      <c r="W710">
        <v>8</v>
      </c>
      <c r="X710">
        <v>5</v>
      </c>
      <c r="Y710">
        <v>2</v>
      </c>
      <c r="Z710">
        <v>0</v>
      </c>
      <c r="AA710">
        <v>110</v>
      </c>
      <c r="AB710">
        <v>68</v>
      </c>
      <c r="AC710">
        <v>8</v>
      </c>
      <c r="AD710">
        <v>5</v>
      </c>
      <c r="AE710">
        <v>4</v>
      </c>
      <c r="AF710">
        <v>17</v>
      </c>
      <c r="AG710">
        <v>2</v>
      </c>
      <c r="AH710">
        <v>1</v>
      </c>
      <c r="AI710">
        <v>1</v>
      </c>
      <c r="AJ710">
        <v>3</v>
      </c>
      <c r="AK710">
        <v>23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1</v>
      </c>
      <c r="AW710">
        <v>0</v>
      </c>
      <c r="AX710">
        <v>1</v>
      </c>
      <c r="AY710">
        <v>0</v>
      </c>
      <c r="AZ710">
        <v>0</v>
      </c>
      <c r="BA710">
        <v>68</v>
      </c>
      <c r="BB710">
        <v>9</v>
      </c>
      <c r="BC710">
        <v>4</v>
      </c>
      <c r="BD710">
        <v>1</v>
      </c>
      <c r="BE710">
        <v>1</v>
      </c>
      <c r="BF710">
        <v>0</v>
      </c>
      <c r="BG710">
        <v>0</v>
      </c>
      <c r="BH710">
        <v>0</v>
      </c>
      <c r="BI710">
        <v>0</v>
      </c>
      <c r="BJ710">
        <v>2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1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9</v>
      </c>
      <c r="BZ710">
        <v>3</v>
      </c>
      <c r="CA710">
        <v>2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1</v>
      </c>
      <c r="CN710">
        <v>0</v>
      </c>
      <c r="CO710">
        <v>3</v>
      </c>
      <c r="CP710">
        <v>2</v>
      </c>
      <c r="CQ710">
        <v>1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1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2</v>
      </c>
      <c r="DP710">
        <v>21</v>
      </c>
      <c r="DQ710">
        <v>0</v>
      </c>
      <c r="DR710">
        <v>3</v>
      </c>
      <c r="DS710">
        <v>0</v>
      </c>
      <c r="DT710">
        <v>2</v>
      </c>
      <c r="DU710">
        <v>0</v>
      </c>
      <c r="DV710">
        <v>0</v>
      </c>
      <c r="DW710">
        <v>12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4</v>
      </c>
      <c r="EK710">
        <v>0</v>
      </c>
      <c r="EL710">
        <v>0</v>
      </c>
      <c r="EM710">
        <v>0</v>
      </c>
      <c r="EN710">
        <v>0</v>
      </c>
      <c r="EO710">
        <v>21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6</v>
      </c>
      <c r="FO710">
        <v>2</v>
      </c>
      <c r="FP710">
        <v>1</v>
      </c>
      <c r="FQ710">
        <v>0</v>
      </c>
      <c r="FR710">
        <v>0</v>
      </c>
      <c r="FS710">
        <v>0</v>
      </c>
      <c r="FT710">
        <v>1</v>
      </c>
      <c r="FU710">
        <v>1</v>
      </c>
      <c r="FV710">
        <v>0</v>
      </c>
      <c r="FW710">
        <v>0</v>
      </c>
      <c r="FX710">
        <v>0</v>
      </c>
      <c r="FY710">
        <v>0</v>
      </c>
      <c r="FZ710">
        <v>0</v>
      </c>
      <c r="GA710">
        <v>0</v>
      </c>
      <c r="GB710">
        <v>0</v>
      </c>
      <c r="GC710">
        <v>0</v>
      </c>
      <c r="GD710">
        <v>0</v>
      </c>
      <c r="GE710">
        <v>0</v>
      </c>
      <c r="GF710">
        <v>1</v>
      </c>
      <c r="GG710">
        <v>0</v>
      </c>
      <c r="GH710">
        <v>0</v>
      </c>
      <c r="GI710">
        <v>0</v>
      </c>
      <c r="GJ710">
        <v>0</v>
      </c>
      <c r="GK710">
        <v>6</v>
      </c>
      <c r="GL710">
        <v>0</v>
      </c>
      <c r="GM710">
        <v>0</v>
      </c>
      <c r="GN710">
        <v>0</v>
      </c>
      <c r="GO710">
        <v>0</v>
      </c>
      <c r="GP710">
        <v>0</v>
      </c>
      <c r="GQ710">
        <v>0</v>
      </c>
      <c r="GR710">
        <v>0</v>
      </c>
      <c r="GS710">
        <v>0</v>
      </c>
      <c r="GT710">
        <v>0</v>
      </c>
      <c r="GU710">
        <v>0</v>
      </c>
      <c r="GV710">
        <v>0</v>
      </c>
      <c r="GW710">
        <v>0</v>
      </c>
      <c r="GX710">
        <v>0</v>
      </c>
      <c r="GY710">
        <v>0</v>
      </c>
      <c r="GZ710">
        <v>0</v>
      </c>
      <c r="HA710">
        <v>0</v>
      </c>
      <c r="HB710">
        <v>0</v>
      </c>
      <c r="HC710">
        <v>0</v>
      </c>
      <c r="HD710">
        <v>0</v>
      </c>
      <c r="HE710">
        <v>0</v>
      </c>
      <c r="HF710">
        <v>0</v>
      </c>
      <c r="HG710">
        <v>0</v>
      </c>
      <c r="HH710">
        <v>0</v>
      </c>
      <c r="HI710">
        <v>0</v>
      </c>
      <c r="HJ710">
        <v>0</v>
      </c>
      <c r="HK710">
        <v>0</v>
      </c>
      <c r="HL710">
        <v>0</v>
      </c>
      <c r="HM710">
        <v>0</v>
      </c>
      <c r="HN710">
        <v>0</v>
      </c>
      <c r="HO710">
        <v>0</v>
      </c>
      <c r="HP710">
        <v>0</v>
      </c>
      <c r="HQ710">
        <v>0</v>
      </c>
      <c r="HR710">
        <v>0</v>
      </c>
      <c r="HS710">
        <v>0</v>
      </c>
      <c r="HT710">
        <v>0</v>
      </c>
      <c r="HU710">
        <v>0</v>
      </c>
      <c r="HV710">
        <v>0</v>
      </c>
      <c r="HW710">
        <v>0</v>
      </c>
      <c r="HX710">
        <v>0</v>
      </c>
      <c r="HY710">
        <v>0</v>
      </c>
      <c r="HZ710">
        <v>0</v>
      </c>
      <c r="IA710">
        <v>0</v>
      </c>
      <c r="IB710">
        <v>0</v>
      </c>
      <c r="IC710">
        <v>0</v>
      </c>
      <c r="ID710">
        <v>0</v>
      </c>
      <c r="IE710">
        <v>0</v>
      </c>
      <c r="IF710">
        <v>0</v>
      </c>
      <c r="IG710">
        <v>0</v>
      </c>
      <c r="IH710">
        <v>0</v>
      </c>
      <c r="II710">
        <v>0</v>
      </c>
      <c r="IJ710">
        <v>0</v>
      </c>
      <c r="IK710">
        <v>0</v>
      </c>
      <c r="IL710">
        <v>0</v>
      </c>
      <c r="IM710">
        <v>0</v>
      </c>
      <c r="IN710">
        <v>0</v>
      </c>
      <c r="IO710">
        <v>0</v>
      </c>
      <c r="IP710">
        <v>0</v>
      </c>
      <c r="IQ710">
        <v>0</v>
      </c>
      <c r="IR710">
        <v>1</v>
      </c>
      <c r="IS710">
        <v>1</v>
      </c>
      <c r="IT710">
        <v>0</v>
      </c>
      <c r="IU710">
        <v>0</v>
      </c>
      <c r="IV710">
        <v>0</v>
      </c>
      <c r="IW710">
        <v>0</v>
      </c>
      <c r="IX710">
        <v>0</v>
      </c>
      <c r="IY710">
        <v>0</v>
      </c>
      <c r="IZ710">
        <v>0</v>
      </c>
      <c r="JA710">
        <v>0</v>
      </c>
      <c r="JB710">
        <v>0</v>
      </c>
      <c r="JC710">
        <v>0</v>
      </c>
      <c r="JD710">
        <v>0</v>
      </c>
      <c r="JE710">
        <v>0</v>
      </c>
      <c r="JF710">
        <v>0</v>
      </c>
      <c r="JG710">
        <v>0</v>
      </c>
      <c r="JH710">
        <v>1</v>
      </c>
    </row>
    <row r="711" spans="1:268">
      <c r="A711" t="s">
        <v>218</v>
      </c>
      <c r="B711" t="s">
        <v>205</v>
      </c>
      <c r="C711" t="str">
        <f>"143504"</f>
        <v>143504</v>
      </c>
      <c r="D711" t="s">
        <v>217</v>
      </c>
      <c r="E711">
        <v>1</v>
      </c>
      <c r="F711">
        <v>1153</v>
      </c>
      <c r="G711">
        <v>870</v>
      </c>
      <c r="H711">
        <v>340</v>
      </c>
      <c r="I711">
        <v>530</v>
      </c>
      <c r="J711">
        <v>2</v>
      </c>
      <c r="K711">
        <v>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530</v>
      </c>
      <c r="T711">
        <v>0</v>
      </c>
      <c r="U711">
        <v>0</v>
      </c>
      <c r="V711">
        <v>530</v>
      </c>
      <c r="W711">
        <v>28</v>
      </c>
      <c r="X711">
        <v>16</v>
      </c>
      <c r="Y711">
        <v>8</v>
      </c>
      <c r="Z711">
        <v>0</v>
      </c>
      <c r="AA711">
        <v>502</v>
      </c>
      <c r="AB711">
        <v>244</v>
      </c>
      <c r="AC711">
        <v>38</v>
      </c>
      <c r="AD711">
        <v>2</v>
      </c>
      <c r="AE711">
        <v>22</v>
      </c>
      <c r="AF711">
        <v>64</v>
      </c>
      <c r="AG711">
        <v>25</v>
      </c>
      <c r="AH711">
        <v>2</v>
      </c>
      <c r="AI711">
        <v>0</v>
      </c>
      <c r="AJ711">
        <v>4</v>
      </c>
      <c r="AK711">
        <v>15</v>
      </c>
      <c r="AL711">
        <v>1</v>
      </c>
      <c r="AM711">
        <v>2</v>
      </c>
      <c r="AN711">
        <v>2</v>
      </c>
      <c r="AO711">
        <v>0</v>
      </c>
      <c r="AP711">
        <v>3</v>
      </c>
      <c r="AQ711">
        <v>1</v>
      </c>
      <c r="AR711">
        <v>5</v>
      </c>
      <c r="AS711">
        <v>3</v>
      </c>
      <c r="AT711">
        <v>2</v>
      </c>
      <c r="AU711">
        <v>2</v>
      </c>
      <c r="AV711">
        <v>1</v>
      </c>
      <c r="AW711">
        <v>3</v>
      </c>
      <c r="AX711">
        <v>21</v>
      </c>
      <c r="AY711">
        <v>0</v>
      </c>
      <c r="AZ711">
        <v>26</v>
      </c>
      <c r="BA711">
        <v>244</v>
      </c>
      <c r="BB711">
        <v>30</v>
      </c>
      <c r="BC711">
        <v>13</v>
      </c>
      <c r="BD711">
        <v>4</v>
      </c>
      <c r="BE711">
        <v>3</v>
      </c>
      <c r="BF711">
        <v>0</v>
      </c>
      <c r="BG711">
        <v>3</v>
      </c>
      <c r="BH711">
        <v>1</v>
      </c>
      <c r="BI711">
        <v>0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3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1</v>
      </c>
      <c r="BX711">
        <v>0</v>
      </c>
      <c r="BY711">
        <v>30</v>
      </c>
      <c r="BZ711">
        <v>8</v>
      </c>
      <c r="CA711">
        <v>3</v>
      </c>
      <c r="CB711">
        <v>2</v>
      </c>
      <c r="CC711">
        <v>0</v>
      </c>
      <c r="CD711">
        <v>0</v>
      </c>
      <c r="CE711">
        <v>2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1</v>
      </c>
      <c r="CM711">
        <v>0</v>
      </c>
      <c r="CN711">
        <v>0</v>
      </c>
      <c r="CO711">
        <v>8</v>
      </c>
      <c r="CP711">
        <v>20</v>
      </c>
      <c r="CQ711">
        <v>6</v>
      </c>
      <c r="CR711">
        <v>1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1</v>
      </c>
      <c r="DI711">
        <v>0</v>
      </c>
      <c r="DJ711">
        <v>1</v>
      </c>
      <c r="DK711">
        <v>0</v>
      </c>
      <c r="DL711">
        <v>10</v>
      </c>
      <c r="DM711">
        <v>0</v>
      </c>
      <c r="DN711">
        <v>1</v>
      </c>
      <c r="DO711">
        <v>20</v>
      </c>
      <c r="DP711">
        <v>141</v>
      </c>
      <c r="DQ711">
        <v>37</v>
      </c>
      <c r="DR711">
        <v>54</v>
      </c>
      <c r="DS711">
        <v>1</v>
      </c>
      <c r="DT711">
        <v>1</v>
      </c>
      <c r="DU711">
        <v>0</v>
      </c>
      <c r="DV711">
        <v>0</v>
      </c>
      <c r="DW711">
        <v>42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3</v>
      </c>
      <c r="EK711">
        <v>2</v>
      </c>
      <c r="EL711">
        <v>0</v>
      </c>
      <c r="EM711">
        <v>0</v>
      </c>
      <c r="EN711">
        <v>1</v>
      </c>
      <c r="EO711">
        <v>141</v>
      </c>
      <c r="EP711">
        <v>10</v>
      </c>
      <c r="EQ711">
        <v>8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1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1</v>
      </c>
      <c r="FH711">
        <v>0</v>
      </c>
      <c r="FI711">
        <v>0</v>
      </c>
      <c r="FJ711">
        <v>0</v>
      </c>
      <c r="FK711">
        <v>0</v>
      </c>
      <c r="FL711">
        <v>0</v>
      </c>
      <c r="FM711">
        <v>10</v>
      </c>
      <c r="FN711">
        <v>28</v>
      </c>
      <c r="FO711">
        <v>2</v>
      </c>
      <c r="FP711">
        <v>3</v>
      </c>
      <c r="FQ711">
        <v>4</v>
      </c>
      <c r="FR711">
        <v>2</v>
      </c>
      <c r="FS711">
        <v>0</v>
      </c>
      <c r="FT711">
        <v>1</v>
      </c>
      <c r="FU711">
        <v>1</v>
      </c>
      <c r="FV711">
        <v>1</v>
      </c>
      <c r="FW711">
        <v>0</v>
      </c>
      <c r="FX711">
        <v>0</v>
      </c>
      <c r="FY711">
        <v>1</v>
      </c>
      <c r="FZ711">
        <v>1</v>
      </c>
      <c r="GA711">
        <v>2</v>
      </c>
      <c r="GB711">
        <v>7</v>
      </c>
      <c r="GC711">
        <v>0</v>
      </c>
      <c r="GD711">
        <v>0</v>
      </c>
      <c r="GE711">
        <v>1</v>
      </c>
      <c r="GF711">
        <v>0</v>
      </c>
      <c r="GG711">
        <v>0</v>
      </c>
      <c r="GH711">
        <v>1</v>
      </c>
      <c r="GI711">
        <v>0</v>
      </c>
      <c r="GJ711">
        <v>1</v>
      </c>
      <c r="GK711">
        <v>28</v>
      </c>
      <c r="GL711">
        <v>17</v>
      </c>
      <c r="GM711">
        <v>4</v>
      </c>
      <c r="GN711">
        <v>0</v>
      </c>
      <c r="GO711">
        <v>6</v>
      </c>
      <c r="GP711">
        <v>0</v>
      </c>
      <c r="GQ711">
        <v>0</v>
      </c>
      <c r="GR711">
        <v>2</v>
      </c>
      <c r="GS711">
        <v>0</v>
      </c>
      <c r="GT711">
        <v>0</v>
      </c>
      <c r="GU711">
        <v>2</v>
      </c>
      <c r="GV711">
        <v>0</v>
      </c>
      <c r="GW711">
        <v>0</v>
      </c>
      <c r="GX711">
        <v>0</v>
      </c>
      <c r="GY711">
        <v>0</v>
      </c>
      <c r="GZ711">
        <v>0</v>
      </c>
      <c r="HA711">
        <v>0</v>
      </c>
      <c r="HB711">
        <v>3</v>
      </c>
      <c r="HC711">
        <v>0</v>
      </c>
      <c r="HD711">
        <v>0</v>
      </c>
      <c r="HE711">
        <v>17</v>
      </c>
      <c r="HF711">
        <v>2</v>
      </c>
      <c r="HG711">
        <v>0</v>
      </c>
      <c r="HH711">
        <v>1</v>
      </c>
      <c r="HI711">
        <v>0</v>
      </c>
      <c r="HJ711">
        <v>0</v>
      </c>
      <c r="HK711">
        <v>0</v>
      </c>
      <c r="HL711">
        <v>0</v>
      </c>
      <c r="HM711">
        <v>0</v>
      </c>
      <c r="HN711">
        <v>1</v>
      </c>
      <c r="HO711">
        <v>0</v>
      </c>
      <c r="HP711">
        <v>0</v>
      </c>
      <c r="HQ711">
        <v>0</v>
      </c>
      <c r="HR711">
        <v>0</v>
      </c>
      <c r="HS711">
        <v>0</v>
      </c>
      <c r="HT711">
        <v>0</v>
      </c>
      <c r="HU711">
        <v>0</v>
      </c>
      <c r="HV711">
        <v>0</v>
      </c>
      <c r="HW711">
        <v>0</v>
      </c>
      <c r="HX711">
        <v>0</v>
      </c>
      <c r="HY711">
        <v>2</v>
      </c>
      <c r="HZ711">
        <v>0</v>
      </c>
      <c r="IA711">
        <v>0</v>
      </c>
      <c r="IB711">
        <v>0</v>
      </c>
      <c r="IC711">
        <v>0</v>
      </c>
      <c r="ID711">
        <v>0</v>
      </c>
      <c r="IE711">
        <v>0</v>
      </c>
      <c r="IF711">
        <v>0</v>
      </c>
      <c r="IG711">
        <v>0</v>
      </c>
      <c r="IH711">
        <v>0</v>
      </c>
      <c r="II711">
        <v>0</v>
      </c>
      <c r="IJ711">
        <v>0</v>
      </c>
      <c r="IK711">
        <v>0</v>
      </c>
      <c r="IL711">
        <v>0</v>
      </c>
      <c r="IM711">
        <v>0</v>
      </c>
      <c r="IN711">
        <v>0</v>
      </c>
      <c r="IO711">
        <v>0</v>
      </c>
      <c r="IP711">
        <v>0</v>
      </c>
      <c r="IQ711">
        <v>0</v>
      </c>
      <c r="IR711">
        <v>2</v>
      </c>
      <c r="IS711">
        <v>1</v>
      </c>
      <c r="IT711">
        <v>0</v>
      </c>
      <c r="IU711">
        <v>0</v>
      </c>
      <c r="IV711">
        <v>0</v>
      </c>
      <c r="IW711">
        <v>1</v>
      </c>
      <c r="IX711">
        <v>0</v>
      </c>
      <c r="IY711">
        <v>0</v>
      </c>
      <c r="IZ711">
        <v>0</v>
      </c>
      <c r="JA711">
        <v>0</v>
      </c>
      <c r="JB711">
        <v>0</v>
      </c>
      <c r="JC711">
        <v>0</v>
      </c>
      <c r="JD711">
        <v>0</v>
      </c>
      <c r="JE711">
        <v>0</v>
      </c>
      <c r="JF711">
        <v>0</v>
      </c>
      <c r="JG711">
        <v>0</v>
      </c>
      <c r="JH711">
        <v>2</v>
      </c>
    </row>
    <row r="712" spans="1:268">
      <c r="A712" t="s">
        <v>216</v>
      </c>
      <c r="B712" t="s">
        <v>205</v>
      </c>
      <c r="C712" t="str">
        <f>"143504"</f>
        <v>143504</v>
      </c>
      <c r="D712" t="s">
        <v>215</v>
      </c>
      <c r="E712">
        <v>2</v>
      </c>
      <c r="F712">
        <v>275</v>
      </c>
      <c r="G712">
        <v>209</v>
      </c>
      <c r="H712">
        <v>65</v>
      </c>
      <c r="I712">
        <v>144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144</v>
      </c>
      <c r="T712">
        <v>0</v>
      </c>
      <c r="U712">
        <v>0</v>
      </c>
      <c r="V712">
        <v>144</v>
      </c>
      <c r="W712">
        <v>1</v>
      </c>
      <c r="X712">
        <v>1</v>
      </c>
      <c r="Y712">
        <v>0</v>
      </c>
      <c r="Z712">
        <v>0</v>
      </c>
      <c r="AA712">
        <v>143</v>
      </c>
      <c r="AB712">
        <v>74</v>
      </c>
      <c r="AC712">
        <v>16</v>
      </c>
      <c r="AD712">
        <v>0</v>
      </c>
      <c r="AE712">
        <v>6</v>
      </c>
      <c r="AF712">
        <v>12</v>
      </c>
      <c r="AG712">
        <v>10</v>
      </c>
      <c r="AH712">
        <v>1</v>
      </c>
      <c r="AI712">
        <v>0</v>
      </c>
      <c r="AJ712">
        <v>2</v>
      </c>
      <c r="AK712">
        <v>6</v>
      </c>
      <c r="AL712">
        <v>0</v>
      </c>
      <c r="AM712">
        <v>1</v>
      </c>
      <c r="AN712">
        <v>0</v>
      </c>
      <c r="AO712">
        <v>0</v>
      </c>
      <c r="AP712">
        <v>0</v>
      </c>
      <c r="AQ712">
        <v>0</v>
      </c>
      <c r="AR712">
        <v>5</v>
      </c>
      <c r="AS712">
        <v>0</v>
      </c>
      <c r="AT712">
        <v>0</v>
      </c>
      <c r="AU712">
        <v>3</v>
      </c>
      <c r="AV712">
        <v>0</v>
      </c>
      <c r="AW712">
        <v>1</v>
      </c>
      <c r="AX712">
        <v>5</v>
      </c>
      <c r="AY712">
        <v>1</v>
      </c>
      <c r="AZ712">
        <v>5</v>
      </c>
      <c r="BA712">
        <v>74</v>
      </c>
      <c r="BB712">
        <v>14</v>
      </c>
      <c r="BC712">
        <v>5</v>
      </c>
      <c r="BD712">
        <v>1</v>
      </c>
      <c r="BE712">
        <v>0</v>
      </c>
      <c r="BF712">
        <v>1</v>
      </c>
      <c r="BG712">
        <v>2</v>
      </c>
      <c r="BH712">
        <v>3</v>
      </c>
      <c r="BI712">
        <v>0</v>
      </c>
      <c r="BJ712">
        <v>1</v>
      </c>
      <c r="BK712">
        <v>0</v>
      </c>
      <c r="BL712">
        <v>1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14</v>
      </c>
      <c r="BZ712">
        <v>2</v>
      </c>
      <c r="CA712">
        <v>0</v>
      </c>
      <c r="CB712">
        <v>2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2</v>
      </c>
      <c r="CP712">
        <v>7</v>
      </c>
      <c r="CQ712">
        <v>3</v>
      </c>
      <c r="CR712">
        <v>0</v>
      </c>
      <c r="CS712">
        <v>1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1</v>
      </c>
      <c r="DM712">
        <v>0</v>
      </c>
      <c r="DN712">
        <v>2</v>
      </c>
      <c r="DO712">
        <v>7</v>
      </c>
      <c r="DP712">
        <v>20</v>
      </c>
      <c r="DQ712">
        <v>8</v>
      </c>
      <c r="DR712">
        <v>9</v>
      </c>
      <c r="DS712">
        <v>0</v>
      </c>
      <c r="DT712">
        <v>0</v>
      </c>
      <c r="DU712">
        <v>0</v>
      </c>
      <c r="DV712">
        <v>0</v>
      </c>
      <c r="DW712">
        <v>2</v>
      </c>
      <c r="DX712">
        <v>0</v>
      </c>
      <c r="DY712">
        <v>0</v>
      </c>
      <c r="DZ712">
        <v>0</v>
      </c>
      <c r="EA712">
        <v>1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20</v>
      </c>
      <c r="EP712">
        <v>8</v>
      </c>
      <c r="EQ712">
        <v>1</v>
      </c>
      <c r="ER712">
        <v>1</v>
      </c>
      <c r="ES712">
        <v>0</v>
      </c>
      <c r="ET712">
        <v>0</v>
      </c>
      <c r="EU712">
        <v>2</v>
      </c>
      <c r="EV712">
        <v>1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1</v>
      </c>
      <c r="FD712">
        <v>0</v>
      </c>
      <c r="FE712">
        <v>0</v>
      </c>
      <c r="FF712">
        <v>1</v>
      </c>
      <c r="FG712">
        <v>0</v>
      </c>
      <c r="FH712">
        <v>0</v>
      </c>
      <c r="FI712">
        <v>0</v>
      </c>
      <c r="FJ712">
        <v>1</v>
      </c>
      <c r="FK712">
        <v>0</v>
      </c>
      <c r="FL712">
        <v>0</v>
      </c>
      <c r="FM712">
        <v>8</v>
      </c>
      <c r="FN712">
        <v>14</v>
      </c>
      <c r="FO712">
        <v>4</v>
      </c>
      <c r="FP712">
        <v>0</v>
      </c>
      <c r="FQ712">
        <v>2</v>
      </c>
      <c r="FR712">
        <v>1</v>
      </c>
      <c r="FS712">
        <v>0</v>
      </c>
      <c r="FT712">
        <v>0</v>
      </c>
      <c r="FU712">
        <v>0</v>
      </c>
      <c r="FV712">
        <v>0</v>
      </c>
      <c r="FW712">
        <v>0</v>
      </c>
      <c r="FX712">
        <v>0</v>
      </c>
      <c r="FY712">
        <v>0</v>
      </c>
      <c r="FZ712">
        <v>1</v>
      </c>
      <c r="GA712">
        <v>2</v>
      </c>
      <c r="GB712">
        <v>3</v>
      </c>
      <c r="GC712">
        <v>0</v>
      </c>
      <c r="GD712">
        <v>0</v>
      </c>
      <c r="GE712">
        <v>1</v>
      </c>
      <c r="GF712">
        <v>0</v>
      </c>
      <c r="GG712">
        <v>0</v>
      </c>
      <c r="GH712">
        <v>0</v>
      </c>
      <c r="GI712">
        <v>0</v>
      </c>
      <c r="GJ712">
        <v>0</v>
      </c>
      <c r="GK712">
        <v>14</v>
      </c>
      <c r="GL712">
        <v>3</v>
      </c>
      <c r="GM712">
        <v>0</v>
      </c>
      <c r="GN712">
        <v>0</v>
      </c>
      <c r="GO712">
        <v>0</v>
      </c>
      <c r="GP712">
        <v>0</v>
      </c>
      <c r="GQ712">
        <v>0</v>
      </c>
      <c r="GR712">
        <v>0</v>
      </c>
      <c r="GS712">
        <v>0</v>
      </c>
      <c r="GT712">
        <v>0</v>
      </c>
      <c r="GU712">
        <v>0</v>
      </c>
      <c r="GV712">
        <v>1</v>
      </c>
      <c r="GW712">
        <v>0</v>
      </c>
      <c r="GX712">
        <v>0</v>
      </c>
      <c r="GY712">
        <v>0</v>
      </c>
      <c r="GZ712">
        <v>0</v>
      </c>
      <c r="HA712">
        <v>0</v>
      </c>
      <c r="HB712">
        <v>0</v>
      </c>
      <c r="HC712">
        <v>0</v>
      </c>
      <c r="HD712">
        <v>2</v>
      </c>
      <c r="HE712">
        <v>3</v>
      </c>
      <c r="HF712">
        <v>0</v>
      </c>
      <c r="HG712">
        <v>0</v>
      </c>
      <c r="HH712">
        <v>0</v>
      </c>
      <c r="HI712">
        <v>0</v>
      </c>
      <c r="HJ712">
        <v>0</v>
      </c>
      <c r="HK712">
        <v>0</v>
      </c>
      <c r="HL712">
        <v>0</v>
      </c>
      <c r="HM712">
        <v>0</v>
      </c>
      <c r="HN712">
        <v>0</v>
      </c>
      <c r="HO712">
        <v>0</v>
      </c>
      <c r="HP712">
        <v>0</v>
      </c>
      <c r="HQ712">
        <v>0</v>
      </c>
      <c r="HR712">
        <v>0</v>
      </c>
      <c r="HS712">
        <v>0</v>
      </c>
      <c r="HT712">
        <v>0</v>
      </c>
      <c r="HU712">
        <v>0</v>
      </c>
      <c r="HV712">
        <v>0</v>
      </c>
      <c r="HW712">
        <v>0</v>
      </c>
      <c r="HX712">
        <v>0</v>
      </c>
      <c r="HY712">
        <v>0</v>
      </c>
      <c r="HZ712">
        <v>0</v>
      </c>
      <c r="IA712">
        <v>0</v>
      </c>
      <c r="IB712">
        <v>0</v>
      </c>
      <c r="IC712">
        <v>0</v>
      </c>
      <c r="ID712">
        <v>0</v>
      </c>
      <c r="IE712">
        <v>0</v>
      </c>
      <c r="IF712">
        <v>0</v>
      </c>
      <c r="IG712">
        <v>0</v>
      </c>
      <c r="IH712">
        <v>0</v>
      </c>
      <c r="II712">
        <v>0</v>
      </c>
      <c r="IJ712">
        <v>0</v>
      </c>
      <c r="IK712">
        <v>0</v>
      </c>
      <c r="IL712">
        <v>0</v>
      </c>
      <c r="IM712">
        <v>0</v>
      </c>
      <c r="IN712">
        <v>0</v>
      </c>
      <c r="IO712">
        <v>0</v>
      </c>
      <c r="IP712">
        <v>0</v>
      </c>
      <c r="IQ712">
        <v>0</v>
      </c>
      <c r="IR712">
        <v>1</v>
      </c>
      <c r="IS712">
        <v>0</v>
      </c>
      <c r="IT712">
        <v>0</v>
      </c>
      <c r="IU712">
        <v>0</v>
      </c>
      <c r="IV712">
        <v>0</v>
      </c>
      <c r="IW712">
        <v>0</v>
      </c>
      <c r="IX712">
        <v>0</v>
      </c>
      <c r="IY712">
        <v>0</v>
      </c>
      <c r="IZ712">
        <v>1</v>
      </c>
      <c r="JA712">
        <v>0</v>
      </c>
      <c r="JB712">
        <v>0</v>
      </c>
      <c r="JC712">
        <v>0</v>
      </c>
      <c r="JD712">
        <v>0</v>
      </c>
      <c r="JE712">
        <v>0</v>
      </c>
      <c r="JF712">
        <v>0</v>
      </c>
      <c r="JG712">
        <v>0</v>
      </c>
      <c r="JH712">
        <v>1</v>
      </c>
    </row>
    <row r="713" spans="1:268">
      <c r="A713" t="s">
        <v>214</v>
      </c>
      <c r="B713" t="s">
        <v>205</v>
      </c>
      <c r="C713" t="str">
        <f>"143504"</f>
        <v>143504</v>
      </c>
      <c r="D713" t="s">
        <v>213</v>
      </c>
      <c r="E713">
        <v>3</v>
      </c>
      <c r="F713">
        <v>949</v>
      </c>
      <c r="G713">
        <v>710</v>
      </c>
      <c r="H713">
        <v>235</v>
      </c>
      <c r="I713">
        <v>475</v>
      </c>
      <c r="J713">
        <v>0</v>
      </c>
      <c r="K713">
        <v>21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475</v>
      </c>
      <c r="T713">
        <v>0</v>
      </c>
      <c r="U713">
        <v>0</v>
      </c>
      <c r="V713">
        <v>475</v>
      </c>
      <c r="W713">
        <v>17</v>
      </c>
      <c r="X713">
        <v>11</v>
      </c>
      <c r="Y713">
        <v>4</v>
      </c>
      <c r="Z713">
        <v>0</v>
      </c>
      <c r="AA713">
        <v>458</v>
      </c>
      <c r="AB713">
        <v>159</v>
      </c>
      <c r="AC713">
        <v>40</v>
      </c>
      <c r="AD713">
        <v>4</v>
      </c>
      <c r="AE713">
        <v>11</v>
      </c>
      <c r="AF713">
        <v>38</v>
      </c>
      <c r="AG713">
        <v>18</v>
      </c>
      <c r="AH713">
        <v>2</v>
      </c>
      <c r="AI713">
        <v>0</v>
      </c>
      <c r="AJ713">
        <v>1</v>
      </c>
      <c r="AK713">
        <v>2</v>
      </c>
      <c r="AL713">
        <v>1</v>
      </c>
      <c r="AM713">
        <v>4</v>
      </c>
      <c r="AN713">
        <v>2</v>
      </c>
      <c r="AO713">
        <v>1</v>
      </c>
      <c r="AP713">
        <v>1</v>
      </c>
      <c r="AQ713">
        <v>0</v>
      </c>
      <c r="AR713">
        <v>4</v>
      </c>
      <c r="AS713">
        <v>0</v>
      </c>
      <c r="AT713">
        <v>1</v>
      </c>
      <c r="AU713">
        <v>5</v>
      </c>
      <c r="AV713">
        <v>0</v>
      </c>
      <c r="AW713">
        <v>4</v>
      </c>
      <c r="AX713">
        <v>6</v>
      </c>
      <c r="AY713">
        <v>0</v>
      </c>
      <c r="AZ713">
        <v>14</v>
      </c>
      <c r="BA713">
        <v>159</v>
      </c>
      <c r="BB713">
        <v>65</v>
      </c>
      <c r="BC713">
        <v>40</v>
      </c>
      <c r="BD713">
        <v>2</v>
      </c>
      <c r="BE713">
        <v>3</v>
      </c>
      <c r="BF713">
        <v>2</v>
      </c>
      <c r="BG713">
        <v>6</v>
      </c>
      <c r="BH713">
        <v>2</v>
      </c>
      <c r="BI713">
        <v>0</v>
      </c>
      <c r="BJ713">
        <v>2</v>
      </c>
      <c r="BK713">
        <v>1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1</v>
      </c>
      <c r="BT713">
        <v>0</v>
      </c>
      <c r="BU713">
        <v>0</v>
      </c>
      <c r="BV713">
        <v>0</v>
      </c>
      <c r="BW713">
        <v>3</v>
      </c>
      <c r="BX713">
        <v>3</v>
      </c>
      <c r="BY713">
        <v>65</v>
      </c>
      <c r="BZ713">
        <v>5</v>
      </c>
      <c r="CA713">
        <v>5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5</v>
      </c>
      <c r="CP713">
        <v>15</v>
      </c>
      <c r="CQ713">
        <v>6</v>
      </c>
      <c r="CR713">
        <v>1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1</v>
      </c>
      <c r="DH713">
        <v>0</v>
      </c>
      <c r="DI713">
        <v>0</v>
      </c>
      <c r="DJ713">
        <v>1</v>
      </c>
      <c r="DK713">
        <v>0</v>
      </c>
      <c r="DL713">
        <v>5</v>
      </c>
      <c r="DM713">
        <v>0</v>
      </c>
      <c r="DN713">
        <v>1</v>
      </c>
      <c r="DO713">
        <v>15</v>
      </c>
      <c r="DP713">
        <v>131</v>
      </c>
      <c r="DQ713">
        <v>43</v>
      </c>
      <c r="DR713">
        <v>52</v>
      </c>
      <c r="DS713">
        <v>3</v>
      </c>
      <c r="DT713">
        <v>1</v>
      </c>
      <c r="DU713">
        <v>0</v>
      </c>
      <c r="DV713">
        <v>0</v>
      </c>
      <c r="DW713">
        <v>26</v>
      </c>
      <c r="DX713">
        <v>0</v>
      </c>
      <c r="DY713">
        <v>0</v>
      </c>
      <c r="DZ713">
        <v>1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1</v>
      </c>
      <c r="EG713">
        <v>0</v>
      </c>
      <c r="EH713">
        <v>0</v>
      </c>
      <c r="EI713">
        <v>2</v>
      </c>
      <c r="EJ713">
        <v>1</v>
      </c>
      <c r="EK713">
        <v>0</v>
      </c>
      <c r="EL713">
        <v>0</v>
      </c>
      <c r="EM713">
        <v>0</v>
      </c>
      <c r="EN713">
        <v>1</v>
      </c>
      <c r="EO713">
        <v>131</v>
      </c>
      <c r="EP713">
        <v>23</v>
      </c>
      <c r="EQ713">
        <v>8</v>
      </c>
      <c r="ER713">
        <v>1</v>
      </c>
      <c r="ES713">
        <v>3</v>
      </c>
      <c r="ET713">
        <v>0</v>
      </c>
      <c r="EU713">
        <v>2</v>
      </c>
      <c r="EV713">
        <v>2</v>
      </c>
      <c r="EW713">
        <v>2</v>
      </c>
      <c r="EX713">
        <v>0</v>
      </c>
      <c r="EY713">
        <v>0</v>
      </c>
      <c r="EZ713">
        <v>0</v>
      </c>
      <c r="FA713">
        <v>1</v>
      </c>
      <c r="FB713">
        <v>0</v>
      </c>
      <c r="FC713">
        <v>0</v>
      </c>
      <c r="FD713">
        <v>1</v>
      </c>
      <c r="FE713">
        <v>1</v>
      </c>
      <c r="FF713">
        <v>2</v>
      </c>
      <c r="FG713">
        <v>0</v>
      </c>
      <c r="FH713">
        <v>0</v>
      </c>
      <c r="FI713">
        <v>0</v>
      </c>
      <c r="FJ713">
        <v>0</v>
      </c>
      <c r="FK713">
        <v>0</v>
      </c>
      <c r="FL713">
        <v>0</v>
      </c>
      <c r="FM713">
        <v>23</v>
      </c>
      <c r="FN713">
        <v>28</v>
      </c>
      <c r="FO713">
        <v>4</v>
      </c>
      <c r="FP713">
        <v>3</v>
      </c>
      <c r="FQ713">
        <v>1</v>
      </c>
      <c r="FR713">
        <v>1</v>
      </c>
      <c r="FS713">
        <v>0</v>
      </c>
      <c r="FT713">
        <v>2</v>
      </c>
      <c r="FU713">
        <v>0</v>
      </c>
      <c r="FV713">
        <v>1</v>
      </c>
      <c r="FW713">
        <v>0</v>
      </c>
      <c r="FX713">
        <v>0</v>
      </c>
      <c r="FY713">
        <v>2</v>
      </c>
      <c r="FZ713">
        <v>3</v>
      </c>
      <c r="GA713">
        <v>0</v>
      </c>
      <c r="GB713">
        <v>2</v>
      </c>
      <c r="GC713">
        <v>0</v>
      </c>
      <c r="GD713">
        <v>0</v>
      </c>
      <c r="GE713">
        <v>1</v>
      </c>
      <c r="GF713">
        <v>0</v>
      </c>
      <c r="GG713">
        <v>0</v>
      </c>
      <c r="GH713">
        <v>1</v>
      </c>
      <c r="GI713">
        <v>0</v>
      </c>
      <c r="GJ713">
        <v>7</v>
      </c>
      <c r="GK713">
        <v>28</v>
      </c>
      <c r="GL713">
        <v>29</v>
      </c>
      <c r="GM713">
        <v>16</v>
      </c>
      <c r="GN713">
        <v>2</v>
      </c>
      <c r="GO713">
        <v>2</v>
      </c>
      <c r="GP713">
        <v>0</v>
      </c>
      <c r="GQ713">
        <v>5</v>
      </c>
      <c r="GR713">
        <v>0</v>
      </c>
      <c r="GS713">
        <v>0</v>
      </c>
      <c r="GT713">
        <v>1</v>
      </c>
      <c r="GU713">
        <v>1</v>
      </c>
      <c r="GV713">
        <v>0</v>
      </c>
      <c r="GW713">
        <v>0</v>
      </c>
      <c r="GX713">
        <v>1</v>
      </c>
      <c r="GY713">
        <v>0</v>
      </c>
      <c r="GZ713">
        <v>0</v>
      </c>
      <c r="HA713">
        <v>1</v>
      </c>
      <c r="HB713">
        <v>0</v>
      </c>
      <c r="HC713">
        <v>0</v>
      </c>
      <c r="HD713">
        <v>0</v>
      </c>
      <c r="HE713">
        <v>29</v>
      </c>
      <c r="HF713">
        <v>0</v>
      </c>
      <c r="HG713">
        <v>0</v>
      </c>
      <c r="HH713">
        <v>0</v>
      </c>
      <c r="HI713">
        <v>0</v>
      </c>
      <c r="HJ713">
        <v>0</v>
      </c>
      <c r="HK713">
        <v>0</v>
      </c>
      <c r="HL713">
        <v>0</v>
      </c>
      <c r="HM713">
        <v>0</v>
      </c>
      <c r="HN713">
        <v>0</v>
      </c>
      <c r="HO713">
        <v>0</v>
      </c>
      <c r="HP713">
        <v>0</v>
      </c>
      <c r="HQ713">
        <v>0</v>
      </c>
      <c r="HR713">
        <v>0</v>
      </c>
      <c r="HS713">
        <v>0</v>
      </c>
      <c r="HT713">
        <v>0</v>
      </c>
      <c r="HU713">
        <v>0</v>
      </c>
      <c r="HV713">
        <v>0</v>
      </c>
      <c r="HW713">
        <v>0</v>
      </c>
      <c r="HX713">
        <v>0</v>
      </c>
      <c r="HY713">
        <v>0</v>
      </c>
      <c r="HZ713">
        <v>3</v>
      </c>
      <c r="IA713">
        <v>1</v>
      </c>
      <c r="IB713">
        <v>0</v>
      </c>
      <c r="IC713">
        <v>0</v>
      </c>
      <c r="ID713">
        <v>0</v>
      </c>
      <c r="IE713">
        <v>0</v>
      </c>
      <c r="IF713">
        <v>0</v>
      </c>
      <c r="IG713">
        <v>0</v>
      </c>
      <c r="IH713">
        <v>0</v>
      </c>
      <c r="II713">
        <v>0</v>
      </c>
      <c r="IJ713">
        <v>0</v>
      </c>
      <c r="IK713">
        <v>1</v>
      </c>
      <c r="IL713">
        <v>0</v>
      </c>
      <c r="IM713">
        <v>0</v>
      </c>
      <c r="IN713">
        <v>0</v>
      </c>
      <c r="IO713">
        <v>0</v>
      </c>
      <c r="IP713">
        <v>1</v>
      </c>
      <c r="IQ713">
        <v>3</v>
      </c>
      <c r="IR713">
        <v>0</v>
      </c>
      <c r="IS713">
        <v>0</v>
      </c>
      <c r="IT713">
        <v>0</v>
      </c>
      <c r="IU713">
        <v>0</v>
      </c>
      <c r="IV713">
        <v>0</v>
      </c>
      <c r="IW713">
        <v>0</v>
      </c>
      <c r="IX713">
        <v>0</v>
      </c>
      <c r="IY713">
        <v>0</v>
      </c>
      <c r="IZ713">
        <v>0</v>
      </c>
      <c r="JA713">
        <v>0</v>
      </c>
      <c r="JB713">
        <v>0</v>
      </c>
      <c r="JC713">
        <v>0</v>
      </c>
      <c r="JD713">
        <v>0</v>
      </c>
      <c r="JE713">
        <v>0</v>
      </c>
      <c r="JF713">
        <v>0</v>
      </c>
      <c r="JG713">
        <v>0</v>
      </c>
      <c r="JH713">
        <v>0</v>
      </c>
    </row>
    <row r="714" spans="1:268">
      <c r="A714" t="s">
        <v>212</v>
      </c>
      <c r="B714" t="s">
        <v>205</v>
      </c>
      <c r="C714" t="str">
        <f>"143504"</f>
        <v>143504</v>
      </c>
      <c r="D714" t="s">
        <v>211</v>
      </c>
      <c r="E714">
        <v>4</v>
      </c>
      <c r="F714">
        <v>646</v>
      </c>
      <c r="G714">
        <v>490</v>
      </c>
      <c r="H714">
        <v>171</v>
      </c>
      <c r="I714">
        <v>319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319</v>
      </c>
      <c r="T714">
        <v>0</v>
      </c>
      <c r="U714">
        <v>0</v>
      </c>
      <c r="V714">
        <v>319</v>
      </c>
      <c r="W714">
        <v>10</v>
      </c>
      <c r="X714">
        <v>4</v>
      </c>
      <c r="Y714">
        <v>4</v>
      </c>
      <c r="Z714">
        <v>0</v>
      </c>
      <c r="AA714">
        <v>309</v>
      </c>
      <c r="AB714">
        <v>192</v>
      </c>
      <c r="AC714">
        <v>23</v>
      </c>
      <c r="AD714">
        <v>1</v>
      </c>
      <c r="AE714">
        <v>6</v>
      </c>
      <c r="AF714">
        <v>80</v>
      </c>
      <c r="AG714">
        <v>27</v>
      </c>
      <c r="AH714">
        <v>1</v>
      </c>
      <c r="AI714">
        <v>0</v>
      </c>
      <c r="AJ714">
        <v>0</v>
      </c>
      <c r="AK714">
        <v>12</v>
      </c>
      <c r="AL714">
        <v>0</v>
      </c>
      <c r="AM714">
        <v>4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1</v>
      </c>
      <c r="AV714">
        <v>0</v>
      </c>
      <c r="AW714">
        <v>2</v>
      </c>
      <c r="AX714">
        <v>21</v>
      </c>
      <c r="AY714">
        <v>0</v>
      </c>
      <c r="AZ714">
        <v>14</v>
      </c>
      <c r="BA714">
        <v>192</v>
      </c>
      <c r="BB714">
        <v>13</v>
      </c>
      <c r="BC714">
        <v>6</v>
      </c>
      <c r="BD714">
        <v>1</v>
      </c>
      <c r="BE714">
        <v>1</v>
      </c>
      <c r="BF714">
        <v>0</v>
      </c>
      <c r="BG714">
        <v>3</v>
      </c>
      <c r="BH714">
        <v>1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1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13</v>
      </c>
      <c r="BZ714">
        <v>4</v>
      </c>
      <c r="CA714">
        <v>1</v>
      </c>
      <c r="CB714">
        <v>1</v>
      </c>
      <c r="CC714">
        <v>0</v>
      </c>
      <c r="CD714">
        <v>0</v>
      </c>
      <c r="CE714">
        <v>0</v>
      </c>
      <c r="CF714">
        <v>0</v>
      </c>
      <c r="CG714">
        <v>1</v>
      </c>
      <c r="CH714">
        <v>0</v>
      </c>
      <c r="CI714">
        <v>0</v>
      </c>
      <c r="CJ714">
        <v>0</v>
      </c>
      <c r="CK714">
        <v>1</v>
      </c>
      <c r="CL714">
        <v>0</v>
      </c>
      <c r="CM714">
        <v>0</v>
      </c>
      <c r="CN714">
        <v>0</v>
      </c>
      <c r="CO714">
        <v>4</v>
      </c>
      <c r="CP714">
        <v>9</v>
      </c>
      <c r="CQ714">
        <v>2</v>
      </c>
      <c r="CR714">
        <v>0</v>
      </c>
      <c r="CS714">
        <v>0</v>
      </c>
      <c r="CT714">
        <v>1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3</v>
      </c>
      <c r="DM714">
        <v>0</v>
      </c>
      <c r="DN714">
        <v>3</v>
      </c>
      <c r="DO714">
        <v>9</v>
      </c>
      <c r="DP714">
        <v>57</v>
      </c>
      <c r="DQ714">
        <v>15</v>
      </c>
      <c r="DR714">
        <v>25</v>
      </c>
      <c r="DS714">
        <v>2</v>
      </c>
      <c r="DT714">
        <v>0</v>
      </c>
      <c r="DU714">
        <v>0</v>
      </c>
      <c r="DV714">
        <v>0</v>
      </c>
      <c r="DW714">
        <v>13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2</v>
      </c>
      <c r="EK714">
        <v>0</v>
      </c>
      <c r="EL714">
        <v>0</v>
      </c>
      <c r="EM714">
        <v>0</v>
      </c>
      <c r="EN714">
        <v>0</v>
      </c>
      <c r="EO714">
        <v>57</v>
      </c>
      <c r="EP714">
        <v>3</v>
      </c>
      <c r="EQ714">
        <v>1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1</v>
      </c>
      <c r="EZ714">
        <v>0</v>
      </c>
      <c r="FA714">
        <v>0</v>
      </c>
      <c r="FB714">
        <v>1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3</v>
      </c>
      <c r="FN714">
        <v>25</v>
      </c>
      <c r="FO714">
        <v>7</v>
      </c>
      <c r="FP714">
        <v>1</v>
      </c>
      <c r="FQ714">
        <v>10</v>
      </c>
      <c r="FR714">
        <v>0</v>
      </c>
      <c r="FS714">
        <v>1</v>
      </c>
      <c r="FT714">
        <v>0</v>
      </c>
      <c r="FU714">
        <v>0</v>
      </c>
      <c r="FV714">
        <v>0</v>
      </c>
      <c r="FW714">
        <v>0</v>
      </c>
      <c r="FX714">
        <v>0</v>
      </c>
      <c r="FY714">
        <v>0</v>
      </c>
      <c r="FZ714">
        <v>2</v>
      </c>
      <c r="GA714">
        <v>0</v>
      </c>
      <c r="GB714">
        <v>3</v>
      </c>
      <c r="GC714">
        <v>0</v>
      </c>
      <c r="GD714">
        <v>0</v>
      </c>
      <c r="GE714">
        <v>0</v>
      </c>
      <c r="GF714">
        <v>0</v>
      </c>
      <c r="GG714">
        <v>1</v>
      </c>
      <c r="GH714">
        <v>0</v>
      </c>
      <c r="GI714">
        <v>0</v>
      </c>
      <c r="GJ714">
        <v>0</v>
      </c>
      <c r="GK714">
        <v>25</v>
      </c>
      <c r="GL714">
        <v>5</v>
      </c>
      <c r="GM714">
        <v>2</v>
      </c>
      <c r="GN714">
        <v>0</v>
      </c>
      <c r="GO714">
        <v>2</v>
      </c>
      <c r="GP714">
        <v>0</v>
      </c>
      <c r="GQ714">
        <v>0</v>
      </c>
      <c r="GR714">
        <v>0</v>
      </c>
      <c r="GS714">
        <v>0</v>
      </c>
      <c r="GT714">
        <v>0</v>
      </c>
      <c r="GU714">
        <v>0</v>
      </c>
      <c r="GV714">
        <v>0</v>
      </c>
      <c r="GW714">
        <v>0</v>
      </c>
      <c r="GX714">
        <v>0</v>
      </c>
      <c r="GY714">
        <v>0</v>
      </c>
      <c r="GZ714">
        <v>0</v>
      </c>
      <c r="HA714">
        <v>0</v>
      </c>
      <c r="HB714">
        <v>1</v>
      </c>
      <c r="HC714">
        <v>0</v>
      </c>
      <c r="HD714">
        <v>0</v>
      </c>
      <c r="HE714">
        <v>5</v>
      </c>
      <c r="HF714">
        <v>0</v>
      </c>
      <c r="HG714">
        <v>0</v>
      </c>
      <c r="HH714">
        <v>0</v>
      </c>
      <c r="HI714">
        <v>0</v>
      </c>
      <c r="HJ714">
        <v>0</v>
      </c>
      <c r="HK714">
        <v>0</v>
      </c>
      <c r="HL714">
        <v>0</v>
      </c>
      <c r="HM714">
        <v>0</v>
      </c>
      <c r="HN714">
        <v>0</v>
      </c>
      <c r="HO714">
        <v>0</v>
      </c>
      <c r="HP714">
        <v>0</v>
      </c>
      <c r="HQ714">
        <v>0</v>
      </c>
      <c r="HR714">
        <v>0</v>
      </c>
      <c r="HS714">
        <v>0</v>
      </c>
      <c r="HT714">
        <v>0</v>
      </c>
      <c r="HU714">
        <v>0</v>
      </c>
      <c r="HV714">
        <v>0</v>
      </c>
      <c r="HW714">
        <v>0</v>
      </c>
      <c r="HX714">
        <v>0</v>
      </c>
      <c r="HY714">
        <v>0</v>
      </c>
      <c r="HZ714">
        <v>0</v>
      </c>
      <c r="IA714">
        <v>0</v>
      </c>
      <c r="IB714">
        <v>0</v>
      </c>
      <c r="IC714">
        <v>0</v>
      </c>
      <c r="ID714">
        <v>0</v>
      </c>
      <c r="IE714">
        <v>0</v>
      </c>
      <c r="IF714">
        <v>0</v>
      </c>
      <c r="IG714">
        <v>0</v>
      </c>
      <c r="IH714">
        <v>0</v>
      </c>
      <c r="II714">
        <v>0</v>
      </c>
      <c r="IJ714">
        <v>0</v>
      </c>
      <c r="IK714">
        <v>0</v>
      </c>
      <c r="IL714">
        <v>0</v>
      </c>
      <c r="IM714">
        <v>0</v>
      </c>
      <c r="IN714">
        <v>0</v>
      </c>
      <c r="IO714">
        <v>0</v>
      </c>
      <c r="IP714">
        <v>0</v>
      </c>
      <c r="IQ714">
        <v>0</v>
      </c>
      <c r="IR714">
        <v>1</v>
      </c>
      <c r="IS714">
        <v>1</v>
      </c>
      <c r="IT714">
        <v>0</v>
      </c>
      <c r="IU714">
        <v>0</v>
      </c>
      <c r="IV714">
        <v>0</v>
      </c>
      <c r="IW714">
        <v>0</v>
      </c>
      <c r="IX714">
        <v>0</v>
      </c>
      <c r="IY714">
        <v>0</v>
      </c>
      <c r="IZ714">
        <v>0</v>
      </c>
      <c r="JA714">
        <v>0</v>
      </c>
      <c r="JB714">
        <v>0</v>
      </c>
      <c r="JC714">
        <v>0</v>
      </c>
      <c r="JD714">
        <v>0</v>
      </c>
      <c r="JE714">
        <v>0</v>
      </c>
      <c r="JF714">
        <v>0</v>
      </c>
      <c r="JG714">
        <v>0</v>
      </c>
      <c r="JH714">
        <v>1</v>
      </c>
    </row>
    <row r="715" spans="1:268">
      <c r="A715" t="s">
        <v>210</v>
      </c>
      <c r="B715" t="s">
        <v>205</v>
      </c>
      <c r="C715" t="str">
        <f>"143504"</f>
        <v>143504</v>
      </c>
      <c r="D715" t="s">
        <v>209</v>
      </c>
      <c r="E715">
        <v>5</v>
      </c>
      <c r="F715">
        <v>497</v>
      </c>
      <c r="G715">
        <v>380</v>
      </c>
      <c r="H715">
        <v>197</v>
      </c>
      <c r="I715">
        <v>183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183</v>
      </c>
      <c r="T715">
        <v>0</v>
      </c>
      <c r="U715">
        <v>0</v>
      </c>
      <c r="V715">
        <v>183</v>
      </c>
      <c r="W715">
        <v>6</v>
      </c>
      <c r="X715">
        <v>4</v>
      </c>
      <c r="Y715">
        <v>1</v>
      </c>
      <c r="Z715">
        <v>0</v>
      </c>
      <c r="AA715">
        <v>177</v>
      </c>
      <c r="AB715">
        <v>110</v>
      </c>
      <c r="AC715">
        <v>21</v>
      </c>
      <c r="AD715">
        <v>1</v>
      </c>
      <c r="AE715">
        <v>10</v>
      </c>
      <c r="AF715">
        <v>45</v>
      </c>
      <c r="AG715">
        <v>12</v>
      </c>
      <c r="AH715">
        <v>0</v>
      </c>
      <c r="AI715">
        <v>2</v>
      </c>
      <c r="AJ715">
        <v>0</v>
      </c>
      <c r="AK715">
        <v>5</v>
      </c>
      <c r="AL715">
        <v>0</v>
      </c>
      <c r="AM715">
        <v>0</v>
      </c>
      <c r="AN715">
        <v>0</v>
      </c>
      <c r="AO715">
        <v>2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7</v>
      </c>
      <c r="AY715">
        <v>1</v>
      </c>
      <c r="AZ715">
        <v>2</v>
      </c>
      <c r="BA715">
        <v>110</v>
      </c>
      <c r="BB715">
        <v>6</v>
      </c>
      <c r="BC715">
        <v>2</v>
      </c>
      <c r="BD715">
        <v>1</v>
      </c>
      <c r="BE715">
        <v>1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1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6</v>
      </c>
      <c r="BZ715">
        <v>4</v>
      </c>
      <c r="CA715">
        <v>1</v>
      </c>
      <c r="CB715">
        <v>2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1</v>
      </c>
      <c r="CO715">
        <v>4</v>
      </c>
      <c r="CP715">
        <v>6</v>
      </c>
      <c r="CQ715">
        <v>4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1</v>
      </c>
      <c r="DM715">
        <v>0</v>
      </c>
      <c r="DN715">
        <v>1</v>
      </c>
      <c r="DO715">
        <v>6</v>
      </c>
      <c r="DP715">
        <v>32</v>
      </c>
      <c r="DQ715">
        <v>8</v>
      </c>
      <c r="DR715">
        <v>11</v>
      </c>
      <c r="DS715">
        <v>1</v>
      </c>
      <c r="DT715">
        <v>0</v>
      </c>
      <c r="DU715">
        <v>0</v>
      </c>
      <c r="DV715">
        <v>0</v>
      </c>
      <c r="DW715">
        <v>10</v>
      </c>
      <c r="DX715">
        <v>0</v>
      </c>
      <c r="DY715">
        <v>0</v>
      </c>
      <c r="DZ715">
        <v>0</v>
      </c>
      <c r="EA715">
        <v>1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1</v>
      </c>
      <c r="EN715">
        <v>0</v>
      </c>
      <c r="EO715">
        <v>32</v>
      </c>
      <c r="EP715">
        <v>2</v>
      </c>
      <c r="EQ715">
        <v>0</v>
      </c>
      <c r="ER715">
        <v>1</v>
      </c>
      <c r="ES715">
        <v>1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2</v>
      </c>
      <c r="FN715">
        <v>10</v>
      </c>
      <c r="FO715">
        <v>3</v>
      </c>
      <c r="FP715">
        <v>1</v>
      </c>
      <c r="FQ715">
        <v>1</v>
      </c>
      <c r="FR715">
        <v>1</v>
      </c>
      <c r="FS715">
        <v>0</v>
      </c>
      <c r="FT715">
        <v>1</v>
      </c>
      <c r="FU715">
        <v>0</v>
      </c>
      <c r="FV715">
        <v>0</v>
      </c>
      <c r="FW715">
        <v>0</v>
      </c>
      <c r="FX715">
        <v>0</v>
      </c>
      <c r="FY715">
        <v>0</v>
      </c>
      <c r="FZ715">
        <v>1</v>
      </c>
      <c r="GA715">
        <v>1</v>
      </c>
      <c r="GB715">
        <v>1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0</v>
      </c>
      <c r="GJ715">
        <v>0</v>
      </c>
      <c r="GK715">
        <v>10</v>
      </c>
      <c r="GL715">
        <v>6</v>
      </c>
      <c r="GM715">
        <v>4</v>
      </c>
      <c r="GN715">
        <v>0</v>
      </c>
      <c r="GO715">
        <v>0</v>
      </c>
      <c r="GP715">
        <v>0</v>
      </c>
      <c r="GQ715">
        <v>1</v>
      </c>
      <c r="GR715">
        <v>0</v>
      </c>
      <c r="GS715">
        <v>1</v>
      </c>
      <c r="GT715">
        <v>0</v>
      </c>
      <c r="GU715">
        <v>0</v>
      </c>
      <c r="GV715">
        <v>0</v>
      </c>
      <c r="GW715">
        <v>0</v>
      </c>
      <c r="GX715">
        <v>0</v>
      </c>
      <c r="GY715">
        <v>0</v>
      </c>
      <c r="GZ715">
        <v>0</v>
      </c>
      <c r="HA715">
        <v>0</v>
      </c>
      <c r="HB715">
        <v>0</v>
      </c>
      <c r="HC715">
        <v>0</v>
      </c>
      <c r="HD715">
        <v>0</v>
      </c>
      <c r="HE715">
        <v>6</v>
      </c>
      <c r="HF715">
        <v>0</v>
      </c>
      <c r="HG715">
        <v>0</v>
      </c>
      <c r="HH715">
        <v>0</v>
      </c>
      <c r="HI715">
        <v>0</v>
      </c>
      <c r="HJ715">
        <v>0</v>
      </c>
      <c r="HK715">
        <v>0</v>
      </c>
      <c r="HL715">
        <v>0</v>
      </c>
      <c r="HM715">
        <v>0</v>
      </c>
      <c r="HN715">
        <v>0</v>
      </c>
      <c r="HO715">
        <v>0</v>
      </c>
      <c r="HP715">
        <v>0</v>
      </c>
      <c r="HQ715">
        <v>0</v>
      </c>
      <c r="HR715">
        <v>0</v>
      </c>
      <c r="HS715">
        <v>0</v>
      </c>
      <c r="HT715">
        <v>0</v>
      </c>
      <c r="HU715">
        <v>0</v>
      </c>
      <c r="HV715">
        <v>0</v>
      </c>
      <c r="HW715">
        <v>0</v>
      </c>
      <c r="HX715">
        <v>0</v>
      </c>
      <c r="HY715">
        <v>0</v>
      </c>
      <c r="HZ715">
        <v>1</v>
      </c>
      <c r="IA715">
        <v>0</v>
      </c>
      <c r="IB715">
        <v>0</v>
      </c>
      <c r="IC715">
        <v>0</v>
      </c>
      <c r="ID715">
        <v>0</v>
      </c>
      <c r="IE715">
        <v>0</v>
      </c>
      <c r="IF715">
        <v>1</v>
      </c>
      <c r="IG715">
        <v>0</v>
      </c>
      <c r="IH715">
        <v>0</v>
      </c>
      <c r="II715">
        <v>0</v>
      </c>
      <c r="IJ715">
        <v>0</v>
      </c>
      <c r="IK715">
        <v>0</v>
      </c>
      <c r="IL715">
        <v>0</v>
      </c>
      <c r="IM715">
        <v>0</v>
      </c>
      <c r="IN715">
        <v>0</v>
      </c>
      <c r="IO715">
        <v>0</v>
      </c>
      <c r="IP715">
        <v>0</v>
      </c>
      <c r="IQ715">
        <v>1</v>
      </c>
      <c r="IR715">
        <v>0</v>
      </c>
      <c r="IS715">
        <v>0</v>
      </c>
      <c r="IT715">
        <v>0</v>
      </c>
      <c r="IU715">
        <v>0</v>
      </c>
      <c r="IV715">
        <v>0</v>
      </c>
      <c r="IW715">
        <v>0</v>
      </c>
      <c r="IX715">
        <v>0</v>
      </c>
      <c r="IY715">
        <v>0</v>
      </c>
      <c r="IZ715">
        <v>0</v>
      </c>
      <c r="JA715">
        <v>0</v>
      </c>
      <c r="JB715">
        <v>0</v>
      </c>
      <c r="JC715">
        <v>0</v>
      </c>
      <c r="JD715">
        <v>0</v>
      </c>
      <c r="JE715">
        <v>0</v>
      </c>
      <c r="JF715">
        <v>0</v>
      </c>
      <c r="JG715">
        <v>0</v>
      </c>
      <c r="JH715">
        <v>0</v>
      </c>
    </row>
    <row r="716" spans="1:268">
      <c r="A716" t="s">
        <v>208</v>
      </c>
      <c r="B716" t="s">
        <v>205</v>
      </c>
      <c r="C716" t="str">
        <f>"143504"</f>
        <v>143504</v>
      </c>
      <c r="D716" t="s">
        <v>207</v>
      </c>
      <c r="E716">
        <v>6</v>
      </c>
      <c r="F716">
        <v>945</v>
      </c>
      <c r="G716">
        <v>720</v>
      </c>
      <c r="H716">
        <v>337</v>
      </c>
      <c r="I716">
        <v>383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382</v>
      </c>
      <c r="T716">
        <v>0</v>
      </c>
      <c r="U716">
        <v>0</v>
      </c>
      <c r="V716">
        <v>382</v>
      </c>
      <c r="W716">
        <v>22</v>
      </c>
      <c r="X716">
        <v>15</v>
      </c>
      <c r="Y716">
        <v>4</v>
      </c>
      <c r="Z716">
        <v>0</v>
      </c>
      <c r="AA716">
        <v>360</v>
      </c>
      <c r="AB716">
        <v>179</v>
      </c>
      <c r="AC716">
        <v>19</v>
      </c>
      <c r="AD716">
        <v>4</v>
      </c>
      <c r="AE716">
        <v>23</v>
      </c>
      <c r="AF716">
        <v>56</v>
      </c>
      <c r="AG716">
        <v>13</v>
      </c>
      <c r="AH716">
        <v>2</v>
      </c>
      <c r="AI716">
        <v>1</v>
      </c>
      <c r="AJ716">
        <v>1</v>
      </c>
      <c r="AK716">
        <v>13</v>
      </c>
      <c r="AL716">
        <v>2</v>
      </c>
      <c r="AM716">
        <v>2</v>
      </c>
      <c r="AN716">
        <v>0</v>
      </c>
      <c r="AO716">
        <v>1</v>
      </c>
      <c r="AP716">
        <v>1</v>
      </c>
      <c r="AQ716">
        <v>0</v>
      </c>
      <c r="AR716">
        <v>2</v>
      </c>
      <c r="AS716">
        <v>2</v>
      </c>
      <c r="AT716">
        <v>6</v>
      </c>
      <c r="AU716">
        <v>1</v>
      </c>
      <c r="AV716">
        <v>2</v>
      </c>
      <c r="AW716">
        <v>2</v>
      </c>
      <c r="AX716">
        <v>24</v>
      </c>
      <c r="AY716">
        <v>0</v>
      </c>
      <c r="AZ716">
        <v>2</v>
      </c>
      <c r="BA716">
        <v>179</v>
      </c>
      <c r="BB716">
        <v>15</v>
      </c>
      <c r="BC716">
        <v>3</v>
      </c>
      <c r="BD716">
        <v>2</v>
      </c>
      <c r="BE716">
        <v>0</v>
      </c>
      <c r="BF716">
        <v>2</v>
      </c>
      <c r="BG716">
        <v>0</v>
      </c>
      <c r="BH716">
        <v>1</v>
      </c>
      <c r="BI716">
        <v>0</v>
      </c>
      <c r="BJ716">
        <v>0</v>
      </c>
      <c r="BK716">
        <v>2</v>
      </c>
      <c r="BL716">
        <v>0</v>
      </c>
      <c r="BM716">
        <v>2</v>
      </c>
      <c r="BN716">
        <v>0</v>
      </c>
      <c r="BO716">
        <v>0</v>
      </c>
      <c r="BP716">
        <v>0</v>
      </c>
      <c r="BQ716">
        <v>1</v>
      </c>
      <c r="BR716">
        <v>0</v>
      </c>
      <c r="BS716">
        <v>0</v>
      </c>
      <c r="BT716">
        <v>0</v>
      </c>
      <c r="BU716">
        <v>1</v>
      </c>
      <c r="BV716">
        <v>0</v>
      </c>
      <c r="BW716">
        <v>1</v>
      </c>
      <c r="BX716">
        <v>0</v>
      </c>
      <c r="BY716">
        <v>15</v>
      </c>
      <c r="BZ716">
        <v>5</v>
      </c>
      <c r="CA716">
        <v>1</v>
      </c>
      <c r="CB716">
        <v>1</v>
      </c>
      <c r="CC716">
        <v>1</v>
      </c>
      <c r="CD716">
        <v>0</v>
      </c>
      <c r="CE716">
        <v>0</v>
      </c>
      <c r="CF716">
        <v>1</v>
      </c>
      <c r="CG716">
        <v>0</v>
      </c>
      <c r="CH716">
        <v>0</v>
      </c>
      <c r="CI716">
        <v>0</v>
      </c>
      <c r="CJ716">
        <v>1</v>
      </c>
      <c r="CK716">
        <v>0</v>
      </c>
      <c r="CL716">
        <v>0</v>
      </c>
      <c r="CM716">
        <v>0</v>
      </c>
      <c r="CN716">
        <v>0</v>
      </c>
      <c r="CO716">
        <v>5</v>
      </c>
      <c r="CP716">
        <v>11</v>
      </c>
      <c r="CQ716">
        <v>5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5</v>
      </c>
      <c r="DM716">
        <v>0</v>
      </c>
      <c r="DN716">
        <v>1</v>
      </c>
      <c r="DO716">
        <v>11</v>
      </c>
      <c r="DP716">
        <v>73</v>
      </c>
      <c r="DQ716">
        <v>16</v>
      </c>
      <c r="DR716">
        <v>25</v>
      </c>
      <c r="DS716">
        <v>3</v>
      </c>
      <c r="DT716">
        <v>2</v>
      </c>
      <c r="DU716">
        <v>1</v>
      </c>
      <c r="DV716">
        <v>1</v>
      </c>
      <c r="DW716">
        <v>22</v>
      </c>
      <c r="DX716">
        <v>1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1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1</v>
      </c>
      <c r="EO716">
        <v>73</v>
      </c>
      <c r="EP716">
        <v>23</v>
      </c>
      <c r="EQ716">
        <v>9</v>
      </c>
      <c r="ER716">
        <v>2</v>
      </c>
      <c r="ES716">
        <v>0</v>
      </c>
      <c r="ET716">
        <v>0</v>
      </c>
      <c r="EU716">
        <v>1</v>
      </c>
      <c r="EV716">
        <v>0</v>
      </c>
      <c r="EW716">
        <v>0</v>
      </c>
      <c r="EX716">
        <v>1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  <c r="FL716">
        <v>10</v>
      </c>
      <c r="FM716">
        <v>23</v>
      </c>
      <c r="FN716">
        <v>36</v>
      </c>
      <c r="FO716">
        <v>7</v>
      </c>
      <c r="FP716">
        <v>0</v>
      </c>
      <c r="FQ716">
        <v>9</v>
      </c>
      <c r="FR716">
        <v>1</v>
      </c>
      <c r="FS716">
        <v>0</v>
      </c>
      <c r="FT716">
        <v>1</v>
      </c>
      <c r="FU716">
        <v>2</v>
      </c>
      <c r="FV716">
        <v>0</v>
      </c>
      <c r="FW716">
        <v>0</v>
      </c>
      <c r="FX716">
        <v>0</v>
      </c>
      <c r="FY716">
        <v>0</v>
      </c>
      <c r="FZ716">
        <v>0</v>
      </c>
      <c r="GA716">
        <v>1</v>
      </c>
      <c r="GB716">
        <v>14</v>
      </c>
      <c r="GC716">
        <v>0</v>
      </c>
      <c r="GD716">
        <v>0</v>
      </c>
      <c r="GE716">
        <v>0</v>
      </c>
      <c r="GF716">
        <v>0</v>
      </c>
      <c r="GG716">
        <v>0</v>
      </c>
      <c r="GH716">
        <v>0</v>
      </c>
      <c r="GI716">
        <v>0</v>
      </c>
      <c r="GJ716">
        <v>1</v>
      </c>
      <c r="GK716">
        <v>36</v>
      </c>
      <c r="GL716">
        <v>18</v>
      </c>
      <c r="GM716">
        <v>9</v>
      </c>
      <c r="GN716">
        <v>0</v>
      </c>
      <c r="GO716">
        <v>1</v>
      </c>
      <c r="GP716">
        <v>0</v>
      </c>
      <c r="GQ716">
        <v>3</v>
      </c>
      <c r="GR716">
        <v>1</v>
      </c>
      <c r="GS716">
        <v>0</v>
      </c>
      <c r="GT716">
        <v>0</v>
      </c>
      <c r="GU716">
        <v>2</v>
      </c>
      <c r="GV716">
        <v>0</v>
      </c>
      <c r="GW716">
        <v>0</v>
      </c>
      <c r="GX716">
        <v>0</v>
      </c>
      <c r="GY716">
        <v>1</v>
      </c>
      <c r="GZ716">
        <v>0</v>
      </c>
      <c r="HA716">
        <v>0</v>
      </c>
      <c r="HB716">
        <v>0</v>
      </c>
      <c r="HC716">
        <v>1</v>
      </c>
      <c r="HD716">
        <v>0</v>
      </c>
      <c r="HE716">
        <v>18</v>
      </c>
      <c r="HF716">
        <v>0</v>
      </c>
      <c r="HG716">
        <v>0</v>
      </c>
      <c r="HH716">
        <v>0</v>
      </c>
      <c r="HI716">
        <v>0</v>
      </c>
      <c r="HJ716">
        <v>0</v>
      </c>
      <c r="HK716">
        <v>0</v>
      </c>
      <c r="HL716">
        <v>0</v>
      </c>
      <c r="HM716">
        <v>0</v>
      </c>
      <c r="HN716">
        <v>0</v>
      </c>
      <c r="HO716">
        <v>0</v>
      </c>
      <c r="HP716">
        <v>0</v>
      </c>
      <c r="HQ716">
        <v>0</v>
      </c>
      <c r="HR716">
        <v>0</v>
      </c>
      <c r="HS716">
        <v>0</v>
      </c>
      <c r="HT716">
        <v>0</v>
      </c>
      <c r="HU716">
        <v>0</v>
      </c>
      <c r="HV716">
        <v>0</v>
      </c>
      <c r="HW716">
        <v>0</v>
      </c>
      <c r="HX716">
        <v>0</v>
      </c>
      <c r="HY716">
        <v>0</v>
      </c>
      <c r="HZ716">
        <v>0</v>
      </c>
      <c r="IA716">
        <v>0</v>
      </c>
      <c r="IB716">
        <v>0</v>
      </c>
      <c r="IC716">
        <v>0</v>
      </c>
      <c r="ID716">
        <v>0</v>
      </c>
      <c r="IE716">
        <v>0</v>
      </c>
      <c r="IF716">
        <v>0</v>
      </c>
      <c r="IG716">
        <v>0</v>
      </c>
      <c r="IH716">
        <v>0</v>
      </c>
      <c r="II716">
        <v>0</v>
      </c>
      <c r="IJ716">
        <v>0</v>
      </c>
      <c r="IK716">
        <v>0</v>
      </c>
      <c r="IL716">
        <v>0</v>
      </c>
      <c r="IM716">
        <v>0</v>
      </c>
      <c r="IN716">
        <v>0</v>
      </c>
      <c r="IO716">
        <v>0</v>
      </c>
      <c r="IP716">
        <v>0</v>
      </c>
      <c r="IQ716">
        <v>0</v>
      </c>
      <c r="IR716">
        <v>0</v>
      </c>
      <c r="IS716">
        <v>0</v>
      </c>
      <c r="IT716">
        <v>0</v>
      </c>
      <c r="IU716">
        <v>0</v>
      </c>
      <c r="IV716">
        <v>0</v>
      </c>
      <c r="IW716">
        <v>0</v>
      </c>
      <c r="IX716">
        <v>0</v>
      </c>
      <c r="IY716">
        <v>0</v>
      </c>
      <c r="IZ716">
        <v>0</v>
      </c>
      <c r="JA716">
        <v>0</v>
      </c>
      <c r="JB716">
        <v>0</v>
      </c>
      <c r="JC716">
        <v>0</v>
      </c>
      <c r="JD716">
        <v>0</v>
      </c>
      <c r="JE716">
        <v>0</v>
      </c>
      <c r="JF716">
        <v>0</v>
      </c>
      <c r="JG716">
        <v>0</v>
      </c>
      <c r="JH716">
        <v>0</v>
      </c>
    </row>
    <row r="717" spans="1:268">
      <c r="A717" t="s">
        <v>206</v>
      </c>
      <c r="B717" t="s">
        <v>205</v>
      </c>
      <c r="C717" t="str">
        <f>"143504"</f>
        <v>143504</v>
      </c>
      <c r="D717" t="s">
        <v>204</v>
      </c>
      <c r="E717">
        <v>7</v>
      </c>
      <c r="F717">
        <v>136</v>
      </c>
      <c r="G717">
        <v>136</v>
      </c>
      <c r="H717">
        <v>0</v>
      </c>
      <c r="I717">
        <v>136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136</v>
      </c>
      <c r="T717">
        <v>0</v>
      </c>
      <c r="U717">
        <v>0</v>
      </c>
      <c r="V717">
        <v>136</v>
      </c>
      <c r="W717">
        <v>23</v>
      </c>
      <c r="X717">
        <v>7</v>
      </c>
      <c r="Y717">
        <v>11</v>
      </c>
      <c r="Z717">
        <v>0</v>
      </c>
      <c r="AA717">
        <v>113</v>
      </c>
      <c r="AB717">
        <v>17</v>
      </c>
      <c r="AC717">
        <v>7</v>
      </c>
      <c r="AD717">
        <v>0</v>
      </c>
      <c r="AE717">
        <v>3</v>
      </c>
      <c r="AF717">
        <v>0</v>
      </c>
      <c r="AG717">
        <v>1</v>
      </c>
      <c r="AH717">
        <v>0</v>
      </c>
      <c r="AI717">
        <v>1</v>
      </c>
      <c r="AJ717">
        <v>0</v>
      </c>
      <c r="AK717">
        <v>1</v>
      </c>
      <c r="AL717">
        <v>1</v>
      </c>
      <c r="AM717">
        <v>0</v>
      </c>
      <c r="AN717">
        <v>0</v>
      </c>
      <c r="AO717">
        <v>1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</v>
      </c>
      <c r="AX717">
        <v>0</v>
      </c>
      <c r="AY717">
        <v>0</v>
      </c>
      <c r="AZ717">
        <v>0</v>
      </c>
      <c r="BA717">
        <v>17</v>
      </c>
      <c r="BB717">
        <v>29</v>
      </c>
      <c r="BC717">
        <v>9</v>
      </c>
      <c r="BD717">
        <v>4</v>
      </c>
      <c r="BE717">
        <v>1</v>
      </c>
      <c r="BF717">
        <v>1</v>
      </c>
      <c r="BG717">
        <v>0</v>
      </c>
      <c r="BH717">
        <v>1</v>
      </c>
      <c r="BI717">
        <v>0</v>
      </c>
      <c r="BJ717">
        <v>0</v>
      </c>
      <c r="BK717">
        <v>4</v>
      </c>
      <c r="BL717">
        <v>0</v>
      </c>
      <c r="BM717">
        <v>1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1</v>
      </c>
      <c r="BW717">
        <v>0</v>
      </c>
      <c r="BX717">
        <v>7</v>
      </c>
      <c r="BY717">
        <v>29</v>
      </c>
      <c r="BZ717">
        <v>6</v>
      </c>
      <c r="CA717">
        <v>2</v>
      </c>
      <c r="CB717">
        <v>0</v>
      </c>
      <c r="CC717">
        <v>0</v>
      </c>
      <c r="CD717">
        <v>0</v>
      </c>
      <c r="CE717">
        <v>0</v>
      </c>
      <c r="CF717">
        <v>1</v>
      </c>
      <c r="CG717">
        <v>1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1</v>
      </c>
      <c r="CN717">
        <v>1</v>
      </c>
      <c r="CO717">
        <v>6</v>
      </c>
      <c r="CP717">
        <v>13</v>
      </c>
      <c r="CQ717">
        <v>1</v>
      </c>
      <c r="CR717">
        <v>1</v>
      </c>
      <c r="CS717">
        <v>0</v>
      </c>
      <c r="CT717">
        <v>1</v>
      </c>
      <c r="CU717">
        <v>0</v>
      </c>
      <c r="CV717">
        <v>0</v>
      </c>
      <c r="CW717">
        <v>0</v>
      </c>
      <c r="CX717">
        <v>2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1</v>
      </c>
      <c r="DJ717">
        <v>0</v>
      </c>
      <c r="DK717">
        <v>0</v>
      </c>
      <c r="DL717">
        <v>7</v>
      </c>
      <c r="DM717">
        <v>0</v>
      </c>
      <c r="DN717">
        <v>0</v>
      </c>
      <c r="DO717">
        <v>13</v>
      </c>
      <c r="DP717">
        <v>5</v>
      </c>
      <c r="DQ717">
        <v>2</v>
      </c>
      <c r="DR717">
        <v>0</v>
      </c>
      <c r="DS717">
        <v>1</v>
      </c>
      <c r="DT717">
        <v>0</v>
      </c>
      <c r="DU717">
        <v>0</v>
      </c>
      <c r="DV717">
        <v>1</v>
      </c>
      <c r="DW717">
        <v>0</v>
      </c>
      <c r="DX717">
        <v>0</v>
      </c>
      <c r="DY717">
        <v>1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5</v>
      </c>
      <c r="EP717">
        <v>10</v>
      </c>
      <c r="EQ717">
        <v>3</v>
      </c>
      <c r="ER717">
        <v>0</v>
      </c>
      <c r="ES717">
        <v>2</v>
      </c>
      <c r="ET717">
        <v>0</v>
      </c>
      <c r="EU717">
        <v>1</v>
      </c>
      <c r="EV717">
        <v>1</v>
      </c>
      <c r="EW717">
        <v>0</v>
      </c>
      <c r="EX717">
        <v>2</v>
      </c>
      <c r="EY717">
        <v>0</v>
      </c>
      <c r="EZ717">
        <v>0</v>
      </c>
      <c r="FA717">
        <v>0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1</v>
      </c>
      <c r="FM717">
        <v>10</v>
      </c>
      <c r="FN717">
        <v>21</v>
      </c>
      <c r="FO717">
        <v>7</v>
      </c>
      <c r="FP717">
        <v>2</v>
      </c>
      <c r="FQ717">
        <v>2</v>
      </c>
      <c r="FR717">
        <v>0</v>
      </c>
      <c r="FS717">
        <v>1</v>
      </c>
      <c r="FT717">
        <v>1</v>
      </c>
      <c r="FU717">
        <v>0</v>
      </c>
      <c r="FV717">
        <v>0</v>
      </c>
      <c r="FW717">
        <v>0</v>
      </c>
      <c r="FX717">
        <v>0</v>
      </c>
      <c r="FY717">
        <v>1</v>
      </c>
      <c r="FZ717">
        <v>0</v>
      </c>
      <c r="GA717">
        <v>0</v>
      </c>
      <c r="GB717">
        <v>0</v>
      </c>
      <c r="GC717">
        <v>2</v>
      </c>
      <c r="GD717">
        <v>0</v>
      </c>
      <c r="GE717">
        <v>1</v>
      </c>
      <c r="GF717">
        <v>0</v>
      </c>
      <c r="GG717">
        <v>0</v>
      </c>
      <c r="GH717">
        <v>0</v>
      </c>
      <c r="GI717">
        <v>3</v>
      </c>
      <c r="GJ717">
        <v>1</v>
      </c>
      <c r="GK717">
        <v>21</v>
      </c>
      <c r="GL717">
        <v>5</v>
      </c>
      <c r="GM717">
        <v>2</v>
      </c>
      <c r="GN717">
        <v>0</v>
      </c>
      <c r="GO717">
        <v>0</v>
      </c>
      <c r="GP717">
        <v>0</v>
      </c>
      <c r="GQ717">
        <v>1</v>
      </c>
      <c r="GR717">
        <v>0</v>
      </c>
      <c r="GS717">
        <v>1</v>
      </c>
      <c r="GT717">
        <v>0</v>
      </c>
      <c r="GU717">
        <v>1</v>
      </c>
      <c r="GV717">
        <v>0</v>
      </c>
      <c r="GW717">
        <v>0</v>
      </c>
      <c r="GX717">
        <v>0</v>
      </c>
      <c r="GY717">
        <v>0</v>
      </c>
      <c r="GZ717">
        <v>0</v>
      </c>
      <c r="HA717">
        <v>0</v>
      </c>
      <c r="HB717">
        <v>0</v>
      </c>
      <c r="HC717">
        <v>0</v>
      </c>
      <c r="HD717">
        <v>0</v>
      </c>
      <c r="HE717">
        <v>5</v>
      </c>
      <c r="HF717">
        <v>4</v>
      </c>
      <c r="HG717">
        <v>0</v>
      </c>
      <c r="HH717">
        <v>0</v>
      </c>
      <c r="HI717">
        <v>0</v>
      </c>
      <c r="HJ717">
        <v>1</v>
      </c>
      <c r="HK717">
        <v>0</v>
      </c>
      <c r="HL717">
        <v>1</v>
      </c>
      <c r="HM717">
        <v>0</v>
      </c>
      <c r="HN717">
        <v>0</v>
      </c>
      <c r="HO717">
        <v>0</v>
      </c>
      <c r="HP717">
        <v>0</v>
      </c>
      <c r="HQ717">
        <v>0</v>
      </c>
      <c r="HR717">
        <v>1</v>
      </c>
      <c r="HS717">
        <v>0</v>
      </c>
      <c r="HT717">
        <v>0</v>
      </c>
      <c r="HU717">
        <v>0</v>
      </c>
      <c r="HV717">
        <v>0</v>
      </c>
      <c r="HW717">
        <v>0</v>
      </c>
      <c r="HX717">
        <v>1</v>
      </c>
      <c r="HY717">
        <v>4</v>
      </c>
      <c r="HZ717">
        <v>2</v>
      </c>
      <c r="IA717">
        <v>1</v>
      </c>
      <c r="IB717">
        <v>0</v>
      </c>
      <c r="IC717">
        <v>0</v>
      </c>
      <c r="ID717">
        <v>0</v>
      </c>
      <c r="IE717">
        <v>0</v>
      </c>
      <c r="IF717">
        <v>0</v>
      </c>
      <c r="IG717">
        <v>0</v>
      </c>
      <c r="IH717">
        <v>0</v>
      </c>
      <c r="II717">
        <v>0</v>
      </c>
      <c r="IJ717">
        <v>0</v>
      </c>
      <c r="IK717">
        <v>1</v>
      </c>
      <c r="IL717">
        <v>0</v>
      </c>
      <c r="IM717">
        <v>0</v>
      </c>
      <c r="IN717">
        <v>0</v>
      </c>
      <c r="IO717">
        <v>0</v>
      </c>
      <c r="IP717">
        <v>0</v>
      </c>
      <c r="IQ717">
        <v>2</v>
      </c>
      <c r="IR717">
        <v>1</v>
      </c>
      <c r="IS717">
        <v>0</v>
      </c>
      <c r="IT717">
        <v>0</v>
      </c>
      <c r="IU717">
        <v>0</v>
      </c>
      <c r="IV717">
        <v>0</v>
      </c>
      <c r="IW717">
        <v>0</v>
      </c>
      <c r="IX717">
        <v>0</v>
      </c>
      <c r="IY717">
        <v>0</v>
      </c>
      <c r="IZ717">
        <v>0</v>
      </c>
      <c r="JA717">
        <v>0</v>
      </c>
      <c r="JB717">
        <v>0</v>
      </c>
      <c r="JC717">
        <v>0</v>
      </c>
      <c r="JD717">
        <v>0</v>
      </c>
      <c r="JE717">
        <v>0</v>
      </c>
      <c r="JF717">
        <v>0</v>
      </c>
      <c r="JG717">
        <v>1</v>
      </c>
      <c r="JH717">
        <v>1</v>
      </c>
    </row>
    <row r="718" spans="1:268">
      <c r="A718" t="s">
        <v>203</v>
      </c>
      <c r="B718" t="s">
        <v>153</v>
      </c>
      <c r="C718" t="str">
        <f>"143505"</f>
        <v>143505</v>
      </c>
      <c r="D718" t="s">
        <v>202</v>
      </c>
      <c r="E718">
        <v>1</v>
      </c>
      <c r="F718">
        <v>1476</v>
      </c>
      <c r="G718">
        <v>1120</v>
      </c>
      <c r="H718">
        <v>294</v>
      </c>
      <c r="I718">
        <v>826</v>
      </c>
      <c r="J718">
        <v>0</v>
      </c>
      <c r="K718">
        <v>3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826</v>
      </c>
      <c r="T718">
        <v>0</v>
      </c>
      <c r="U718">
        <v>0</v>
      </c>
      <c r="V718">
        <v>826</v>
      </c>
      <c r="W718">
        <v>19</v>
      </c>
      <c r="X718">
        <v>14</v>
      </c>
      <c r="Y718">
        <v>5</v>
      </c>
      <c r="Z718">
        <v>0</v>
      </c>
      <c r="AA718">
        <v>807</v>
      </c>
      <c r="AB718">
        <v>314</v>
      </c>
      <c r="AC718">
        <v>32</v>
      </c>
      <c r="AD718">
        <v>9</v>
      </c>
      <c r="AE718">
        <v>33</v>
      </c>
      <c r="AF718">
        <v>41</v>
      </c>
      <c r="AG718">
        <v>42</v>
      </c>
      <c r="AH718">
        <v>1</v>
      </c>
      <c r="AI718">
        <v>3</v>
      </c>
      <c r="AJ718">
        <v>14</v>
      </c>
      <c r="AK718">
        <v>79</v>
      </c>
      <c r="AL718">
        <v>6</v>
      </c>
      <c r="AM718">
        <v>0</v>
      </c>
      <c r="AN718">
        <v>0</v>
      </c>
      <c r="AO718">
        <v>1</v>
      </c>
      <c r="AP718">
        <v>0</v>
      </c>
      <c r="AQ718">
        <v>0</v>
      </c>
      <c r="AR718">
        <v>9</v>
      </c>
      <c r="AS718">
        <v>0</v>
      </c>
      <c r="AT718">
        <v>2</v>
      </c>
      <c r="AU718">
        <v>1</v>
      </c>
      <c r="AV718">
        <v>0</v>
      </c>
      <c r="AW718">
        <v>2</v>
      </c>
      <c r="AX718">
        <v>30</v>
      </c>
      <c r="AY718">
        <v>2</v>
      </c>
      <c r="AZ718">
        <v>7</v>
      </c>
      <c r="BA718">
        <v>314</v>
      </c>
      <c r="BB718">
        <v>145</v>
      </c>
      <c r="BC718">
        <v>57</v>
      </c>
      <c r="BD718">
        <v>14</v>
      </c>
      <c r="BE718">
        <v>22</v>
      </c>
      <c r="BF718">
        <v>6</v>
      </c>
      <c r="BG718">
        <v>2</v>
      </c>
      <c r="BH718">
        <v>5</v>
      </c>
      <c r="BI718">
        <v>3</v>
      </c>
      <c r="BJ718">
        <v>3</v>
      </c>
      <c r="BK718">
        <v>0</v>
      </c>
      <c r="BL718">
        <v>15</v>
      </c>
      <c r="BM718">
        <v>0</v>
      </c>
      <c r="BN718">
        <v>1</v>
      </c>
      <c r="BO718">
        <v>1</v>
      </c>
      <c r="BP718">
        <v>1</v>
      </c>
      <c r="BQ718">
        <v>2</v>
      </c>
      <c r="BR718">
        <v>1</v>
      </c>
      <c r="BS718">
        <v>3</v>
      </c>
      <c r="BT718">
        <v>1</v>
      </c>
      <c r="BU718">
        <v>0</v>
      </c>
      <c r="BV718">
        <v>4</v>
      </c>
      <c r="BW718">
        <v>1</v>
      </c>
      <c r="BX718">
        <v>3</v>
      </c>
      <c r="BY718">
        <v>145</v>
      </c>
      <c r="BZ718">
        <v>23</v>
      </c>
      <c r="CA718">
        <v>13</v>
      </c>
      <c r="CB718">
        <v>4</v>
      </c>
      <c r="CC718">
        <v>2</v>
      </c>
      <c r="CD718">
        <v>0</v>
      </c>
      <c r="CE718">
        <v>1</v>
      </c>
      <c r="CF718">
        <v>0</v>
      </c>
      <c r="CG718">
        <v>0</v>
      </c>
      <c r="CH718">
        <v>1</v>
      </c>
      <c r="CI718">
        <v>0</v>
      </c>
      <c r="CJ718">
        <v>0</v>
      </c>
      <c r="CK718">
        <v>1</v>
      </c>
      <c r="CL718">
        <v>0</v>
      </c>
      <c r="CM718">
        <v>0</v>
      </c>
      <c r="CN718">
        <v>1</v>
      </c>
      <c r="CO718">
        <v>23</v>
      </c>
      <c r="CP718">
        <v>46</v>
      </c>
      <c r="CQ718">
        <v>19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</v>
      </c>
      <c r="CX718">
        <v>1</v>
      </c>
      <c r="CY718">
        <v>0</v>
      </c>
      <c r="CZ718">
        <v>0</v>
      </c>
      <c r="DA718">
        <v>2</v>
      </c>
      <c r="DB718">
        <v>0</v>
      </c>
      <c r="DC718">
        <v>1</v>
      </c>
      <c r="DD718">
        <v>2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8</v>
      </c>
      <c r="DM718">
        <v>0</v>
      </c>
      <c r="DN718">
        <v>12</v>
      </c>
      <c r="DO718">
        <v>46</v>
      </c>
      <c r="DP718">
        <v>51</v>
      </c>
      <c r="DQ718">
        <v>8</v>
      </c>
      <c r="DR718">
        <v>7</v>
      </c>
      <c r="DS718">
        <v>0</v>
      </c>
      <c r="DT718">
        <v>0</v>
      </c>
      <c r="DU718">
        <v>0</v>
      </c>
      <c r="DV718">
        <v>0</v>
      </c>
      <c r="DW718">
        <v>33</v>
      </c>
      <c r="DX718">
        <v>0</v>
      </c>
      <c r="DY718">
        <v>0</v>
      </c>
      <c r="DZ718">
        <v>0</v>
      </c>
      <c r="EA718">
        <v>0</v>
      </c>
      <c r="EB718">
        <v>1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2</v>
      </c>
      <c r="EK718">
        <v>0</v>
      </c>
      <c r="EL718">
        <v>0</v>
      </c>
      <c r="EM718">
        <v>0</v>
      </c>
      <c r="EN718">
        <v>0</v>
      </c>
      <c r="EO718">
        <v>51</v>
      </c>
      <c r="EP718">
        <v>58</v>
      </c>
      <c r="EQ718">
        <v>30</v>
      </c>
      <c r="ER718">
        <v>8</v>
      </c>
      <c r="ES718">
        <v>2</v>
      </c>
      <c r="ET718">
        <v>1</v>
      </c>
      <c r="EU718">
        <v>1</v>
      </c>
      <c r="EV718">
        <v>3</v>
      </c>
      <c r="EW718">
        <v>0</v>
      </c>
      <c r="EX718">
        <v>2</v>
      </c>
      <c r="EY718">
        <v>0</v>
      </c>
      <c r="EZ718">
        <v>2</v>
      </c>
      <c r="FA718">
        <v>0</v>
      </c>
      <c r="FB718">
        <v>0</v>
      </c>
      <c r="FC718">
        <v>0</v>
      </c>
      <c r="FD718">
        <v>0</v>
      </c>
      <c r="FE718">
        <v>1</v>
      </c>
      <c r="FF718">
        <v>1</v>
      </c>
      <c r="FG718">
        <v>0</v>
      </c>
      <c r="FH718">
        <v>1</v>
      </c>
      <c r="FI718">
        <v>0</v>
      </c>
      <c r="FJ718">
        <v>0</v>
      </c>
      <c r="FK718">
        <v>0</v>
      </c>
      <c r="FL718">
        <v>6</v>
      </c>
      <c r="FM718">
        <v>58</v>
      </c>
      <c r="FN718">
        <v>98</v>
      </c>
      <c r="FO718">
        <v>16</v>
      </c>
      <c r="FP718">
        <v>2</v>
      </c>
      <c r="FQ718">
        <v>36</v>
      </c>
      <c r="FR718">
        <v>1</v>
      </c>
      <c r="FS718">
        <v>0</v>
      </c>
      <c r="FT718">
        <v>2</v>
      </c>
      <c r="FU718">
        <v>1</v>
      </c>
      <c r="FV718">
        <v>2</v>
      </c>
      <c r="FW718">
        <v>2</v>
      </c>
      <c r="FX718">
        <v>0</v>
      </c>
      <c r="FY718">
        <v>2</v>
      </c>
      <c r="FZ718">
        <v>0</v>
      </c>
      <c r="GA718">
        <v>1</v>
      </c>
      <c r="GB718">
        <v>27</v>
      </c>
      <c r="GC718">
        <v>1</v>
      </c>
      <c r="GD718">
        <v>1</v>
      </c>
      <c r="GE718">
        <v>1</v>
      </c>
      <c r="GF718">
        <v>0</v>
      </c>
      <c r="GG718">
        <v>0</v>
      </c>
      <c r="GH718">
        <v>2</v>
      </c>
      <c r="GI718">
        <v>1</v>
      </c>
      <c r="GJ718">
        <v>0</v>
      </c>
      <c r="GK718">
        <v>98</v>
      </c>
      <c r="GL718">
        <v>68</v>
      </c>
      <c r="GM718">
        <v>22</v>
      </c>
      <c r="GN718">
        <v>9</v>
      </c>
      <c r="GO718">
        <v>18</v>
      </c>
      <c r="GP718">
        <v>3</v>
      </c>
      <c r="GQ718">
        <v>6</v>
      </c>
      <c r="GR718">
        <v>1</v>
      </c>
      <c r="GS718">
        <v>2</v>
      </c>
      <c r="GT718">
        <v>0</v>
      </c>
      <c r="GU718">
        <v>2</v>
      </c>
      <c r="GV718">
        <v>2</v>
      </c>
      <c r="GW718">
        <v>0</v>
      </c>
      <c r="GX718">
        <v>1</v>
      </c>
      <c r="GY718">
        <v>0</v>
      </c>
      <c r="GZ718">
        <v>0</v>
      </c>
      <c r="HA718">
        <v>0</v>
      </c>
      <c r="HB718">
        <v>1</v>
      </c>
      <c r="HC718">
        <v>0</v>
      </c>
      <c r="HD718">
        <v>1</v>
      </c>
      <c r="HE718">
        <v>68</v>
      </c>
      <c r="HF718">
        <v>3</v>
      </c>
      <c r="HG718">
        <v>0</v>
      </c>
      <c r="HH718">
        <v>0</v>
      </c>
      <c r="HI718">
        <v>0</v>
      </c>
      <c r="HJ718">
        <v>0</v>
      </c>
      <c r="HK718">
        <v>0</v>
      </c>
      <c r="HL718">
        <v>0</v>
      </c>
      <c r="HM718">
        <v>0</v>
      </c>
      <c r="HN718">
        <v>0</v>
      </c>
      <c r="HO718">
        <v>0</v>
      </c>
      <c r="HP718">
        <v>0</v>
      </c>
      <c r="HQ718">
        <v>1</v>
      </c>
      <c r="HR718">
        <v>0</v>
      </c>
      <c r="HS718">
        <v>0</v>
      </c>
      <c r="HT718">
        <v>0</v>
      </c>
      <c r="HU718">
        <v>0</v>
      </c>
      <c r="HV718">
        <v>0</v>
      </c>
      <c r="HW718">
        <v>0</v>
      </c>
      <c r="HX718">
        <v>2</v>
      </c>
      <c r="HY718">
        <v>3</v>
      </c>
      <c r="HZ718">
        <v>1</v>
      </c>
      <c r="IA718">
        <v>0</v>
      </c>
      <c r="IB718">
        <v>0</v>
      </c>
      <c r="IC718">
        <v>0</v>
      </c>
      <c r="ID718">
        <v>0</v>
      </c>
      <c r="IE718">
        <v>0</v>
      </c>
      <c r="IF718">
        <v>0</v>
      </c>
      <c r="IG718">
        <v>0</v>
      </c>
      <c r="IH718">
        <v>1</v>
      </c>
      <c r="II718">
        <v>0</v>
      </c>
      <c r="IJ718">
        <v>0</v>
      </c>
      <c r="IK718">
        <v>0</v>
      </c>
      <c r="IL718">
        <v>0</v>
      </c>
      <c r="IM718">
        <v>0</v>
      </c>
      <c r="IN718">
        <v>0</v>
      </c>
      <c r="IO718">
        <v>0</v>
      </c>
      <c r="IP718">
        <v>0</v>
      </c>
      <c r="IQ718">
        <v>1</v>
      </c>
      <c r="IR718">
        <v>0</v>
      </c>
      <c r="IS718">
        <v>0</v>
      </c>
      <c r="IT718">
        <v>0</v>
      </c>
      <c r="IU718">
        <v>0</v>
      </c>
      <c r="IV718">
        <v>0</v>
      </c>
      <c r="IW718">
        <v>0</v>
      </c>
      <c r="IX718">
        <v>0</v>
      </c>
      <c r="IY718">
        <v>0</v>
      </c>
      <c r="IZ718">
        <v>0</v>
      </c>
      <c r="JA718">
        <v>0</v>
      </c>
      <c r="JB718">
        <v>0</v>
      </c>
      <c r="JC718">
        <v>0</v>
      </c>
      <c r="JD718">
        <v>0</v>
      </c>
      <c r="JE718">
        <v>0</v>
      </c>
      <c r="JF718">
        <v>0</v>
      </c>
      <c r="JG718">
        <v>0</v>
      </c>
      <c r="JH718">
        <v>0</v>
      </c>
    </row>
    <row r="719" spans="1:268">
      <c r="A719" t="s">
        <v>201</v>
      </c>
      <c r="B719" t="s">
        <v>153</v>
      </c>
      <c r="C719" t="str">
        <f>"143505"</f>
        <v>143505</v>
      </c>
      <c r="D719" t="s">
        <v>200</v>
      </c>
      <c r="E719">
        <v>2</v>
      </c>
      <c r="F719">
        <v>1528</v>
      </c>
      <c r="G719">
        <v>1159</v>
      </c>
      <c r="H719">
        <v>288</v>
      </c>
      <c r="I719">
        <v>871</v>
      </c>
      <c r="J719">
        <v>0</v>
      </c>
      <c r="K719">
        <v>4</v>
      </c>
      <c r="L719">
        <v>1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872</v>
      </c>
      <c r="T719">
        <v>1</v>
      </c>
      <c r="U719">
        <v>0</v>
      </c>
      <c r="V719">
        <v>872</v>
      </c>
      <c r="W719">
        <v>14</v>
      </c>
      <c r="X719">
        <v>11</v>
      </c>
      <c r="Y719">
        <v>3</v>
      </c>
      <c r="Z719">
        <v>0</v>
      </c>
      <c r="AA719">
        <v>858</v>
      </c>
      <c r="AB719">
        <v>429</v>
      </c>
      <c r="AC719">
        <v>52</v>
      </c>
      <c r="AD719">
        <v>7</v>
      </c>
      <c r="AE719">
        <v>30</v>
      </c>
      <c r="AF719">
        <v>77</v>
      </c>
      <c r="AG719">
        <v>47</v>
      </c>
      <c r="AH719">
        <v>4</v>
      </c>
      <c r="AI719">
        <v>1</v>
      </c>
      <c r="AJ719">
        <v>22</v>
      </c>
      <c r="AK719">
        <v>92</v>
      </c>
      <c r="AL719">
        <v>4</v>
      </c>
      <c r="AM719">
        <v>6</v>
      </c>
      <c r="AN719">
        <v>0</v>
      </c>
      <c r="AO719">
        <v>0</v>
      </c>
      <c r="AP719">
        <v>2</v>
      </c>
      <c r="AQ719">
        <v>0</v>
      </c>
      <c r="AR719">
        <v>6</v>
      </c>
      <c r="AS719">
        <v>3</v>
      </c>
      <c r="AT719">
        <v>6</v>
      </c>
      <c r="AU719">
        <v>0</v>
      </c>
      <c r="AV719">
        <v>1</v>
      </c>
      <c r="AW719">
        <v>4</v>
      </c>
      <c r="AX719">
        <v>46</v>
      </c>
      <c r="AY719">
        <v>1</v>
      </c>
      <c r="AZ719">
        <v>18</v>
      </c>
      <c r="BA719">
        <v>429</v>
      </c>
      <c r="BB719">
        <v>105</v>
      </c>
      <c r="BC719">
        <v>46</v>
      </c>
      <c r="BD719">
        <v>6</v>
      </c>
      <c r="BE719">
        <v>14</v>
      </c>
      <c r="BF719">
        <v>2</v>
      </c>
      <c r="BG719">
        <v>2</v>
      </c>
      <c r="BH719">
        <v>8</v>
      </c>
      <c r="BI719">
        <v>1</v>
      </c>
      <c r="BJ719">
        <v>4</v>
      </c>
      <c r="BK719">
        <v>0</v>
      </c>
      <c r="BL719">
        <v>12</v>
      </c>
      <c r="BM719">
        <v>0</v>
      </c>
      <c r="BN719">
        <v>0</v>
      </c>
      <c r="BO719">
        <v>2</v>
      </c>
      <c r="BP719">
        <v>0</v>
      </c>
      <c r="BQ719">
        <v>0</v>
      </c>
      <c r="BR719">
        <v>0</v>
      </c>
      <c r="BS719">
        <v>4</v>
      </c>
      <c r="BT719">
        <v>0</v>
      </c>
      <c r="BU719">
        <v>0</v>
      </c>
      <c r="BV719">
        <v>2</v>
      </c>
      <c r="BW719">
        <v>1</v>
      </c>
      <c r="BX719">
        <v>1</v>
      </c>
      <c r="BY719">
        <v>105</v>
      </c>
      <c r="BZ719">
        <v>33</v>
      </c>
      <c r="CA719">
        <v>19</v>
      </c>
      <c r="CB719">
        <v>4</v>
      </c>
      <c r="CC719">
        <v>1</v>
      </c>
      <c r="CD719">
        <v>0</v>
      </c>
      <c r="CE719">
        <v>0</v>
      </c>
      <c r="CF719">
        <v>5</v>
      </c>
      <c r="CG719">
        <v>1</v>
      </c>
      <c r="CH719">
        <v>1</v>
      </c>
      <c r="CI719">
        <v>0</v>
      </c>
      <c r="CJ719">
        <v>0</v>
      </c>
      <c r="CK719">
        <v>2</v>
      </c>
      <c r="CL719">
        <v>0</v>
      </c>
      <c r="CM719">
        <v>0</v>
      </c>
      <c r="CN719">
        <v>0</v>
      </c>
      <c r="CO719">
        <v>33</v>
      </c>
      <c r="CP719">
        <v>48</v>
      </c>
      <c r="CQ719">
        <v>19</v>
      </c>
      <c r="CR719">
        <v>1</v>
      </c>
      <c r="CS719">
        <v>1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1</v>
      </c>
      <c r="DH719">
        <v>0</v>
      </c>
      <c r="DI719">
        <v>0</v>
      </c>
      <c r="DJ719">
        <v>1</v>
      </c>
      <c r="DK719">
        <v>0</v>
      </c>
      <c r="DL719">
        <v>9</v>
      </c>
      <c r="DM719">
        <v>1</v>
      </c>
      <c r="DN719">
        <v>15</v>
      </c>
      <c r="DO719">
        <v>48</v>
      </c>
      <c r="DP719">
        <v>53</v>
      </c>
      <c r="DQ719">
        <v>13</v>
      </c>
      <c r="DR719">
        <v>7</v>
      </c>
      <c r="DS719">
        <v>0</v>
      </c>
      <c r="DT719">
        <v>0</v>
      </c>
      <c r="DU719">
        <v>1</v>
      </c>
      <c r="DV719">
        <v>0</v>
      </c>
      <c r="DW719">
        <v>27</v>
      </c>
      <c r="DX719">
        <v>0</v>
      </c>
      <c r="DY719">
        <v>0</v>
      </c>
      <c r="DZ719">
        <v>0</v>
      </c>
      <c r="EA719">
        <v>0</v>
      </c>
      <c r="EB719">
        <v>1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4</v>
      </c>
      <c r="EK719">
        <v>0</v>
      </c>
      <c r="EL719">
        <v>0</v>
      </c>
      <c r="EM719">
        <v>0</v>
      </c>
      <c r="EN719">
        <v>0</v>
      </c>
      <c r="EO719">
        <v>53</v>
      </c>
      <c r="EP719">
        <v>37</v>
      </c>
      <c r="EQ719">
        <v>24</v>
      </c>
      <c r="ER719">
        <v>1</v>
      </c>
      <c r="ES719">
        <v>1</v>
      </c>
      <c r="ET719">
        <v>1</v>
      </c>
      <c r="EU719">
        <v>1</v>
      </c>
      <c r="EV719">
        <v>1</v>
      </c>
      <c r="EW719">
        <v>0</v>
      </c>
      <c r="EX719">
        <v>0</v>
      </c>
      <c r="EY719">
        <v>0</v>
      </c>
      <c r="EZ719">
        <v>2</v>
      </c>
      <c r="FA719">
        <v>0</v>
      </c>
      <c r="FB719">
        <v>0</v>
      </c>
      <c r="FC719">
        <v>1</v>
      </c>
      <c r="FD719">
        <v>0</v>
      </c>
      <c r="FE719">
        <v>0</v>
      </c>
      <c r="FF719">
        <v>1</v>
      </c>
      <c r="FG719">
        <v>0</v>
      </c>
      <c r="FH719">
        <v>2</v>
      </c>
      <c r="FI719">
        <v>0</v>
      </c>
      <c r="FJ719">
        <v>1</v>
      </c>
      <c r="FK719">
        <v>1</v>
      </c>
      <c r="FL719">
        <v>0</v>
      </c>
      <c r="FM719">
        <v>37</v>
      </c>
      <c r="FN719">
        <v>82</v>
      </c>
      <c r="FO719">
        <v>7</v>
      </c>
      <c r="FP719">
        <v>0</v>
      </c>
      <c r="FQ719">
        <v>38</v>
      </c>
      <c r="FR719">
        <v>2</v>
      </c>
      <c r="FS719">
        <v>3</v>
      </c>
      <c r="FT719">
        <v>1</v>
      </c>
      <c r="FU719">
        <v>0</v>
      </c>
      <c r="FV719">
        <v>1</v>
      </c>
      <c r="FW719">
        <v>4</v>
      </c>
      <c r="FX719">
        <v>0</v>
      </c>
      <c r="FY719">
        <v>2</v>
      </c>
      <c r="FZ719">
        <v>0</v>
      </c>
      <c r="GA719">
        <v>0</v>
      </c>
      <c r="GB719">
        <v>18</v>
      </c>
      <c r="GC719">
        <v>0</v>
      </c>
      <c r="GD719">
        <v>0</v>
      </c>
      <c r="GE719">
        <v>0</v>
      </c>
      <c r="GF719">
        <v>0</v>
      </c>
      <c r="GG719">
        <v>0</v>
      </c>
      <c r="GH719">
        <v>4</v>
      </c>
      <c r="GI719">
        <v>1</v>
      </c>
      <c r="GJ719">
        <v>1</v>
      </c>
      <c r="GK719">
        <v>82</v>
      </c>
      <c r="GL719">
        <v>68</v>
      </c>
      <c r="GM719">
        <v>12</v>
      </c>
      <c r="GN719">
        <v>4</v>
      </c>
      <c r="GO719">
        <v>20</v>
      </c>
      <c r="GP719">
        <v>1</v>
      </c>
      <c r="GQ719">
        <v>2</v>
      </c>
      <c r="GR719">
        <v>2</v>
      </c>
      <c r="GS719">
        <v>5</v>
      </c>
      <c r="GT719">
        <v>1</v>
      </c>
      <c r="GU719">
        <v>5</v>
      </c>
      <c r="GV719">
        <v>1</v>
      </c>
      <c r="GW719">
        <v>0</v>
      </c>
      <c r="GX719">
        <v>3</v>
      </c>
      <c r="GY719">
        <v>0</v>
      </c>
      <c r="GZ719">
        <v>1</v>
      </c>
      <c r="HA719">
        <v>1</v>
      </c>
      <c r="HB719">
        <v>4</v>
      </c>
      <c r="HC719">
        <v>3</v>
      </c>
      <c r="HD719">
        <v>3</v>
      </c>
      <c r="HE719">
        <v>68</v>
      </c>
      <c r="HF719">
        <v>0</v>
      </c>
      <c r="HG719">
        <v>0</v>
      </c>
      <c r="HH719">
        <v>0</v>
      </c>
      <c r="HI719">
        <v>0</v>
      </c>
      <c r="HJ719">
        <v>0</v>
      </c>
      <c r="HK719">
        <v>0</v>
      </c>
      <c r="HL719">
        <v>0</v>
      </c>
      <c r="HM719">
        <v>0</v>
      </c>
      <c r="HN719">
        <v>0</v>
      </c>
      <c r="HO719">
        <v>0</v>
      </c>
      <c r="HP719">
        <v>0</v>
      </c>
      <c r="HQ719">
        <v>0</v>
      </c>
      <c r="HR719">
        <v>0</v>
      </c>
      <c r="HS719">
        <v>0</v>
      </c>
      <c r="HT719">
        <v>0</v>
      </c>
      <c r="HU719">
        <v>0</v>
      </c>
      <c r="HV719">
        <v>0</v>
      </c>
      <c r="HW719">
        <v>0</v>
      </c>
      <c r="HX719">
        <v>0</v>
      </c>
      <c r="HY719">
        <v>0</v>
      </c>
      <c r="HZ719">
        <v>3</v>
      </c>
      <c r="IA719">
        <v>1</v>
      </c>
      <c r="IB719">
        <v>0</v>
      </c>
      <c r="IC719">
        <v>0</v>
      </c>
      <c r="ID719">
        <v>0</v>
      </c>
      <c r="IE719">
        <v>0</v>
      </c>
      <c r="IF719">
        <v>0</v>
      </c>
      <c r="IG719">
        <v>0</v>
      </c>
      <c r="IH719">
        <v>0</v>
      </c>
      <c r="II719">
        <v>0</v>
      </c>
      <c r="IJ719">
        <v>0</v>
      </c>
      <c r="IK719">
        <v>0</v>
      </c>
      <c r="IL719">
        <v>0</v>
      </c>
      <c r="IM719">
        <v>1</v>
      </c>
      <c r="IN719">
        <v>1</v>
      </c>
      <c r="IO719">
        <v>0</v>
      </c>
      <c r="IP719">
        <v>0</v>
      </c>
      <c r="IQ719">
        <v>3</v>
      </c>
      <c r="IR719">
        <v>0</v>
      </c>
      <c r="IS719">
        <v>0</v>
      </c>
      <c r="IT719">
        <v>0</v>
      </c>
      <c r="IU719">
        <v>0</v>
      </c>
      <c r="IV719">
        <v>0</v>
      </c>
      <c r="IW719">
        <v>0</v>
      </c>
      <c r="IX719">
        <v>0</v>
      </c>
      <c r="IY719">
        <v>0</v>
      </c>
      <c r="IZ719">
        <v>0</v>
      </c>
      <c r="JA719">
        <v>0</v>
      </c>
      <c r="JB719">
        <v>0</v>
      </c>
      <c r="JC719">
        <v>0</v>
      </c>
      <c r="JD719">
        <v>0</v>
      </c>
      <c r="JE719">
        <v>0</v>
      </c>
      <c r="JF719">
        <v>0</v>
      </c>
      <c r="JG719">
        <v>0</v>
      </c>
      <c r="JH719">
        <v>0</v>
      </c>
    </row>
    <row r="720" spans="1:268">
      <c r="A720" t="s">
        <v>199</v>
      </c>
      <c r="B720" t="s">
        <v>153</v>
      </c>
      <c r="C720" t="str">
        <f>"143505"</f>
        <v>143505</v>
      </c>
      <c r="D720" t="s">
        <v>198</v>
      </c>
      <c r="E720">
        <v>3</v>
      </c>
      <c r="F720">
        <v>1511</v>
      </c>
      <c r="G720">
        <v>1150</v>
      </c>
      <c r="H720">
        <v>288</v>
      </c>
      <c r="I720">
        <v>862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862</v>
      </c>
      <c r="T720">
        <v>0</v>
      </c>
      <c r="U720">
        <v>0</v>
      </c>
      <c r="V720">
        <v>862</v>
      </c>
      <c r="W720">
        <v>14</v>
      </c>
      <c r="X720">
        <v>5</v>
      </c>
      <c r="Y720">
        <v>7</v>
      </c>
      <c r="Z720">
        <v>0</v>
      </c>
      <c r="AA720">
        <v>848</v>
      </c>
      <c r="AB720">
        <v>385</v>
      </c>
      <c r="AC720">
        <v>43</v>
      </c>
      <c r="AD720">
        <v>12</v>
      </c>
      <c r="AE720">
        <v>26</v>
      </c>
      <c r="AF720">
        <v>62</v>
      </c>
      <c r="AG720">
        <v>54</v>
      </c>
      <c r="AH720">
        <v>5</v>
      </c>
      <c r="AI720">
        <v>3</v>
      </c>
      <c r="AJ720">
        <v>24</v>
      </c>
      <c r="AK720">
        <v>88</v>
      </c>
      <c r="AL720">
        <v>5</v>
      </c>
      <c r="AM720">
        <v>1</v>
      </c>
      <c r="AN720">
        <v>2</v>
      </c>
      <c r="AO720">
        <v>0</v>
      </c>
      <c r="AP720">
        <v>1</v>
      </c>
      <c r="AQ720">
        <v>1</v>
      </c>
      <c r="AR720">
        <v>1</v>
      </c>
      <c r="AS720">
        <v>0</v>
      </c>
      <c r="AT720">
        <v>3</v>
      </c>
      <c r="AU720">
        <v>2</v>
      </c>
      <c r="AV720">
        <v>0</v>
      </c>
      <c r="AW720">
        <v>2</v>
      </c>
      <c r="AX720">
        <v>34</v>
      </c>
      <c r="AY720">
        <v>5</v>
      </c>
      <c r="AZ720">
        <v>11</v>
      </c>
      <c r="BA720">
        <v>385</v>
      </c>
      <c r="BB720">
        <v>121</v>
      </c>
      <c r="BC720">
        <v>45</v>
      </c>
      <c r="BD720">
        <v>5</v>
      </c>
      <c r="BE720">
        <v>30</v>
      </c>
      <c r="BF720">
        <v>4</v>
      </c>
      <c r="BG720">
        <v>5</v>
      </c>
      <c r="BH720">
        <v>1</v>
      </c>
      <c r="BI720">
        <v>0</v>
      </c>
      <c r="BJ720">
        <v>0</v>
      </c>
      <c r="BK720">
        <v>7</v>
      </c>
      <c r="BL720">
        <v>8</v>
      </c>
      <c r="BM720">
        <v>1</v>
      </c>
      <c r="BN720">
        <v>0</v>
      </c>
      <c r="BO720">
        <v>2</v>
      </c>
      <c r="BP720">
        <v>0</v>
      </c>
      <c r="BQ720">
        <v>1</v>
      </c>
      <c r="BR720">
        <v>1</v>
      </c>
      <c r="BS720">
        <v>7</v>
      </c>
      <c r="BT720">
        <v>0</v>
      </c>
      <c r="BU720">
        <v>0</v>
      </c>
      <c r="BV720">
        <v>1</v>
      </c>
      <c r="BW720">
        <v>2</v>
      </c>
      <c r="BX720">
        <v>1</v>
      </c>
      <c r="BY720">
        <v>121</v>
      </c>
      <c r="BZ720">
        <v>18</v>
      </c>
      <c r="CA720">
        <v>9</v>
      </c>
      <c r="CB720">
        <v>5</v>
      </c>
      <c r="CC720">
        <v>1</v>
      </c>
      <c r="CD720">
        <v>1</v>
      </c>
      <c r="CE720">
        <v>1</v>
      </c>
      <c r="CF720">
        <v>0</v>
      </c>
      <c r="CG720">
        <v>0</v>
      </c>
      <c r="CH720">
        <v>0</v>
      </c>
      <c r="CI720">
        <v>1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18</v>
      </c>
      <c r="CP720">
        <v>50</v>
      </c>
      <c r="CQ720">
        <v>12</v>
      </c>
      <c r="CR720">
        <v>1</v>
      </c>
      <c r="CS720">
        <v>1</v>
      </c>
      <c r="CT720">
        <v>0</v>
      </c>
      <c r="CU720">
        <v>0</v>
      </c>
      <c r="CV720">
        <v>0</v>
      </c>
      <c r="CW720">
        <v>1</v>
      </c>
      <c r="CX720">
        <v>2</v>
      </c>
      <c r="CY720">
        <v>0</v>
      </c>
      <c r="CZ720">
        <v>1</v>
      </c>
      <c r="DA720">
        <v>0</v>
      </c>
      <c r="DB720">
        <v>1</v>
      </c>
      <c r="DC720">
        <v>3</v>
      </c>
      <c r="DD720">
        <v>1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10</v>
      </c>
      <c r="DM720">
        <v>0</v>
      </c>
      <c r="DN720">
        <v>17</v>
      </c>
      <c r="DO720">
        <v>50</v>
      </c>
      <c r="DP720">
        <v>67</v>
      </c>
      <c r="DQ720">
        <v>14</v>
      </c>
      <c r="DR720">
        <v>7</v>
      </c>
      <c r="DS720">
        <v>0</v>
      </c>
      <c r="DT720">
        <v>1</v>
      </c>
      <c r="DU720">
        <v>4</v>
      </c>
      <c r="DV720">
        <v>1</v>
      </c>
      <c r="DW720">
        <v>30</v>
      </c>
      <c r="DX720">
        <v>0</v>
      </c>
      <c r="DY720">
        <v>0</v>
      </c>
      <c r="DZ720">
        <v>1</v>
      </c>
      <c r="EA720">
        <v>1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1</v>
      </c>
      <c r="EH720">
        <v>1</v>
      </c>
      <c r="EI720">
        <v>0</v>
      </c>
      <c r="EJ720">
        <v>5</v>
      </c>
      <c r="EK720">
        <v>1</v>
      </c>
      <c r="EL720">
        <v>0</v>
      </c>
      <c r="EM720">
        <v>0</v>
      </c>
      <c r="EN720">
        <v>0</v>
      </c>
      <c r="EO720">
        <v>67</v>
      </c>
      <c r="EP720">
        <v>31</v>
      </c>
      <c r="EQ720">
        <v>13</v>
      </c>
      <c r="ER720">
        <v>9</v>
      </c>
      <c r="ES720">
        <v>1</v>
      </c>
      <c r="ET720">
        <v>1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1</v>
      </c>
      <c r="FA720">
        <v>0</v>
      </c>
      <c r="FB720">
        <v>1</v>
      </c>
      <c r="FC720">
        <v>1</v>
      </c>
      <c r="FD720">
        <v>1</v>
      </c>
      <c r="FE720">
        <v>0</v>
      </c>
      <c r="FF720">
        <v>2</v>
      </c>
      <c r="FG720">
        <v>1</v>
      </c>
      <c r="FH720">
        <v>0</v>
      </c>
      <c r="FI720">
        <v>0</v>
      </c>
      <c r="FJ720">
        <v>0</v>
      </c>
      <c r="FK720">
        <v>0</v>
      </c>
      <c r="FL720">
        <v>0</v>
      </c>
      <c r="FM720">
        <v>31</v>
      </c>
      <c r="FN720">
        <v>99</v>
      </c>
      <c r="FO720">
        <v>20</v>
      </c>
      <c r="FP720">
        <v>5</v>
      </c>
      <c r="FQ720">
        <v>25</v>
      </c>
      <c r="FR720">
        <v>3</v>
      </c>
      <c r="FS720">
        <v>3</v>
      </c>
      <c r="FT720">
        <v>2</v>
      </c>
      <c r="FU720">
        <v>1</v>
      </c>
      <c r="FV720">
        <v>1</v>
      </c>
      <c r="FW720">
        <v>5</v>
      </c>
      <c r="FX720">
        <v>0</v>
      </c>
      <c r="FY720">
        <v>2</v>
      </c>
      <c r="FZ720">
        <v>0</v>
      </c>
      <c r="GA720">
        <v>4</v>
      </c>
      <c r="GB720">
        <v>18</v>
      </c>
      <c r="GC720">
        <v>0</v>
      </c>
      <c r="GD720">
        <v>1</v>
      </c>
      <c r="GE720">
        <v>3</v>
      </c>
      <c r="GF720">
        <v>0</v>
      </c>
      <c r="GG720">
        <v>0</v>
      </c>
      <c r="GH720">
        <v>1</v>
      </c>
      <c r="GI720">
        <v>1</v>
      </c>
      <c r="GJ720">
        <v>4</v>
      </c>
      <c r="GK720">
        <v>99</v>
      </c>
      <c r="GL720">
        <v>74</v>
      </c>
      <c r="GM720">
        <v>20</v>
      </c>
      <c r="GN720">
        <v>4</v>
      </c>
      <c r="GO720">
        <v>20</v>
      </c>
      <c r="GP720">
        <v>4</v>
      </c>
      <c r="GQ720">
        <v>2</v>
      </c>
      <c r="GR720">
        <v>1</v>
      </c>
      <c r="GS720">
        <v>6</v>
      </c>
      <c r="GT720">
        <v>0</v>
      </c>
      <c r="GU720">
        <v>5</v>
      </c>
      <c r="GV720">
        <v>2</v>
      </c>
      <c r="GW720">
        <v>1</v>
      </c>
      <c r="GX720">
        <v>5</v>
      </c>
      <c r="GY720">
        <v>2</v>
      </c>
      <c r="GZ720">
        <v>0</v>
      </c>
      <c r="HA720">
        <v>0</v>
      </c>
      <c r="HB720">
        <v>0</v>
      </c>
      <c r="HC720">
        <v>0</v>
      </c>
      <c r="HD720">
        <v>2</v>
      </c>
      <c r="HE720">
        <v>74</v>
      </c>
      <c r="HF720">
        <v>1</v>
      </c>
      <c r="HG720">
        <v>0</v>
      </c>
      <c r="HH720">
        <v>0</v>
      </c>
      <c r="HI720">
        <v>0</v>
      </c>
      <c r="HJ720">
        <v>0</v>
      </c>
      <c r="HK720">
        <v>0</v>
      </c>
      <c r="HL720">
        <v>1</v>
      </c>
      <c r="HM720">
        <v>0</v>
      </c>
      <c r="HN720">
        <v>0</v>
      </c>
      <c r="HO720">
        <v>0</v>
      </c>
      <c r="HP720">
        <v>0</v>
      </c>
      <c r="HQ720">
        <v>0</v>
      </c>
      <c r="HR720">
        <v>0</v>
      </c>
      <c r="HS720">
        <v>0</v>
      </c>
      <c r="HT720">
        <v>0</v>
      </c>
      <c r="HU720">
        <v>0</v>
      </c>
      <c r="HV720">
        <v>0</v>
      </c>
      <c r="HW720">
        <v>0</v>
      </c>
      <c r="HX720">
        <v>0</v>
      </c>
      <c r="HY720">
        <v>1</v>
      </c>
      <c r="HZ720">
        <v>1</v>
      </c>
      <c r="IA720">
        <v>0</v>
      </c>
      <c r="IB720">
        <v>0</v>
      </c>
      <c r="IC720">
        <v>0</v>
      </c>
      <c r="ID720">
        <v>0</v>
      </c>
      <c r="IE720">
        <v>0</v>
      </c>
      <c r="IF720">
        <v>0</v>
      </c>
      <c r="IG720">
        <v>0</v>
      </c>
      <c r="IH720">
        <v>1</v>
      </c>
      <c r="II720">
        <v>0</v>
      </c>
      <c r="IJ720">
        <v>0</v>
      </c>
      <c r="IK720">
        <v>0</v>
      </c>
      <c r="IL720">
        <v>0</v>
      </c>
      <c r="IM720">
        <v>0</v>
      </c>
      <c r="IN720">
        <v>0</v>
      </c>
      <c r="IO720">
        <v>0</v>
      </c>
      <c r="IP720">
        <v>0</v>
      </c>
      <c r="IQ720">
        <v>1</v>
      </c>
      <c r="IR720">
        <v>1</v>
      </c>
      <c r="IS720">
        <v>1</v>
      </c>
      <c r="IT720">
        <v>0</v>
      </c>
      <c r="IU720">
        <v>0</v>
      </c>
      <c r="IV720">
        <v>0</v>
      </c>
      <c r="IW720">
        <v>0</v>
      </c>
      <c r="IX720">
        <v>0</v>
      </c>
      <c r="IY720">
        <v>0</v>
      </c>
      <c r="IZ720">
        <v>0</v>
      </c>
      <c r="JA720">
        <v>0</v>
      </c>
      <c r="JB720">
        <v>0</v>
      </c>
      <c r="JC720">
        <v>0</v>
      </c>
      <c r="JD720">
        <v>0</v>
      </c>
      <c r="JE720">
        <v>0</v>
      </c>
      <c r="JF720">
        <v>0</v>
      </c>
      <c r="JG720">
        <v>0</v>
      </c>
      <c r="JH720">
        <v>1</v>
      </c>
    </row>
    <row r="721" spans="1:268">
      <c r="A721" t="s">
        <v>197</v>
      </c>
      <c r="B721" t="s">
        <v>153</v>
      </c>
      <c r="C721" t="str">
        <f>"143505"</f>
        <v>143505</v>
      </c>
      <c r="D721" t="s">
        <v>196</v>
      </c>
      <c r="E721">
        <v>4</v>
      </c>
      <c r="F721">
        <v>1465</v>
      </c>
      <c r="G721">
        <v>1120</v>
      </c>
      <c r="H721">
        <v>308</v>
      </c>
      <c r="I721">
        <v>812</v>
      </c>
      <c r="J721">
        <v>0</v>
      </c>
      <c r="K721">
        <v>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812</v>
      </c>
      <c r="T721">
        <v>0</v>
      </c>
      <c r="U721">
        <v>0</v>
      </c>
      <c r="V721">
        <v>812</v>
      </c>
      <c r="W721">
        <v>19</v>
      </c>
      <c r="X721">
        <v>11</v>
      </c>
      <c r="Y721">
        <v>8</v>
      </c>
      <c r="Z721">
        <v>0</v>
      </c>
      <c r="AA721">
        <v>793</v>
      </c>
      <c r="AB721">
        <v>329</v>
      </c>
      <c r="AC721">
        <v>49</v>
      </c>
      <c r="AD721">
        <v>10</v>
      </c>
      <c r="AE721">
        <v>36</v>
      </c>
      <c r="AF721">
        <v>33</v>
      </c>
      <c r="AG721">
        <v>46</v>
      </c>
      <c r="AH721">
        <v>6</v>
      </c>
      <c r="AI721">
        <v>5</v>
      </c>
      <c r="AJ721">
        <v>20</v>
      </c>
      <c r="AK721">
        <v>58</v>
      </c>
      <c r="AL721">
        <v>2</v>
      </c>
      <c r="AM721">
        <v>2</v>
      </c>
      <c r="AN721">
        <v>6</v>
      </c>
      <c r="AO721">
        <v>1</v>
      </c>
      <c r="AP721">
        <v>0</v>
      </c>
      <c r="AQ721">
        <v>1</v>
      </c>
      <c r="AR721">
        <v>4</v>
      </c>
      <c r="AS721">
        <v>0</v>
      </c>
      <c r="AT721">
        <v>5</v>
      </c>
      <c r="AU721">
        <v>1</v>
      </c>
      <c r="AV721">
        <v>0</v>
      </c>
      <c r="AW721">
        <v>2</v>
      </c>
      <c r="AX721">
        <v>19</v>
      </c>
      <c r="AY721">
        <v>5</v>
      </c>
      <c r="AZ721">
        <v>18</v>
      </c>
      <c r="BA721">
        <v>329</v>
      </c>
      <c r="BB721">
        <v>142</v>
      </c>
      <c r="BC721">
        <v>55</v>
      </c>
      <c r="BD721">
        <v>11</v>
      </c>
      <c r="BE721">
        <v>21</v>
      </c>
      <c r="BF721">
        <v>6</v>
      </c>
      <c r="BG721">
        <v>5</v>
      </c>
      <c r="BH721">
        <v>3</v>
      </c>
      <c r="BI721">
        <v>0</v>
      </c>
      <c r="BJ721">
        <v>5</v>
      </c>
      <c r="BK721">
        <v>1</v>
      </c>
      <c r="BL721">
        <v>12</v>
      </c>
      <c r="BM721">
        <v>1</v>
      </c>
      <c r="BN721">
        <v>1</v>
      </c>
      <c r="BO721">
        <v>3</v>
      </c>
      <c r="BP721">
        <v>1</v>
      </c>
      <c r="BQ721">
        <v>3</v>
      </c>
      <c r="BR721">
        <v>1</v>
      </c>
      <c r="BS721">
        <v>4</v>
      </c>
      <c r="BT721">
        <v>1</v>
      </c>
      <c r="BU721">
        <v>0</v>
      </c>
      <c r="BV721">
        <v>4</v>
      </c>
      <c r="BW721">
        <v>2</v>
      </c>
      <c r="BX721">
        <v>2</v>
      </c>
      <c r="BY721">
        <v>142</v>
      </c>
      <c r="BZ721">
        <v>29</v>
      </c>
      <c r="CA721">
        <v>15</v>
      </c>
      <c r="CB721">
        <v>4</v>
      </c>
      <c r="CC721">
        <v>0</v>
      </c>
      <c r="CD721">
        <v>1</v>
      </c>
      <c r="CE721">
        <v>0</v>
      </c>
      <c r="CF721">
        <v>0</v>
      </c>
      <c r="CG721">
        <v>0</v>
      </c>
      <c r="CH721">
        <v>2</v>
      </c>
      <c r="CI721">
        <v>1</v>
      </c>
      <c r="CJ721">
        <v>0</v>
      </c>
      <c r="CK721">
        <v>1</v>
      </c>
      <c r="CL721">
        <v>2</v>
      </c>
      <c r="CM721">
        <v>2</v>
      </c>
      <c r="CN721">
        <v>1</v>
      </c>
      <c r="CO721">
        <v>29</v>
      </c>
      <c r="CP721">
        <v>40</v>
      </c>
      <c r="CQ721">
        <v>7</v>
      </c>
      <c r="CR721">
        <v>0</v>
      </c>
      <c r="CS721">
        <v>4</v>
      </c>
      <c r="CT721">
        <v>0</v>
      </c>
      <c r="CU721">
        <v>1</v>
      </c>
      <c r="CV721">
        <v>0</v>
      </c>
      <c r="CW721">
        <v>1</v>
      </c>
      <c r="CX721">
        <v>1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1</v>
      </c>
      <c r="DE721">
        <v>0</v>
      </c>
      <c r="DF721">
        <v>1</v>
      </c>
      <c r="DG721">
        <v>0</v>
      </c>
      <c r="DH721">
        <v>0</v>
      </c>
      <c r="DI721">
        <v>0</v>
      </c>
      <c r="DJ721">
        <v>1</v>
      </c>
      <c r="DK721">
        <v>1</v>
      </c>
      <c r="DL721">
        <v>14</v>
      </c>
      <c r="DM721">
        <v>0</v>
      </c>
      <c r="DN721">
        <v>8</v>
      </c>
      <c r="DO721">
        <v>40</v>
      </c>
      <c r="DP721">
        <v>53</v>
      </c>
      <c r="DQ721">
        <v>6</v>
      </c>
      <c r="DR721">
        <v>18</v>
      </c>
      <c r="DS721">
        <v>0</v>
      </c>
      <c r="DT721">
        <v>0</v>
      </c>
      <c r="DU721">
        <v>1</v>
      </c>
      <c r="DV721">
        <v>0</v>
      </c>
      <c r="DW721">
        <v>20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8</v>
      </c>
      <c r="EK721">
        <v>0</v>
      </c>
      <c r="EL721">
        <v>0</v>
      </c>
      <c r="EM721">
        <v>0</v>
      </c>
      <c r="EN721">
        <v>0</v>
      </c>
      <c r="EO721">
        <v>53</v>
      </c>
      <c r="EP721">
        <v>34</v>
      </c>
      <c r="EQ721">
        <v>21</v>
      </c>
      <c r="ER721">
        <v>6</v>
      </c>
      <c r="ES721">
        <v>3</v>
      </c>
      <c r="ET721">
        <v>1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1</v>
      </c>
      <c r="FA721">
        <v>1</v>
      </c>
      <c r="FB721">
        <v>0</v>
      </c>
      <c r="FC721">
        <v>0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1</v>
      </c>
      <c r="FM721">
        <v>34</v>
      </c>
      <c r="FN721">
        <v>100</v>
      </c>
      <c r="FO721">
        <v>16</v>
      </c>
      <c r="FP721">
        <v>5</v>
      </c>
      <c r="FQ721">
        <v>22</v>
      </c>
      <c r="FR721">
        <v>1</v>
      </c>
      <c r="FS721">
        <v>0</v>
      </c>
      <c r="FT721">
        <v>6</v>
      </c>
      <c r="FU721">
        <v>2</v>
      </c>
      <c r="FV721">
        <v>2</v>
      </c>
      <c r="FW721">
        <v>8</v>
      </c>
      <c r="FX721">
        <v>2</v>
      </c>
      <c r="FY721">
        <v>1</v>
      </c>
      <c r="FZ721">
        <v>0</v>
      </c>
      <c r="GA721">
        <v>5</v>
      </c>
      <c r="GB721">
        <v>19</v>
      </c>
      <c r="GC721">
        <v>0</v>
      </c>
      <c r="GD721">
        <v>1</v>
      </c>
      <c r="GE721">
        <v>2</v>
      </c>
      <c r="GF721">
        <v>2</v>
      </c>
      <c r="GG721">
        <v>0</v>
      </c>
      <c r="GH721">
        <v>1</v>
      </c>
      <c r="GI721">
        <v>1</v>
      </c>
      <c r="GJ721">
        <v>4</v>
      </c>
      <c r="GK721">
        <v>100</v>
      </c>
      <c r="GL721">
        <v>57</v>
      </c>
      <c r="GM721">
        <v>19</v>
      </c>
      <c r="GN721">
        <v>5</v>
      </c>
      <c r="GO721">
        <v>13</v>
      </c>
      <c r="GP721">
        <v>1</v>
      </c>
      <c r="GQ721">
        <v>3</v>
      </c>
      <c r="GR721">
        <v>1</v>
      </c>
      <c r="GS721">
        <v>2</v>
      </c>
      <c r="GT721">
        <v>1</v>
      </c>
      <c r="GU721">
        <v>2</v>
      </c>
      <c r="GV721">
        <v>0</v>
      </c>
      <c r="GW721">
        <v>0</v>
      </c>
      <c r="GX721">
        <v>2</v>
      </c>
      <c r="GY721">
        <v>2</v>
      </c>
      <c r="GZ721">
        <v>1</v>
      </c>
      <c r="HA721">
        <v>0</v>
      </c>
      <c r="HB721">
        <v>2</v>
      </c>
      <c r="HC721">
        <v>2</v>
      </c>
      <c r="HD721">
        <v>1</v>
      </c>
      <c r="HE721">
        <v>57</v>
      </c>
      <c r="HF721">
        <v>4</v>
      </c>
      <c r="HG721">
        <v>0</v>
      </c>
      <c r="HH721">
        <v>1</v>
      </c>
      <c r="HI721">
        <v>0</v>
      </c>
      <c r="HJ721">
        <v>1</v>
      </c>
      <c r="HK721">
        <v>0</v>
      </c>
      <c r="HL721">
        <v>0</v>
      </c>
      <c r="HM721">
        <v>0</v>
      </c>
      <c r="HN721">
        <v>0</v>
      </c>
      <c r="HO721">
        <v>0</v>
      </c>
      <c r="HP721">
        <v>0</v>
      </c>
      <c r="HQ721">
        <v>0</v>
      </c>
      <c r="HR721">
        <v>0</v>
      </c>
      <c r="HS721">
        <v>1</v>
      </c>
      <c r="HT721">
        <v>0</v>
      </c>
      <c r="HU721">
        <v>0</v>
      </c>
      <c r="HV721">
        <v>0</v>
      </c>
      <c r="HW721">
        <v>0</v>
      </c>
      <c r="HX721">
        <v>1</v>
      </c>
      <c r="HY721">
        <v>4</v>
      </c>
      <c r="HZ721">
        <v>3</v>
      </c>
      <c r="IA721">
        <v>0</v>
      </c>
      <c r="IB721">
        <v>0</v>
      </c>
      <c r="IC721">
        <v>0</v>
      </c>
      <c r="ID721">
        <v>0</v>
      </c>
      <c r="IE721">
        <v>0</v>
      </c>
      <c r="IF721">
        <v>0</v>
      </c>
      <c r="IG721">
        <v>0</v>
      </c>
      <c r="IH721">
        <v>2</v>
      </c>
      <c r="II721">
        <v>1</v>
      </c>
      <c r="IJ721">
        <v>0</v>
      </c>
      <c r="IK721">
        <v>0</v>
      </c>
      <c r="IL721">
        <v>0</v>
      </c>
      <c r="IM721">
        <v>0</v>
      </c>
      <c r="IN721">
        <v>0</v>
      </c>
      <c r="IO721">
        <v>0</v>
      </c>
      <c r="IP721">
        <v>0</v>
      </c>
      <c r="IQ721">
        <v>3</v>
      </c>
      <c r="IR721">
        <v>2</v>
      </c>
      <c r="IS721">
        <v>0</v>
      </c>
      <c r="IT721">
        <v>0</v>
      </c>
      <c r="IU721">
        <v>0</v>
      </c>
      <c r="IV721">
        <v>0</v>
      </c>
      <c r="IW721">
        <v>0</v>
      </c>
      <c r="IX721">
        <v>0</v>
      </c>
      <c r="IY721">
        <v>0</v>
      </c>
      <c r="IZ721">
        <v>0</v>
      </c>
      <c r="JA721">
        <v>0</v>
      </c>
      <c r="JB721">
        <v>0</v>
      </c>
      <c r="JC721">
        <v>0</v>
      </c>
      <c r="JD721">
        <v>1</v>
      </c>
      <c r="JE721">
        <v>0</v>
      </c>
      <c r="JF721">
        <v>1</v>
      </c>
      <c r="JG721">
        <v>0</v>
      </c>
      <c r="JH721">
        <v>2</v>
      </c>
    </row>
    <row r="722" spans="1:268">
      <c r="A722" t="s">
        <v>195</v>
      </c>
      <c r="B722" t="s">
        <v>153</v>
      </c>
      <c r="C722" t="str">
        <f>"143505"</f>
        <v>143505</v>
      </c>
      <c r="D722" t="s">
        <v>194</v>
      </c>
      <c r="E722">
        <v>5</v>
      </c>
      <c r="F722">
        <v>1420</v>
      </c>
      <c r="G722">
        <v>1079</v>
      </c>
      <c r="H722">
        <v>429</v>
      </c>
      <c r="I722">
        <v>650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650</v>
      </c>
      <c r="T722">
        <v>0</v>
      </c>
      <c r="U722">
        <v>0</v>
      </c>
      <c r="V722">
        <v>650</v>
      </c>
      <c r="W722">
        <v>12</v>
      </c>
      <c r="X722">
        <v>7</v>
      </c>
      <c r="Y722">
        <v>5</v>
      </c>
      <c r="Z722">
        <v>0</v>
      </c>
      <c r="AA722">
        <v>638</v>
      </c>
      <c r="AB722">
        <v>299</v>
      </c>
      <c r="AC722">
        <v>54</v>
      </c>
      <c r="AD722">
        <v>7</v>
      </c>
      <c r="AE722">
        <v>31</v>
      </c>
      <c r="AF722">
        <v>33</v>
      </c>
      <c r="AG722">
        <v>54</v>
      </c>
      <c r="AH722">
        <v>2</v>
      </c>
      <c r="AI722">
        <v>1</v>
      </c>
      <c r="AJ722">
        <v>22</v>
      </c>
      <c r="AK722">
        <v>36</v>
      </c>
      <c r="AL722">
        <v>3</v>
      </c>
      <c r="AM722">
        <v>1</v>
      </c>
      <c r="AN722">
        <v>1</v>
      </c>
      <c r="AO722">
        <v>0</v>
      </c>
      <c r="AP722">
        <v>2</v>
      </c>
      <c r="AQ722">
        <v>0</v>
      </c>
      <c r="AR722">
        <v>6</v>
      </c>
      <c r="AS722">
        <v>0</v>
      </c>
      <c r="AT722">
        <v>7</v>
      </c>
      <c r="AU722">
        <v>2</v>
      </c>
      <c r="AV722">
        <v>0</v>
      </c>
      <c r="AW722">
        <v>2</v>
      </c>
      <c r="AX722">
        <v>20</v>
      </c>
      <c r="AY722">
        <v>2</v>
      </c>
      <c r="AZ722">
        <v>13</v>
      </c>
      <c r="BA722">
        <v>299</v>
      </c>
      <c r="BB722">
        <v>105</v>
      </c>
      <c r="BC722">
        <v>47</v>
      </c>
      <c r="BD722">
        <v>5</v>
      </c>
      <c r="BE722">
        <v>13</v>
      </c>
      <c r="BF722">
        <v>4</v>
      </c>
      <c r="BG722">
        <v>1</v>
      </c>
      <c r="BH722">
        <v>6</v>
      </c>
      <c r="BI722">
        <v>1</v>
      </c>
      <c r="BJ722">
        <v>4</v>
      </c>
      <c r="BK722">
        <v>0</v>
      </c>
      <c r="BL722">
        <v>12</v>
      </c>
      <c r="BM722">
        <v>0</v>
      </c>
      <c r="BN722">
        <v>0</v>
      </c>
      <c r="BO722">
        <v>6</v>
      </c>
      <c r="BP722">
        <v>0</v>
      </c>
      <c r="BQ722">
        <v>0</v>
      </c>
      <c r="BR722">
        <v>0</v>
      </c>
      <c r="BS722">
        <v>2</v>
      </c>
      <c r="BT722">
        <v>0</v>
      </c>
      <c r="BU722">
        <v>0</v>
      </c>
      <c r="BV722">
        <v>1</v>
      </c>
      <c r="BW722">
        <v>0</v>
      </c>
      <c r="BX722">
        <v>3</v>
      </c>
      <c r="BY722">
        <v>105</v>
      </c>
      <c r="BZ722">
        <v>20</v>
      </c>
      <c r="CA722">
        <v>8</v>
      </c>
      <c r="CB722">
        <v>4</v>
      </c>
      <c r="CC722">
        <v>1</v>
      </c>
      <c r="CD722">
        <v>2</v>
      </c>
      <c r="CE722">
        <v>1</v>
      </c>
      <c r="CF722">
        <v>0</v>
      </c>
      <c r="CG722">
        <v>0</v>
      </c>
      <c r="CH722">
        <v>2</v>
      </c>
      <c r="CI722">
        <v>0</v>
      </c>
      <c r="CJ722">
        <v>0</v>
      </c>
      <c r="CK722">
        <v>1</v>
      </c>
      <c r="CL722">
        <v>0</v>
      </c>
      <c r="CM722">
        <v>0</v>
      </c>
      <c r="CN722">
        <v>1</v>
      </c>
      <c r="CO722">
        <v>20</v>
      </c>
      <c r="CP722">
        <v>35</v>
      </c>
      <c r="CQ722">
        <v>8</v>
      </c>
      <c r="CR722">
        <v>0</v>
      </c>
      <c r="CS722">
        <v>0</v>
      </c>
      <c r="CT722">
        <v>1</v>
      </c>
      <c r="CU722">
        <v>2</v>
      </c>
      <c r="CV722">
        <v>0</v>
      </c>
      <c r="CW722">
        <v>2</v>
      </c>
      <c r="CX722">
        <v>2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1</v>
      </c>
      <c r="DG722">
        <v>0</v>
      </c>
      <c r="DH722">
        <v>0</v>
      </c>
      <c r="DI722">
        <v>1</v>
      </c>
      <c r="DJ722">
        <v>0</v>
      </c>
      <c r="DK722">
        <v>0</v>
      </c>
      <c r="DL722">
        <v>13</v>
      </c>
      <c r="DM722">
        <v>0</v>
      </c>
      <c r="DN722">
        <v>5</v>
      </c>
      <c r="DO722">
        <v>35</v>
      </c>
      <c r="DP722">
        <v>43</v>
      </c>
      <c r="DQ722">
        <v>4</v>
      </c>
      <c r="DR722">
        <v>11</v>
      </c>
      <c r="DS722">
        <v>0</v>
      </c>
      <c r="DT722">
        <v>2</v>
      </c>
      <c r="DU722">
        <v>3</v>
      </c>
      <c r="DV722">
        <v>1</v>
      </c>
      <c r="DW722">
        <v>14</v>
      </c>
      <c r="DX722">
        <v>0</v>
      </c>
      <c r="DY722">
        <v>0</v>
      </c>
      <c r="DZ722">
        <v>0</v>
      </c>
      <c r="EA722">
        <v>1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7</v>
      </c>
      <c r="EK722">
        <v>0</v>
      </c>
      <c r="EL722">
        <v>0</v>
      </c>
      <c r="EM722">
        <v>0</v>
      </c>
      <c r="EN722">
        <v>0</v>
      </c>
      <c r="EO722">
        <v>43</v>
      </c>
      <c r="EP722">
        <v>43</v>
      </c>
      <c r="EQ722">
        <v>25</v>
      </c>
      <c r="ER722">
        <v>6</v>
      </c>
      <c r="ES722">
        <v>1</v>
      </c>
      <c r="ET722">
        <v>3</v>
      </c>
      <c r="EU722">
        <v>1</v>
      </c>
      <c r="EV722">
        <v>1</v>
      </c>
      <c r="EW722">
        <v>0</v>
      </c>
      <c r="EX722">
        <v>0</v>
      </c>
      <c r="EY722">
        <v>2</v>
      </c>
      <c r="EZ722">
        <v>1</v>
      </c>
      <c r="FA722">
        <v>0</v>
      </c>
      <c r="FB722">
        <v>1</v>
      </c>
      <c r="FC722">
        <v>0</v>
      </c>
      <c r="FD722">
        <v>0</v>
      </c>
      <c r="FE722">
        <v>0</v>
      </c>
      <c r="FF722">
        <v>0</v>
      </c>
      <c r="FG722">
        <v>1</v>
      </c>
      <c r="FH722">
        <v>0</v>
      </c>
      <c r="FI722">
        <v>0</v>
      </c>
      <c r="FJ722">
        <v>0</v>
      </c>
      <c r="FK722">
        <v>1</v>
      </c>
      <c r="FL722">
        <v>0</v>
      </c>
      <c r="FM722">
        <v>43</v>
      </c>
      <c r="FN722">
        <v>58</v>
      </c>
      <c r="FO722">
        <v>14</v>
      </c>
      <c r="FP722">
        <v>3</v>
      </c>
      <c r="FQ722">
        <v>13</v>
      </c>
      <c r="FR722">
        <v>0</v>
      </c>
      <c r="FS722">
        <v>1</v>
      </c>
      <c r="FT722">
        <v>1</v>
      </c>
      <c r="FU722">
        <v>1</v>
      </c>
      <c r="FV722">
        <v>2</v>
      </c>
      <c r="FW722">
        <v>6</v>
      </c>
      <c r="FX722">
        <v>3</v>
      </c>
      <c r="FY722">
        <v>0</v>
      </c>
      <c r="FZ722">
        <v>0</v>
      </c>
      <c r="GA722">
        <v>2</v>
      </c>
      <c r="GB722">
        <v>6</v>
      </c>
      <c r="GC722">
        <v>1</v>
      </c>
      <c r="GD722">
        <v>0</v>
      </c>
      <c r="GE722">
        <v>1</v>
      </c>
      <c r="GF722">
        <v>0</v>
      </c>
      <c r="GG722">
        <v>0</v>
      </c>
      <c r="GH722">
        <v>0</v>
      </c>
      <c r="GI722">
        <v>0</v>
      </c>
      <c r="GJ722">
        <v>4</v>
      </c>
      <c r="GK722">
        <v>58</v>
      </c>
      <c r="GL722">
        <v>33</v>
      </c>
      <c r="GM722">
        <v>12</v>
      </c>
      <c r="GN722">
        <v>1</v>
      </c>
      <c r="GO722">
        <v>7</v>
      </c>
      <c r="GP722">
        <v>2</v>
      </c>
      <c r="GQ722">
        <v>4</v>
      </c>
      <c r="GR722">
        <v>1</v>
      </c>
      <c r="GS722">
        <v>3</v>
      </c>
      <c r="GT722">
        <v>1</v>
      </c>
      <c r="GU722">
        <v>1</v>
      </c>
      <c r="GV722">
        <v>0</v>
      </c>
      <c r="GW722">
        <v>1</v>
      </c>
      <c r="GX722">
        <v>0</v>
      </c>
      <c r="GY722">
        <v>0</v>
      </c>
      <c r="GZ722">
        <v>0</v>
      </c>
      <c r="HA722">
        <v>0</v>
      </c>
      <c r="HB722">
        <v>0</v>
      </c>
      <c r="HC722">
        <v>0</v>
      </c>
      <c r="HD722">
        <v>0</v>
      </c>
      <c r="HE722">
        <v>33</v>
      </c>
      <c r="HF722">
        <v>1</v>
      </c>
      <c r="HG722">
        <v>0</v>
      </c>
      <c r="HH722">
        <v>1</v>
      </c>
      <c r="HI722">
        <v>0</v>
      </c>
      <c r="HJ722">
        <v>0</v>
      </c>
      <c r="HK722">
        <v>0</v>
      </c>
      <c r="HL722">
        <v>0</v>
      </c>
      <c r="HM722">
        <v>0</v>
      </c>
      <c r="HN722">
        <v>0</v>
      </c>
      <c r="HO722">
        <v>0</v>
      </c>
      <c r="HP722">
        <v>0</v>
      </c>
      <c r="HQ722">
        <v>0</v>
      </c>
      <c r="HR722">
        <v>0</v>
      </c>
      <c r="HS722">
        <v>0</v>
      </c>
      <c r="HT722">
        <v>0</v>
      </c>
      <c r="HU722">
        <v>0</v>
      </c>
      <c r="HV722">
        <v>0</v>
      </c>
      <c r="HW722">
        <v>0</v>
      </c>
      <c r="HX722">
        <v>0</v>
      </c>
      <c r="HY722">
        <v>1</v>
      </c>
      <c r="HZ722">
        <v>0</v>
      </c>
      <c r="IA722">
        <v>0</v>
      </c>
      <c r="IB722">
        <v>0</v>
      </c>
      <c r="IC722">
        <v>0</v>
      </c>
      <c r="ID722">
        <v>0</v>
      </c>
      <c r="IE722">
        <v>0</v>
      </c>
      <c r="IF722">
        <v>0</v>
      </c>
      <c r="IG722">
        <v>0</v>
      </c>
      <c r="IH722">
        <v>0</v>
      </c>
      <c r="II722">
        <v>0</v>
      </c>
      <c r="IJ722">
        <v>0</v>
      </c>
      <c r="IK722">
        <v>0</v>
      </c>
      <c r="IL722">
        <v>0</v>
      </c>
      <c r="IM722">
        <v>0</v>
      </c>
      <c r="IN722">
        <v>0</v>
      </c>
      <c r="IO722">
        <v>0</v>
      </c>
      <c r="IP722">
        <v>0</v>
      </c>
      <c r="IQ722">
        <v>0</v>
      </c>
      <c r="IR722">
        <v>1</v>
      </c>
      <c r="IS722">
        <v>0</v>
      </c>
      <c r="IT722">
        <v>0</v>
      </c>
      <c r="IU722">
        <v>1</v>
      </c>
      <c r="IV722">
        <v>0</v>
      </c>
      <c r="IW722">
        <v>0</v>
      </c>
      <c r="IX722">
        <v>0</v>
      </c>
      <c r="IY722">
        <v>0</v>
      </c>
      <c r="IZ722">
        <v>0</v>
      </c>
      <c r="JA722">
        <v>0</v>
      </c>
      <c r="JB722">
        <v>0</v>
      </c>
      <c r="JC722">
        <v>0</v>
      </c>
      <c r="JD722">
        <v>0</v>
      </c>
      <c r="JE722">
        <v>0</v>
      </c>
      <c r="JF722">
        <v>0</v>
      </c>
      <c r="JG722">
        <v>0</v>
      </c>
      <c r="JH722">
        <v>1</v>
      </c>
    </row>
    <row r="723" spans="1:268">
      <c r="A723" t="s">
        <v>193</v>
      </c>
      <c r="B723" t="s">
        <v>153</v>
      </c>
      <c r="C723" t="str">
        <f>"143505"</f>
        <v>143505</v>
      </c>
      <c r="D723" t="s">
        <v>192</v>
      </c>
      <c r="E723">
        <v>6</v>
      </c>
      <c r="F723">
        <v>1487</v>
      </c>
      <c r="G723">
        <v>1140</v>
      </c>
      <c r="H723">
        <v>314</v>
      </c>
      <c r="I723">
        <v>826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826</v>
      </c>
      <c r="T723">
        <v>0</v>
      </c>
      <c r="U723">
        <v>0</v>
      </c>
      <c r="V723">
        <v>826</v>
      </c>
      <c r="W723">
        <v>23</v>
      </c>
      <c r="X723">
        <v>4</v>
      </c>
      <c r="Y723">
        <v>14</v>
      </c>
      <c r="Z723">
        <v>0</v>
      </c>
      <c r="AA723">
        <v>803</v>
      </c>
      <c r="AB723">
        <v>382</v>
      </c>
      <c r="AC723">
        <v>39</v>
      </c>
      <c r="AD723">
        <v>12</v>
      </c>
      <c r="AE723">
        <v>22</v>
      </c>
      <c r="AF723">
        <v>45</v>
      </c>
      <c r="AG723">
        <v>61</v>
      </c>
      <c r="AH723">
        <v>2</v>
      </c>
      <c r="AI723">
        <v>6</v>
      </c>
      <c r="AJ723">
        <v>23</v>
      </c>
      <c r="AK723">
        <v>114</v>
      </c>
      <c r="AL723">
        <v>2</v>
      </c>
      <c r="AM723">
        <v>3</v>
      </c>
      <c r="AN723">
        <v>2</v>
      </c>
      <c r="AO723">
        <v>0</v>
      </c>
      <c r="AP723">
        <v>1</v>
      </c>
      <c r="AQ723">
        <v>0</v>
      </c>
      <c r="AR723">
        <v>7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20</v>
      </c>
      <c r="AY723">
        <v>3</v>
      </c>
      <c r="AZ723">
        <v>19</v>
      </c>
      <c r="BA723">
        <v>382</v>
      </c>
      <c r="BB723">
        <v>145</v>
      </c>
      <c r="BC723">
        <v>52</v>
      </c>
      <c r="BD723">
        <v>8</v>
      </c>
      <c r="BE723">
        <v>23</v>
      </c>
      <c r="BF723">
        <v>23</v>
      </c>
      <c r="BG723">
        <v>6</v>
      </c>
      <c r="BH723">
        <v>5</v>
      </c>
      <c r="BI723">
        <v>0</v>
      </c>
      <c r="BJ723">
        <v>6</v>
      </c>
      <c r="BK723">
        <v>1</v>
      </c>
      <c r="BL723">
        <v>7</v>
      </c>
      <c r="BM723">
        <v>0</v>
      </c>
      <c r="BN723">
        <v>0</v>
      </c>
      <c r="BO723">
        <v>2</v>
      </c>
      <c r="BP723">
        <v>0</v>
      </c>
      <c r="BQ723">
        <v>1</v>
      </c>
      <c r="BR723">
        <v>0</v>
      </c>
      <c r="BS723">
        <v>4</v>
      </c>
      <c r="BT723">
        <v>0</v>
      </c>
      <c r="BU723">
        <v>0</v>
      </c>
      <c r="BV723">
        <v>3</v>
      </c>
      <c r="BW723">
        <v>0</v>
      </c>
      <c r="BX723">
        <v>4</v>
      </c>
      <c r="BY723">
        <v>145</v>
      </c>
      <c r="BZ723">
        <v>29</v>
      </c>
      <c r="CA723">
        <v>16</v>
      </c>
      <c r="CB723">
        <v>9</v>
      </c>
      <c r="CC723">
        <v>0</v>
      </c>
      <c r="CD723">
        <v>0</v>
      </c>
      <c r="CE723">
        <v>0</v>
      </c>
      <c r="CF723">
        <v>1</v>
      </c>
      <c r="CG723">
        <v>0</v>
      </c>
      <c r="CH723">
        <v>2</v>
      </c>
      <c r="CI723">
        <v>0</v>
      </c>
      <c r="CJ723">
        <v>0</v>
      </c>
      <c r="CK723">
        <v>1</v>
      </c>
      <c r="CL723">
        <v>0</v>
      </c>
      <c r="CM723">
        <v>0</v>
      </c>
      <c r="CN723">
        <v>0</v>
      </c>
      <c r="CO723">
        <v>29</v>
      </c>
      <c r="CP723">
        <v>37</v>
      </c>
      <c r="CQ723">
        <v>11</v>
      </c>
      <c r="CR723">
        <v>2</v>
      </c>
      <c r="CS723">
        <v>1</v>
      </c>
      <c r="CT723">
        <v>0</v>
      </c>
      <c r="CU723">
        <v>1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1</v>
      </c>
      <c r="DI723">
        <v>0</v>
      </c>
      <c r="DJ723">
        <v>10</v>
      </c>
      <c r="DK723">
        <v>0</v>
      </c>
      <c r="DL723">
        <v>0</v>
      </c>
      <c r="DM723">
        <v>0</v>
      </c>
      <c r="DN723">
        <v>11</v>
      </c>
      <c r="DO723">
        <v>37</v>
      </c>
      <c r="DP723">
        <v>53</v>
      </c>
      <c r="DQ723">
        <v>5</v>
      </c>
      <c r="DR723">
        <v>10</v>
      </c>
      <c r="DS723">
        <v>1</v>
      </c>
      <c r="DT723">
        <v>2</v>
      </c>
      <c r="DU723">
        <v>4</v>
      </c>
      <c r="DV723">
        <v>1</v>
      </c>
      <c r="DW723">
        <v>17</v>
      </c>
      <c r="DX723">
        <v>1</v>
      </c>
      <c r="DY723">
        <v>0</v>
      </c>
      <c r="DZ723">
        <v>1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1</v>
      </c>
      <c r="EH723">
        <v>0</v>
      </c>
      <c r="EI723">
        <v>0</v>
      </c>
      <c r="EJ723">
        <v>10</v>
      </c>
      <c r="EK723">
        <v>0</v>
      </c>
      <c r="EL723">
        <v>0</v>
      </c>
      <c r="EM723">
        <v>0</v>
      </c>
      <c r="EN723">
        <v>0</v>
      </c>
      <c r="EO723">
        <v>53</v>
      </c>
      <c r="EP723">
        <v>43</v>
      </c>
      <c r="EQ723">
        <v>25</v>
      </c>
      <c r="ER723">
        <v>3</v>
      </c>
      <c r="ES723">
        <v>1</v>
      </c>
      <c r="ET723">
        <v>0</v>
      </c>
      <c r="EU723">
        <v>1</v>
      </c>
      <c r="EV723">
        <v>1</v>
      </c>
      <c r="EW723">
        <v>0</v>
      </c>
      <c r="EX723">
        <v>0</v>
      </c>
      <c r="EY723">
        <v>2</v>
      </c>
      <c r="EZ723">
        <v>0</v>
      </c>
      <c r="FA723">
        <v>0</v>
      </c>
      <c r="FB723">
        <v>0</v>
      </c>
      <c r="FC723">
        <v>0</v>
      </c>
      <c r="FD723">
        <v>0</v>
      </c>
      <c r="FE723">
        <v>0</v>
      </c>
      <c r="FF723">
        <v>2</v>
      </c>
      <c r="FG723">
        <v>2</v>
      </c>
      <c r="FH723">
        <v>0</v>
      </c>
      <c r="FI723">
        <v>0</v>
      </c>
      <c r="FJ723">
        <v>0</v>
      </c>
      <c r="FK723">
        <v>1</v>
      </c>
      <c r="FL723">
        <v>5</v>
      </c>
      <c r="FM723">
        <v>43</v>
      </c>
      <c r="FN723">
        <v>59</v>
      </c>
      <c r="FO723">
        <v>18</v>
      </c>
      <c r="FP723">
        <v>2</v>
      </c>
      <c r="FQ723">
        <v>14</v>
      </c>
      <c r="FR723">
        <v>0</v>
      </c>
      <c r="FS723">
        <v>0</v>
      </c>
      <c r="FT723">
        <v>0</v>
      </c>
      <c r="FU723">
        <v>0</v>
      </c>
      <c r="FV723">
        <v>0</v>
      </c>
      <c r="FW723">
        <v>5</v>
      </c>
      <c r="FX723">
        <v>0</v>
      </c>
      <c r="FY723">
        <v>1</v>
      </c>
      <c r="FZ723">
        <v>0</v>
      </c>
      <c r="GA723">
        <v>0</v>
      </c>
      <c r="GB723">
        <v>13</v>
      </c>
      <c r="GC723">
        <v>1</v>
      </c>
      <c r="GD723">
        <v>1</v>
      </c>
      <c r="GE723">
        <v>2</v>
      </c>
      <c r="GF723">
        <v>0</v>
      </c>
      <c r="GG723">
        <v>0</v>
      </c>
      <c r="GH723">
        <v>0</v>
      </c>
      <c r="GI723">
        <v>0</v>
      </c>
      <c r="GJ723">
        <v>2</v>
      </c>
      <c r="GK723">
        <v>59</v>
      </c>
      <c r="GL723">
        <v>53</v>
      </c>
      <c r="GM723">
        <v>14</v>
      </c>
      <c r="GN723">
        <v>8</v>
      </c>
      <c r="GO723">
        <v>17</v>
      </c>
      <c r="GP723">
        <v>1</v>
      </c>
      <c r="GQ723">
        <v>3</v>
      </c>
      <c r="GR723">
        <v>0</v>
      </c>
      <c r="GS723">
        <v>2</v>
      </c>
      <c r="GT723">
        <v>1</v>
      </c>
      <c r="GU723">
        <v>2</v>
      </c>
      <c r="GV723">
        <v>0</v>
      </c>
      <c r="GW723">
        <v>1</v>
      </c>
      <c r="GX723">
        <v>2</v>
      </c>
      <c r="GY723">
        <v>0</v>
      </c>
      <c r="GZ723">
        <v>0</v>
      </c>
      <c r="HA723">
        <v>0</v>
      </c>
      <c r="HB723">
        <v>2</v>
      </c>
      <c r="HC723">
        <v>0</v>
      </c>
      <c r="HD723">
        <v>0</v>
      </c>
      <c r="HE723">
        <v>53</v>
      </c>
      <c r="HF723">
        <v>1</v>
      </c>
      <c r="HG723">
        <v>0</v>
      </c>
      <c r="HH723">
        <v>0</v>
      </c>
      <c r="HI723">
        <v>0</v>
      </c>
      <c r="HJ723">
        <v>0</v>
      </c>
      <c r="HK723">
        <v>0</v>
      </c>
      <c r="HL723">
        <v>0</v>
      </c>
      <c r="HM723">
        <v>1</v>
      </c>
      <c r="HN723">
        <v>0</v>
      </c>
      <c r="HO723">
        <v>0</v>
      </c>
      <c r="HP723">
        <v>0</v>
      </c>
      <c r="HQ723">
        <v>0</v>
      </c>
      <c r="HR723">
        <v>0</v>
      </c>
      <c r="HS723">
        <v>0</v>
      </c>
      <c r="HT723">
        <v>0</v>
      </c>
      <c r="HU723">
        <v>0</v>
      </c>
      <c r="HV723">
        <v>0</v>
      </c>
      <c r="HW723">
        <v>0</v>
      </c>
      <c r="HX723">
        <v>0</v>
      </c>
      <c r="HY723">
        <v>1</v>
      </c>
      <c r="HZ723">
        <v>1</v>
      </c>
      <c r="IA723">
        <v>0</v>
      </c>
      <c r="IB723">
        <v>0</v>
      </c>
      <c r="IC723">
        <v>0</v>
      </c>
      <c r="ID723">
        <v>0</v>
      </c>
      <c r="IE723">
        <v>0</v>
      </c>
      <c r="IF723">
        <v>0</v>
      </c>
      <c r="IG723">
        <v>0</v>
      </c>
      <c r="IH723">
        <v>0</v>
      </c>
      <c r="II723">
        <v>0</v>
      </c>
      <c r="IJ723">
        <v>0</v>
      </c>
      <c r="IK723">
        <v>0</v>
      </c>
      <c r="IL723">
        <v>0</v>
      </c>
      <c r="IM723">
        <v>0</v>
      </c>
      <c r="IN723">
        <v>1</v>
      </c>
      <c r="IO723">
        <v>0</v>
      </c>
      <c r="IP723">
        <v>0</v>
      </c>
      <c r="IQ723">
        <v>1</v>
      </c>
      <c r="IR723">
        <v>0</v>
      </c>
      <c r="IS723">
        <v>0</v>
      </c>
      <c r="IT723">
        <v>0</v>
      </c>
      <c r="IU723">
        <v>0</v>
      </c>
      <c r="IV723">
        <v>0</v>
      </c>
      <c r="IW723">
        <v>0</v>
      </c>
      <c r="IX723">
        <v>0</v>
      </c>
      <c r="IY723">
        <v>0</v>
      </c>
      <c r="IZ723">
        <v>0</v>
      </c>
      <c r="JA723">
        <v>0</v>
      </c>
      <c r="JB723">
        <v>0</v>
      </c>
      <c r="JC723">
        <v>0</v>
      </c>
      <c r="JD723">
        <v>0</v>
      </c>
      <c r="JE723">
        <v>0</v>
      </c>
      <c r="JF723">
        <v>0</v>
      </c>
      <c r="JG723">
        <v>0</v>
      </c>
      <c r="JH723">
        <v>0</v>
      </c>
    </row>
    <row r="724" spans="1:268">
      <c r="A724" t="s">
        <v>191</v>
      </c>
      <c r="B724" t="s">
        <v>153</v>
      </c>
      <c r="C724" t="str">
        <f>"143505"</f>
        <v>143505</v>
      </c>
      <c r="D724" t="s">
        <v>126</v>
      </c>
      <c r="E724">
        <v>7</v>
      </c>
      <c r="F724">
        <v>1434</v>
      </c>
      <c r="G724">
        <v>1100</v>
      </c>
      <c r="H724">
        <v>315</v>
      </c>
      <c r="I724">
        <v>785</v>
      </c>
      <c r="J724">
        <v>0</v>
      </c>
      <c r="K724">
        <v>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785</v>
      </c>
      <c r="T724">
        <v>0</v>
      </c>
      <c r="U724">
        <v>0</v>
      </c>
      <c r="V724">
        <v>785</v>
      </c>
      <c r="W724">
        <v>19</v>
      </c>
      <c r="X724">
        <v>14</v>
      </c>
      <c r="Y724">
        <v>5</v>
      </c>
      <c r="Z724">
        <v>0</v>
      </c>
      <c r="AA724">
        <v>766</v>
      </c>
      <c r="AB724">
        <v>352</v>
      </c>
      <c r="AC724">
        <v>38</v>
      </c>
      <c r="AD724">
        <v>5</v>
      </c>
      <c r="AE724">
        <v>30</v>
      </c>
      <c r="AF724">
        <v>52</v>
      </c>
      <c r="AG724">
        <v>61</v>
      </c>
      <c r="AH724">
        <v>2</v>
      </c>
      <c r="AI724">
        <v>3</v>
      </c>
      <c r="AJ724">
        <v>24</v>
      </c>
      <c r="AK724">
        <v>67</v>
      </c>
      <c r="AL724">
        <v>4</v>
      </c>
      <c r="AM724">
        <v>3</v>
      </c>
      <c r="AN724">
        <v>1</v>
      </c>
      <c r="AO724">
        <v>1</v>
      </c>
      <c r="AP724">
        <v>4</v>
      </c>
      <c r="AQ724">
        <v>0</v>
      </c>
      <c r="AR724">
        <v>3</v>
      </c>
      <c r="AS724">
        <v>9</v>
      </c>
      <c r="AT724">
        <v>1</v>
      </c>
      <c r="AU724">
        <v>2</v>
      </c>
      <c r="AV724">
        <v>0</v>
      </c>
      <c r="AW724">
        <v>0</v>
      </c>
      <c r="AX724">
        <v>31</v>
      </c>
      <c r="AY724">
        <v>0</v>
      </c>
      <c r="AZ724">
        <v>11</v>
      </c>
      <c r="BA724">
        <v>352</v>
      </c>
      <c r="BB724">
        <v>125</v>
      </c>
      <c r="BC724">
        <v>49</v>
      </c>
      <c r="BD724">
        <v>10</v>
      </c>
      <c r="BE724">
        <v>14</v>
      </c>
      <c r="BF724">
        <v>11</v>
      </c>
      <c r="BG724">
        <v>5</v>
      </c>
      <c r="BH724">
        <v>3</v>
      </c>
      <c r="BI724">
        <v>1</v>
      </c>
      <c r="BJ724">
        <v>1</v>
      </c>
      <c r="BK724">
        <v>1</v>
      </c>
      <c r="BL724">
        <v>12</v>
      </c>
      <c r="BM724">
        <v>1</v>
      </c>
      <c r="BN724">
        <v>2</v>
      </c>
      <c r="BO724">
        <v>1</v>
      </c>
      <c r="BP724">
        <v>1</v>
      </c>
      <c r="BQ724">
        <v>0</v>
      </c>
      <c r="BR724">
        <v>1</v>
      </c>
      <c r="BS724">
        <v>7</v>
      </c>
      <c r="BT724">
        <v>0</v>
      </c>
      <c r="BU724">
        <v>0</v>
      </c>
      <c r="BV724">
        <v>0</v>
      </c>
      <c r="BW724">
        <v>2</v>
      </c>
      <c r="BX724">
        <v>3</v>
      </c>
      <c r="BY724">
        <v>125</v>
      </c>
      <c r="BZ724">
        <v>27</v>
      </c>
      <c r="CA724">
        <v>22</v>
      </c>
      <c r="CB724">
        <v>1</v>
      </c>
      <c r="CC724">
        <v>1</v>
      </c>
      <c r="CD724">
        <v>0</v>
      </c>
      <c r="CE724">
        <v>0</v>
      </c>
      <c r="CF724">
        <v>2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1</v>
      </c>
      <c r="CM724">
        <v>0</v>
      </c>
      <c r="CN724">
        <v>0</v>
      </c>
      <c r="CO724">
        <v>27</v>
      </c>
      <c r="CP724">
        <v>41</v>
      </c>
      <c r="CQ724">
        <v>15</v>
      </c>
      <c r="CR724">
        <v>0</v>
      </c>
      <c r="CS724">
        <v>2</v>
      </c>
      <c r="CT724">
        <v>1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1</v>
      </c>
      <c r="DA724">
        <v>1</v>
      </c>
      <c r="DB724">
        <v>0</v>
      </c>
      <c r="DC724">
        <v>0</v>
      </c>
      <c r="DD724">
        <v>0</v>
      </c>
      <c r="DE724">
        <v>1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1</v>
      </c>
      <c r="DL724">
        <v>9</v>
      </c>
      <c r="DM724">
        <v>0</v>
      </c>
      <c r="DN724">
        <v>10</v>
      </c>
      <c r="DO724">
        <v>41</v>
      </c>
      <c r="DP724">
        <v>53</v>
      </c>
      <c r="DQ724">
        <v>6</v>
      </c>
      <c r="DR724">
        <v>8</v>
      </c>
      <c r="DS724">
        <v>0</v>
      </c>
      <c r="DT724">
        <v>1</v>
      </c>
      <c r="DU724">
        <v>2</v>
      </c>
      <c r="DV724">
        <v>0</v>
      </c>
      <c r="DW724">
        <v>30</v>
      </c>
      <c r="DX724">
        <v>0</v>
      </c>
      <c r="DY724">
        <v>0</v>
      </c>
      <c r="DZ724">
        <v>0</v>
      </c>
      <c r="EA724">
        <v>1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1</v>
      </c>
      <c r="EH724">
        <v>0</v>
      </c>
      <c r="EI724">
        <v>0</v>
      </c>
      <c r="EJ724">
        <v>3</v>
      </c>
      <c r="EK724">
        <v>0</v>
      </c>
      <c r="EL724">
        <v>1</v>
      </c>
      <c r="EM724">
        <v>0</v>
      </c>
      <c r="EN724">
        <v>0</v>
      </c>
      <c r="EO724">
        <v>53</v>
      </c>
      <c r="EP724">
        <v>24</v>
      </c>
      <c r="EQ724">
        <v>15</v>
      </c>
      <c r="ER724">
        <v>2</v>
      </c>
      <c r="ES724">
        <v>1</v>
      </c>
      <c r="ET724">
        <v>0</v>
      </c>
      <c r="EU724">
        <v>0</v>
      </c>
      <c r="EV724">
        <v>1</v>
      </c>
      <c r="EW724">
        <v>0</v>
      </c>
      <c r="EX724">
        <v>0</v>
      </c>
      <c r="EY724">
        <v>0</v>
      </c>
      <c r="EZ724">
        <v>0</v>
      </c>
      <c r="FA724">
        <v>0</v>
      </c>
      <c r="FB724">
        <v>0</v>
      </c>
      <c r="FC724">
        <v>1</v>
      </c>
      <c r="FD724">
        <v>0</v>
      </c>
      <c r="FE724">
        <v>1</v>
      </c>
      <c r="FF724">
        <v>0</v>
      </c>
      <c r="FG724">
        <v>1</v>
      </c>
      <c r="FH724">
        <v>0</v>
      </c>
      <c r="FI724">
        <v>0</v>
      </c>
      <c r="FJ724">
        <v>0</v>
      </c>
      <c r="FK724">
        <v>0</v>
      </c>
      <c r="FL724">
        <v>2</v>
      </c>
      <c r="FM724">
        <v>24</v>
      </c>
      <c r="FN724">
        <v>101</v>
      </c>
      <c r="FO724">
        <v>22</v>
      </c>
      <c r="FP724">
        <v>3</v>
      </c>
      <c r="FQ724">
        <v>25</v>
      </c>
      <c r="FR724">
        <v>1</v>
      </c>
      <c r="FS724">
        <v>1</v>
      </c>
      <c r="FT724">
        <v>8</v>
      </c>
      <c r="FU724">
        <v>1</v>
      </c>
      <c r="FV724">
        <v>2</v>
      </c>
      <c r="FW724">
        <v>3</v>
      </c>
      <c r="FX724">
        <v>0</v>
      </c>
      <c r="FY724">
        <v>2</v>
      </c>
      <c r="FZ724">
        <v>1</v>
      </c>
      <c r="GA724">
        <v>1</v>
      </c>
      <c r="GB724">
        <v>21</v>
      </c>
      <c r="GC724">
        <v>2</v>
      </c>
      <c r="GD724">
        <v>1</v>
      </c>
      <c r="GE724">
        <v>1</v>
      </c>
      <c r="GF724">
        <v>0</v>
      </c>
      <c r="GG724">
        <v>0</v>
      </c>
      <c r="GH724">
        <v>1</v>
      </c>
      <c r="GI724">
        <v>2</v>
      </c>
      <c r="GJ724">
        <v>3</v>
      </c>
      <c r="GK724">
        <v>101</v>
      </c>
      <c r="GL724">
        <v>41</v>
      </c>
      <c r="GM724">
        <v>17</v>
      </c>
      <c r="GN724">
        <v>2</v>
      </c>
      <c r="GO724">
        <v>9</v>
      </c>
      <c r="GP724">
        <v>0</v>
      </c>
      <c r="GQ724">
        <v>2</v>
      </c>
      <c r="GR724">
        <v>1</v>
      </c>
      <c r="GS724">
        <v>1</v>
      </c>
      <c r="GT724">
        <v>0</v>
      </c>
      <c r="GU724">
        <v>4</v>
      </c>
      <c r="GV724">
        <v>0</v>
      </c>
      <c r="GW724">
        <v>0</v>
      </c>
      <c r="GX724">
        <v>1</v>
      </c>
      <c r="GY724">
        <v>0</v>
      </c>
      <c r="GZ724">
        <v>0</v>
      </c>
      <c r="HA724">
        <v>1</v>
      </c>
      <c r="HB724">
        <v>1</v>
      </c>
      <c r="HC724">
        <v>2</v>
      </c>
      <c r="HD724">
        <v>0</v>
      </c>
      <c r="HE724">
        <v>41</v>
      </c>
      <c r="HF724">
        <v>1</v>
      </c>
      <c r="HG724">
        <v>0</v>
      </c>
      <c r="HH724">
        <v>0</v>
      </c>
      <c r="HI724">
        <v>0</v>
      </c>
      <c r="HJ724">
        <v>0</v>
      </c>
      <c r="HK724">
        <v>0</v>
      </c>
      <c r="HL724">
        <v>0</v>
      </c>
      <c r="HM724">
        <v>0</v>
      </c>
      <c r="HN724">
        <v>0</v>
      </c>
      <c r="HO724">
        <v>0</v>
      </c>
      <c r="HP724">
        <v>0</v>
      </c>
      <c r="HQ724">
        <v>0</v>
      </c>
      <c r="HR724">
        <v>1</v>
      </c>
      <c r="HS724">
        <v>0</v>
      </c>
      <c r="HT724">
        <v>0</v>
      </c>
      <c r="HU724">
        <v>0</v>
      </c>
      <c r="HV724">
        <v>0</v>
      </c>
      <c r="HW724">
        <v>0</v>
      </c>
      <c r="HX724">
        <v>0</v>
      </c>
      <c r="HY724">
        <v>1</v>
      </c>
      <c r="HZ724">
        <v>0</v>
      </c>
      <c r="IA724">
        <v>0</v>
      </c>
      <c r="IB724">
        <v>0</v>
      </c>
      <c r="IC724">
        <v>0</v>
      </c>
      <c r="ID724">
        <v>0</v>
      </c>
      <c r="IE724">
        <v>0</v>
      </c>
      <c r="IF724">
        <v>0</v>
      </c>
      <c r="IG724">
        <v>0</v>
      </c>
      <c r="IH724">
        <v>0</v>
      </c>
      <c r="II724">
        <v>0</v>
      </c>
      <c r="IJ724">
        <v>0</v>
      </c>
      <c r="IK724">
        <v>0</v>
      </c>
      <c r="IL724">
        <v>0</v>
      </c>
      <c r="IM724">
        <v>0</v>
      </c>
      <c r="IN724">
        <v>0</v>
      </c>
      <c r="IO724">
        <v>0</v>
      </c>
      <c r="IP724">
        <v>0</v>
      </c>
      <c r="IQ724">
        <v>0</v>
      </c>
      <c r="IR724">
        <v>1</v>
      </c>
      <c r="IS724">
        <v>1</v>
      </c>
      <c r="IT724">
        <v>0</v>
      </c>
      <c r="IU724">
        <v>0</v>
      </c>
      <c r="IV724">
        <v>0</v>
      </c>
      <c r="IW724">
        <v>0</v>
      </c>
      <c r="IX724">
        <v>0</v>
      </c>
      <c r="IY724">
        <v>0</v>
      </c>
      <c r="IZ724">
        <v>0</v>
      </c>
      <c r="JA724">
        <v>0</v>
      </c>
      <c r="JB724">
        <v>0</v>
      </c>
      <c r="JC724">
        <v>0</v>
      </c>
      <c r="JD724">
        <v>0</v>
      </c>
      <c r="JE724">
        <v>0</v>
      </c>
      <c r="JF724">
        <v>0</v>
      </c>
      <c r="JG724">
        <v>0</v>
      </c>
      <c r="JH724">
        <v>1</v>
      </c>
    </row>
    <row r="725" spans="1:268">
      <c r="A725" t="s">
        <v>190</v>
      </c>
      <c r="B725" t="s">
        <v>153</v>
      </c>
      <c r="C725" t="str">
        <f>"143505"</f>
        <v>143505</v>
      </c>
      <c r="D725" t="s">
        <v>189</v>
      </c>
      <c r="E725">
        <v>8</v>
      </c>
      <c r="F725">
        <v>1237</v>
      </c>
      <c r="G725">
        <v>940</v>
      </c>
      <c r="H725">
        <v>340</v>
      </c>
      <c r="I725">
        <v>600</v>
      </c>
      <c r="J725">
        <v>2</v>
      </c>
      <c r="K725">
        <v>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600</v>
      </c>
      <c r="T725">
        <v>0</v>
      </c>
      <c r="U725">
        <v>0</v>
      </c>
      <c r="V725">
        <v>600</v>
      </c>
      <c r="W725">
        <v>15</v>
      </c>
      <c r="X725">
        <v>9</v>
      </c>
      <c r="Y725">
        <v>5</v>
      </c>
      <c r="Z725">
        <v>0</v>
      </c>
      <c r="AA725">
        <v>585</v>
      </c>
      <c r="AB725">
        <v>287</v>
      </c>
      <c r="AC725">
        <v>37</v>
      </c>
      <c r="AD725">
        <v>4</v>
      </c>
      <c r="AE725">
        <v>16</v>
      </c>
      <c r="AF725">
        <v>35</v>
      </c>
      <c r="AG725">
        <v>50</v>
      </c>
      <c r="AH725">
        <v>2</v>
      </c>
      <c r="AI725">
        <v>0</v>
      </c>
      <c r="AJ725">
        <v>20</v>
      </c>
      <c r="AK725">
        <v>65</v>
      </c>
      <c r="AL725">
        <v>1</v>
      </c>
      <c r="AM725">
        <v>1</v>
      </c>
      <c r="AN725">
        <v>1</v>
      </c>
      <c r="AO725">
        <v>1</v>
      </c>
      <c r="AP725">
        <v>2</v>
      </c>
      <c r="AQ725">
        <v>0</v>
      </c>
      <c r="AR725">
        <v>4</v>
      </c>
      <c r="AS725">
        <v>2</v>
      </c>
      <c r="AT725">
        <v>3</v>
      </c>
      <c r="AU725">
        <v>5</v>
      </c>
      <c r="AV725">
        <v>0</v>
      </c>
      <c r="AW725">
        <v>2</v>
      </c>
      <c r="AX725">
        <v>16</v>
      </c>
      <c r="AY725">
        <v>1</v>
      </c>
      <c r="AZ725">
        <v>19</v>
      </c>
      <c r="BA725">
        <v>287</v>
      </c>
      <c r="BB725">
        <v>92</v>
      </c>
      <c r="BC725">
        <v>39</v>
      </c>
      <c r="BD725">
        <v>10</v>
      </c>
      <c r="BE725">
        <v>23</v>
      </c>
      <c r="BF725">
        <v>1</v>
      </c>
      <c r="BG725">
        <v>3</v>
      </c>
      <c r="BH725">
        <v>0</v>
      </c>
      <c r="BI725">
        <v>0</v>
      </c>
      <c r="BJ725">
        <v>1</v>
      </c>
      <c r="BK725">
        <v>0</v>
      </c>
      <c r="BL725">
        <v>4</v>
      </c>
      <c r="BM725">
        <v>0</v>
      </c>
      <c r="BN725">
        <v>0</v>
      </c>
      <c r="BO725">
        <v>1</v>
      </c>
      <c r="BP725">
        <v>0</v>
      </c>
      <c r="BQ725">
        <v>2</v>
      </c>
      <c r="BR725">
        <v>1</v>
      </c>
      <c r="BS725">
        <v>1</v>
      </c>
      <c r="BT725">
        <v>1</v>
      </c>
      <c r="BU725">
        <v>0</v>
      </c>
      <c r="BV725">
        <v>1</v>
      </c>
      <c r="BW725">
        <v>0</v>
      </c>
      <c r="BX725">
        <v>4</v>
      </c>
      <c r="BY725">
        <v>92</v>
      </c>
      <c r="BZ725">
        <v>15</v>
      </c>
      <c r="CA725">
        <v>9</v>
      </c>
      <c r="CB725">
        <v>1</v>
      </c>
      <c r="CC725">
        <v>1</v>
      </c>
      <c r="CD725">
        <v>0</v>
      </c>
      <c r="CE725">
        <v>0</v>
      </c>
      <c r="CF725">
        <v>2</v>
      </c>
      <c r="CG725">
        <v>0</v>
      </c>
      <c r="CH725">
        <v>0</v>
      </c>
      <c r="CI725">
        <v>1</v>
      </c>
      <c r="CJ725">
        <v>0</v>
      </c>
      <c r="CK725">
        <v>1</v>
      </c>
      <c r="CL725">
        <v>0</v>
      </c>
      <c r="CM725">
        <v>0</v>
      </c>
      <c r="CN725">
        <v>0</v>
      </c>
      <c r="CO725">
        <v>15</v>
      </c>
      <c r="CP725">
        <v>29</v>
      </c>
      <c r="CQ725">
        <v>9</v>
      </c>
      <c r="CR725">
        <v>1</v>
      </c>
      <c r="CS725">
        <v>1</v>
      </c>
      <c r="CT725">
        <v>1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1</v>
      </c>
      <c r="DD725">
        <v>1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6</v>
      </c>
      <c r="DM725">
        <v>1</v>
      </c>
      <c r="DN725">
        <v>8</v>
      </c>
      <c r="DO725">
        <v>29</v>
      </c>
      <c r="DP725">
        <v>57</v>
      </c>
      <c r="DQ725">
        <v>13</v>
      </c>
      <c r="DR725">
        <v>15</v>
      </c>
      <c r="DS725">
        <v>1</v>
      </c>
      <c r="DT725">
        <v>0</v>
      </c>
      <c r="DU725">
        <v>0</v>
      </c>
      <c r="DV725">
        <v>0</v>
      </c>
      <c r="DW725">
        <v>23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1</v>
      </c>
      <c r="EI725">
        <v>0</v>
      </c>
      <c r="EJ725">
        <v>4</v>
      </c>
      <c r="EK725">
        <v>0</v>
      </c>
      <c r="EL725">
        <v>0</v>
      </c>
      <c r="EM725">
        <v>0</v>
      </c>
      <c r="EN725">
        <v>0</v>
      </c>
      <c r="EO725">
        <v>57</v>
      </c>
      <c r="EP725">
        <v>17</v>
      </c>
      <c r="EQ725">
        <v>13</v>
      </c>
      <c r="ER725">
        <v>2</v>
      </c>
      <c r="ES725">
        <v>0</v>
      </c>
      <c r="ET725">
        <v>0</v>
      </c>
      <c r="EU725">
        <v>0</v>
      </c>
      <c r="EV725">
        <v>0</v>
      </c>
      <c r="EW725">
        <v>0</v>
      </c>
      <c r="EX725">
        <v>0</v>
      </c>
      <c r="EY725">
        <v>1</v>
      </c>
      <c r="EZ725">
        <v>0</v>
      </c>
      <c r="FA725">
        <v>0</v>
      </c>
      <c r="FB725">
        <v>0</v>
      </c>
      <c r="FC725">
        <v>0</v>
      </c>
      <c r="FD725">
        <v>0</v>
      </c>
      <c r="FE725">
        <v>0</v>
      </c>
      <c r="FF725">
        <v>0</v>
      </c>
      <c r="FG725">
        <v>0</v>
      </c>
      <c r="FH725">
        <v>0</v>
      </c>
      <c r="FI725">
        <v>0</v>
      </c>
      <c r="FJ725">
        <v>0</v>
      </c>
      <c r="FK725">
        <v>0</v>
      </c>
      <c r="FL725">
        <v>1</v>
      </c>
      <c r="FM725">
        <v>17</v>
      </c>
      <c r="FN725">
        <v>53</v>
      </c>
      <c r="FO725">
        <v>9</v>
      </c>
      <c r="FP725">
        <v>0</v>
      </c>
      <c r="FQ725">
        <v>14</v>
      </c>
      <c r="FR725">
        <v>0</v>
      </c>
      <c r="FS725">
        <v>0</v>
      </c>
      <c r="FT725">
        <v>1</v>
      </c>
      <c r="FU725">
        <v>3</v>
      </c>
      <c r="FV725">
        <v>1</v>
      </c>
      <c r="FW725">
        <v>4</v>
      </c>
      <c r="FX725">
        <v>0</v>
      </c>
      <c r="FY725">
        <v>0</v>
      </c>
      <c r="FZ725">
        <v>2</v>
      </c>
      <c r="GA725">
        <v>0</v>
      </c>
      <c r="GB725">
        <v>16</v>
      </c>
      <c r="GC725">
        <v>0</v>
      </c>
      <c r="GD725">
        <v>1</v>
      </c>
      <c r="GE725">
        <v>1</v>
      </c>
      <c r="GF725">
        <v>1</v>
      </c>
      <c r="GG725">
        <v>0</v>
      </c>
      <c r="GH725">
        <v>0</v>
      </c>
      <c r="GI725">
        <v>0</v>
      </c>
      <c r="GJ725">
        <v>0</v>
      </c>
      <c r="GK725">
        <v>53</v>
      </c>
      <c r="GL725">
        <v>33</v>
      </c>
      <c r="GM725">
        <v>15</v>
      </c>
      <c r="GN725">
        <v>2</v>
      </c>
      <c r="GO725">
        <v>6</v>
      </c>
      <c r="GP725">
        <v>0</v>
      </c>
      <c r="GQ725">
        <v>3</v>
      </c>
      <c r="GR725">
        <v>0</v>
      </c>
      <c r="GS725">
        <v>6</v>
      </c>
      <c r="GT725">
        <v>0</v>
      </c>
      <c r="GU725">
        <v>0</v>
      </c>
      <c r="GV725">
        <v>0</v>
      </c>
      <c r="GW725">
        <v>0</v>
      </c>
      <c r="GX725">
        <v>0</v>
      </c>
      <c r="GY725">
        <v>0</v>
      </c>
      <c r="GZ725">
        <v>0</v>
      </c>
      <c r="HA725">
        <v>1</v>
      </c>
      <c r="HB725">
        <v>0</v>
      </c>
      <c r="HC725">
        <v>0</v>
      </c>
      <c r="HD725">
        <v>0</v>
      </c>
      <c r="HE725">
        <v>33</v>
      </c>
      <c r="HF725">
        <v>0</v>
      </c>
      <c r="HG725">
        <v>0</v>
      </c>
      <c r="HH725">
        <v>0</v>
      </c>
      <c r="HI725">
        <v>0</v>
      </c>
      <c r="HJ725">
        <v>0</v>
      </c>
      <c r="HK725">
        <v>0</v>
      </c>
      <c r="HL725">
        <v>0</v>
      </c>
      <c r="HM725">
        <v>0</v>
      </c>
      <c r="HN725">
        <v>0</v>
      </c>
      <c r="HO725">
        <v>0</v>
      </c>
      <c r="HP725">
        <v>0</v>
      </c>
      <c r="HQ725">
        <v>0</v>
      </c>
      <c r="HR725">
        <v>0</v>
      </c>
      <c r="HS725">
        <v>0</v>
      </c>
      <c r="HT725">
        <v>0</v>
      </c>
      <c r="HU725">
        <v>0</v>
      </c>
      <c r="HV725">
        <v>0</v>
      </c>
      <c r="HW725">
        <v>0</v>
      </c>
      <c r="HX725">
        <v>0</v>
      </c>
      <c r="HY725">
        <v>0</v>
      </c>
      <c r="HZ725">
        <v>1</v>
      </c>
      <c r="IA725">
        <v>0</v>
      </c>
      <c r="IB725">
        <v>0</v>
      </c>
      <c r="IC725">
        <v>0</v>
      </c>
      <c r="ID725">
        <v>0</v>
      </c>
      <c r="IE725">
        <v>0</v>
      </c>
      <c r="IF725">
        <v>0</v>
      </c>
      <c r="IG725">
        <v>0</v>
      </c>
      <c r="IH725">
        <v>0</v>
      </c>
      <c r="II725">
        <v>0</v>
      </c>
      <c r="IJ725">
        <v>1</v>
      </c>
      <c r="IK725">
        <v>0</v>
      </c>
      <c r="IL725">
        <v>0</v>
      </c>
      <c r="IM725">
        <v>0</v>
      </c>
      <c r="IN725">
        <v>0</v>
      </c>
      <c r="IO725">
        <v>0</v>
      </c>
      <c r="IP725">
        <v>0</v>
      </c>
      <c r="IQ725">
        <v>1</v>
      </c>
      <c r="IR725">
        <v>1</v>
      </c>
      <c r="IS725">
        <v>0</v>
      </c>
      <c r="IT725">
        <v>0</v>
      </c>
      <c r="IU725">
        <v>0</v>
      </c>
      <c r="IV725">
        <v>0</v>
      </c>
      <c r="IW725">
        <v>0</v>
      </c>
      <c r="IX725">
        <v>0</v>
      </c>
      <c r="IY725">
        <v>0</v>
      </c>
      <c r="IZ725">
        <v>0</v>
      </c>
      <c r="JA725">
        <v>0</v>
      </c>
      <c r="JB725">
        <v>1</v>
      </c>
      <c r="JC725">
        <v>0</v>
      </c>
      <c r="JD725">
        <v>0</v>
      </c>
      <c r="JE725">
        <v>0</v>
      </c>
      <c r="JF725">
        <v>0</v>
      </c>
      <c r="JG725">
        <v>0</v>
      </c>
      <c r="JH725">
        <v>1</v>
      </c>
    </row>
    <row r="726" spans="1:268">
      <c r="A726" t="s">
        <v>188</v>
      </c>
      <c r="B726" t="s">
        <v>153</v>
      </c>
      <c r="C726" t="str">
        <f>"143505"</f>
        <v>143505</v>
      </c>
      <c r="D726" t="s">
        <v>70</v>
      </c>
      <c r="E726">
        <v>9</v>
      </c>
      <c r="F726">
        <v>1371</v>
      </c>
      <c r="G726">
        <v>1050</v>
      </c>
      <c r="H726">
        <v>332</v>
      </c>
      <c r="I726">
        <v>718</v>
      </c>
      <c r="J726">
        <v>1</v>
      </c>
      <c r="K726">
        <v>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718</v>
      </c>
      <c r="T726">
        <v>0</v>
      </c>
      <c r="U726">
        <v>0</v>
      </c>
      <c r="V726">
        <v>718</v>
      </c>
      <c r="W726">
        <v>9</v>
      </c>
      <c r="X726">
        <v>9</v>
      </c>
      <c r="Y726">
        <v>0</v>
      </c>
      <c r="Z726">
        <v>0</v>
      </c>
      <c r="AA726">
        <v>709</v>
      </c>
      <c r="AB726">
        <v>287</v>
      </c>
      <c r="AC726">
        <v>26</v>
      </c>
      <c r="AD726">
        <v>5</v>
      </c>
      <c r="AE726">
        <v>38</v>
      </c>
      <c r="AF726">
        <v>34</v>
      </c>
      <c r="AG726">
        <v>30</v>
      </c>
      <c r="AH726">
        <v>5</v>
      </c>
      <c r="AI726">
        <v>3</v>
      </c>
      <c r="AJ726">
        <v>11</v>
      </c>
      <c r="AK726">
        <v>91</v>
      </c>
      <c r="AL726">
        <v>3</v>
      </c>
      <c r="AM726">
        <v>3</v>
      </c>
      <c r="AN726">
        <v>2</v>
      </c>
      <c r="AO726">
        <v>2</v>
      </c>
      <c r="AP726">
        <v>0</v>
      </c>
      <c r="AQ726">
        <v>1</v>
      </c>
      <c r="AR726">
        <v>1</v>
      </c>
      <c r="AS726">
        <v>1</v>
      </c>
      <c r="AT726">
        <v>1</v>
      </c>
      <c r="AU726">
        <v>2</v>
      </c>
      <c r="AV726">
        <v>0</v>
      </c>
      <c r="AW726">
        <v>1</v>
      </c>
      <c r="AX726">
        <v>19</v>
      </c>
      <c r="AY726">
        <v>1</v>
      </c>
      <c r="AZ726">
        <v>7</v>
      </c>
      <c r="BA726">
        <v>287</v>
      </c>
      <c r="BB726">
        <v>138</v>
      </c>
      <c r="BC726">
        <v>60</v>
      </c>
      <c r="BD726">
        <v>8</v>
      </c>
      <c r="BE726">
        <v>13</v>
      </c>
      <c r="BF726">
        <v>13</v>
      </c>
      <c r="BG726">
        <v>9</v>
      </c>
      <c r="BH726">
        <v>4</v>
      </c>
      <c r="BI726">
        <v>0</v>
      </c>
      <c r="BJ726">
        <v>1</v>
      </c>
      <c r="BK726">
        <v>0</v>
      </c>
      <c r="BL726">
        <v>13</v>
      </c>
      <c r="BM726">
        <v>0</v>
      </c>
      <c r="BN726">
        <v>0</v>
      </c>
      <c r="BO726">
        <v>8</v>
      </c>
      <c r="BP726">
        <v>0</v>
      </c>
      <c r="BQ726">
        <v>0</v>
      </c>
      <c r="BR726">
        <v>0</v>
      </c>
      <c r="BS726">
        <v>6</v>
      </c>
      <c r="BT726">
        <v>0</v>
      </c>
      <c r="BU726">
        <v>0</v>
      </c>
      <c r="BV726">
        <v>0</v>
      </c>
      <c r="BW726">
        <v>3</v>
      </c>
      <c r="BX726">
        <v>0</v>
      </c>
      <c r="BY726">
        <v>138</v>
      </c>
      <c r="BZ726">
        <v>24</v>
      </c>
      <c r="CA726">
        <v>5</v>
      </c>
      <c r="CB726">
        <v>8</v>
      </c>
      <c r="CC726">
        <v>3</v>
      </c>
      <c r="CD726">
        <v>0</v>
      </c>
      <c r="CE726">
        <v>3</v>
      </c>
      <c r="CF726">
        <v>1</v>
      </c>
      <c r="CG726">
        <v>1</v>
      </c>
      <c r="CH726">
        <v>2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1</v>
      </c>
      <c r="CO726">
        <v>24</v>
      </c>
      <c r="CP726">
        <v>38</v>
      </c>
      <c r="CQ726">
        <v>18</v>
      </c>
      <c r="CR726">
        <v>0</v>
      </c>
      <c r="CS726">
        <v>0</v>
      </c>
      <c r="CT726">
        <v>0</v>
      </c>
      <c r="CU726">
        <v>0</v>
      </c>
      <c r="CV726">
        <v>1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1</v>
      </c>
      <c r="DJ726">
        <v>0</v>
      </c>
      <c r="DK726">
        <v>0</v>
      </c>
      <c r="DL726">
        <v>10</v>
      </c>
      <c r="DM726">
        <v>0</v>
      </c>
      <c r="DN726">
        <v>8</v>
      </c>
      <c r="DO726">
        <v>38</v>
      </c>
      <c r="DP726">
        <v>44</v>
      </c>
      <c r="DQ726">
        <v>6</v>
      </c>
      <c r="DR726">
        <v>10</v>
      </c>
      <c r="DS726">
        <v>1</v>
      </c>
      <c r="DT726">
        <v>0</v>
      </c>
      <c r="DU726">
        <v>0</v>
      </c>
      <c r="DV726">
        <v>0</v>
      </c>
      <c r="DW726">
        <v>27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44</v>
      </c>
      <c r="EP726">
        <v>45</v>
      </c>
      <c r="EQ726">
        <v>29</v>
      </c>
      <c r="ER726">
        <v>1</v>
      </c>
      <c r="ES726">
        <v>1</v>
      </c>
      <c r="ET726">
        <v>4</v>
      </c>
      <c r="EU726">
        <v>0</v>
      </c>
      <c r="EV726">
        <v>0</v>
      </c>
      <c r="EW726">
        <v>1</v>
      </c>
      <c r="EX726">
        <v>0</v>
      </c>
      <c r="EY726">
        <v>0</v>
      </c>
      <c r="EZ726">
        <v>1</v>
      </c>
      <c r="FA726">
        <v>0</v>
      </c>
      <c r="FB726">
        <v>0</v>
      </c>
      <c r="FC726">
        <v>1</v>
      </c>
      <c r="FD726">
        <v>0</v>
      </c>
      <c r="FE726">
        <v>0</v>
      </c>
      <c r="FF726">
        <v>2</v>
      </c>
      <c r="FG726">
        <v>1</v>
      </c>
      <c r="FH726">
        <v>1</v>
      </c>
      <c r="FI726">
        <v>0</v>
      </c>
      <c r="FJ726">
        <v>0</v>
      </c>
      <c r="FK726">
        <v>0</v>
      </c>
      <c r="FL726">
        <v>3</v>
      </c>
      <c r="FM726">
        <v>45</v>
      </c>
      <c r="FN726">
        <v>83</v>
      </c>
      <c r="FO726">
        <v>14</v>
      </c>
      <c r="FP726">
        <v>1</v>
      </c>
      <c r="FQ726">
        <v>9</v>
      </c>
      <c r="FR726">
        <v>0</v>
      </c>
      <c r="FS726">
        <v>0</v>
      </c>
      <c r="FT726">
        <v>0</v>
      </c>
      <c r="FU726">
        <v>4</v>
      </c>
      <c r="FV726">
        <v>0</v>
      </c>
      <c r="FW726">
        <v>2</v>
      </c>
      <c r="FX726">
        <v>0</v>
      </c>
      <c r="FY726">
        <v>1</v>
      </c>
      <c r="FZ726">
        <v>0</v>
      </c>
      <c r="GA726">
        <v>2</v>
      </c>
      <c r="GB726">
        <v>39</v>
      </c>
      <c r="GC726">
        <v>2</v>
      </c>
      <c r="GD726">
        <v>0</v>
      </c>
      <c r="GE726">
        <v>2</v>
      </c>
      <c r="GF726">
        <v>0</v>
      </c>
      <c r="GG726">
        <v>1</v>
      </c>
      <c r="GH726">
        <v>2</v>
      </c>
      <c r="GI726">
        <v>1</v>
      </c>
      <c r="GJ726">
        <v>3</v>
      </c>
      <c r="GK726">
        <v>83</v>
      </c>
      <c r="GL726">
        <v>47</v>
      </c>
      <c r="GM726">
        <v>12</v>
      </c>
      <c r="GN726">
        <v>3</v>
      </c>
      <c r="GO726">
        <v>21</v>
      </c>
      <c r="GP726">
        <v>1</v>
      </c>
      <c r="GQ726">
        <v>3</v>
      </c>
      <c r="GR726">
        <v>0</v>
      </c>
      <c r="GS726">
        <v>0</v>
      </c>
      <c r="GT726">
        <v>1</v>
      </c>
      <c r="GU726">
        <v>1</v>
      </c>
      <c r="GV726">
        <v>0</v>
      </c>
      <c r="GW726">
        <v>0</v>
      </c>
      <c r="GX726">
        <v>2</v>
      </c>
      <c r="GY726">
        <v>1</v>
      </c>
      <c r="GZ726">
        <v>0</v>
      </c>
      <c r="HA726">
        <v>2</v>
      </c>
      <c r="HB726">
        <v>0</v>
      </c>
      <c r="HC726">
        <v>0</v>
      </c>
      <c r="HD726">
        <v>0</v>
      </c>
      <c r="HE726">
        <v>47</v>
      </c>
      <c r="HF726">
        <v>0</v>
      </c>
      <c r="HG726">
        <v>0</v>
      </c>
      <c r="HH726">
        <v>0</v>
      </c>
      <c r="HI726">
        <v>0</v>
      </c>
      <c r="HJ726">
        <v>0</v>
      </c>
      <c r="HK726">
        <v>0</v>
      </c>
      <c r="HL726">
        <v>0</v>
      </c>
      <c r="HM726">
        <v>0</v>
      </c>
      <c r="HN726">
        <v>0</v>
      </c>
      <c r="HO726">
        <v>0</v>
      </c>
      <c r="HP726">
        <v>0</v>
      </c>
      <c r="HQ726">
        <v>0</v>
      </c>
      <c r="HR726">
        <v>0</v>
      </c>
      <c r="HS726">
        <v>0</v>
      </c>
      <c r="HT726">
        <v>0</v>
      </c>
      <c r="HU726">
        <v>0</v>
      </c>
      <c r="HV726">
        <v>0</v>
      </c>
      <c r="HW726">
        <v>0</v>
      </c>
      <c r="HX726">
        <v>0</v>
      </c>
      <c r="HY726">
        <v>0</v>
      </c>
      <c r="HZ726">
        <v>1</v>
      </c>
      <c r="IA726">
        <v>0</v>
      </c>
      <c r="IB726">
        <v>0</v>
      </c>
      <c r="IC726">
        <v>0</v>
      </c>
      <c r="ID726">
        <v>0</v>
      </c>
      <c r="IE726">
        <v>0</v>
      </c>
      <c r="IF726">
        <v>0</v>
      </c>
      <c r="IG726">
        <v>0</v>
      </c>
      <c r="IH726">
        <v>0</v>
      </c>
      <c r="II726">
        <v>0</v>
      </c>
      <c r="IJ726">
        <v>0</v>
      </c>
      <c r="IK726">
        <v>0</v>
      </c>
      <c r="IL726">
        <v>0</v>
      </c>
      <c r="IM726">
        <v>0</v>
      </c>
      <c r="IN726">
        <v>0</v>
      </c>
      <c r="IO726">
        <v>1</v>
      </c>
      <c r="IP726">
        <v>0</v>
      </c>
      <c r="IQ726">
        <v>1</v>
      </c>
      <c r="IR726">
        <v>2</v>
      </c>
      <c r="IS726">
        <v>1</v>
      </c>
      <c r="IT726">
        <v>0</v>
      </c>
      <c r="IU726">
        <v>0</v>
      </c>
      <c r="IV726">
        <v>0</v>
      </c>
      <c r="IW726">
        <v>0</v>
      </c>
      <c r="IX726">
        <v>0</v>
      </c>
      <c r="IY726">
        <v>0</v>
      </c>
      <c r="IZ726">
        <v>0</v>
      </c>
      <c r="JA726">
        <v>1</v>
      </c>
      <c r="JB726">
        <v>0</v>
      </c>
      <c r="JC726">
        <v>0</v>
      </c>
      <c r="JD726">
        <v>0</v>
      </c>
      <c r="JE726">
        <v>0</v>
      </c>
      <c r="JF726">
        <v>0</v>
      </c>
      <c r="JG726">
        <v>0</v>
      </c>
      <c r="JH726">
        <v>2</v>
      </c>
    </row>
    <row r="727" spans="1:268">
      <c r="A727" t="s">
        <v>187</v>
      </c>
      <c r="B727" t="s">
        <v>153</v>
      </c>
      <c r="C727" t="str">
        <f>"143505"</f>
        <v>143505</v>
      </c>
      <c r="D727" t="s">
        <v>186</v>
      </c>
      <c r="E727">
        <v>10</v>
      </c>
      <c r="F727">
        <v>1424</v>
      </c>
      <c r="G727">
        <v>1090</v>
      </c>
      <c r="H727">
        <v>378</v>
      </c>
      <c r="I727">
        <v>712</v>
      </c>
      <c r="J727">
        <v>1</v>
      </c>
      <c r="K727">
        <v>3</v>
      </c>
      <c r="L727">
        <v>6</v>
      </c>
      <c r="M727">
        <v>6</v>
      </c>
      <c r="N727">
        <v>0</v>
      </c>
      <c r="O727">
        <v>0</v>
      </c>
      <c r="P727">
        <v>0</v>
      </c>
      <c r="Q727">
        <v>0</v>
      </c>
      <c r="R727">
        <v>6</v>
      </c>
      <c r="S727">
        <v>718</v>
      </c>
      <c r="T727">
        <v>6</v>
      </c>
      <c r="U727">
        <v>0</v>
      </c>
      <c r="V727">
        <v>718</v>
      </c>
      <c r="W727">
        <v>14</v>
      </c>
      <c r="X727">
        <v>9</v>
      </c>
      <c r="Y727">
        <v>5</v>
      </c>
      <c r="Z727">
        <v>0</v>
      </c>
      <c r="AA727">
        <v>704</v>
      </c>
      <c r="AB727">
        <v>316</v>
      </c>
      <c r="AC727">
        <v>41</v>
      </c>
      <c r="AD727">
        <v>7</v>
      </c>
      <c r="AE727">
        <v>38</v>
      </c>
      <c r="AF727">
        <v>33</v>
      </c>
      <c r="AG727">
        <v>45</v>
      </c>
      <c r="AH727">
        <v>2</v>
      </c>
      <c r="AI727">
        <v>7</v>
      </c>
      <c r="AJ727">
        <v>12</v>
      </c>
      <c r="AK727">
        <v>80</v>
      </c>
      <c r="AL727">
        <v>1</v>
      </c>
      <c r="AM727">
        <v>1</v>
      </c>
      <c r="AN727">
        <v>0</v>
      </c>
      <c r="AO727">
        <v>0</v>
      </c>
      <c r="AP727">
        <v>1</v>
      </c>
      <c r="AQ727">
        <v>1</v>
      </c>
      <c r="AR727">
        <v>2</v>
      </c>
      <c r="AS727">
        <v>1</v>
      </c>
      <c r="AT727">
        <v>2</v>
      </c>
      <c r="AU727">
        <v>0</v>
      </c>
      <c r="AV727">
        <v>1</v>
      </c>
      <c r="AW727">
        <v>2</v>
      </c>
      <c r="AX727">
        <v>14</v>
      </c>
      <c r="AY727">
        <v>0</v>
      </c>
      <c r="AZ727">
        <v>25</v>
      </c>
      <c r="BA727">
        <v>316</v>
      </c>
      <c r="BB727">
        <v>150</v>
      </c>
      <c r="BC727">
        <v>48</v>
      </c>
      <c r="BD727">
        <v>8</v>
      </c>
      <c r="BE727">
        <v>13</v>
      </c>
      <c r="BF727">
        <v>22</v>
      </c>
      <c r="BG727">
        <v>11</v>
      </c>
      <c r="BH727">
        <v>8</v>
      </c>
      <c r="BI727">
        <v>0</v>
      </c>
      <c r="BJ727">
        <v>12</v>
      </c>
      <c r="BK727">
        <v>1</v>
      </c>
      <c r="BL727">
        <v>12</v>
      </c>
      <c r="BM727">
        <v>1</v>
      </c>
      <c r="BN727">
        <v>1</v>
      </c>
      <c r="BO727">
        <v>4</v>
      </c>
      <c r="BP727">
        <v>2</v>
      </c>
      <c r="BQ727">
        <v>0</v>
      </c>
      <c r="BR727">
        <v>0</v>
      </c>
      <c r="BS727">
        <v>2</v>
      </c>
      <c r="BT727">
        <v>0</v>
      </c>
      <c r="BU727">
        <v>0</v>
      </c>
      <c r="BV727">
        <v>0</v>
      </c>
      <c r="BW727">
        <v>1</v>
      </c>
      <c r="BX727">
        <v>4</v>
      </c>
      <c r="BY727">
        <v>150</v>
      </c>
      <c r="BZ727">
        <v>21</v>
      </c>
      <c r="CA727">
        <v>10</v>
      </c>
      <c r="CB727">
        <v>3</v>
      </c>
      <c r="CC727">
        <v>1</v>
      </c>
      <c r="CD727">
        <v>1</v>
      </c>
      <c r="CE727">
        <v>0</v>
      </c>
      <c r="CF727">
        <v>1</v>
      </c>
      <c r="CG727">
        <v>0</v>
      </c>
      <c r="CH727">
        <v>2</v>
      </c>
      <c r="CI727">
        <v>1</v>
      </c>
      <c r="CJ727">
        <v>1</v>
      </c>
      <c r="CK727">
        <v>0</v>
      </c>
      <c r="CL727">
        <v>0</v>
      </c>
      <c r="CM727">
        <v>1</v>
      </c>
      <c r="CN727">
        <v>0</v>
      </c>
      <c r="CO727">
        <v>21</v>
      </c>
      <c r="CP727">
        <v>28</v>
      </c>
      <c r="CQ727">
        <v>9</v>
      </c>
      <c r="CR727">
        <v>2</v>
      </c>
      <c r="CS727">
        <v>0</v>
      </c>
      <c r="CT727">
        <v>4</v>
      </c>
      <c r="CU727">
        <v>2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1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4</v>
      </c>
      <c r="DM727">
        <v>0</v>
      </c>
      <c r="DN727">
        <v>6</v>
      </c>
      <c r="DO727">
        <v>28</v>
      </c>
      <c r="DP727">
        <v>42</v>
      </c>
      <c r="DQ727">
        <v>6</v>
      </c>
      <c r="DR727">
        <v>6</v>
      </c>
      <c r="DS727">
        <v>0</v>
      </c>
      <c r="DT727">
        <v>0</v>
      </c>
      <c r="DU727">
        <v>3</v>
      </c>
      <c r="DV727">
        <v>0</v>
      </c>
      <c r="DW727">
        <v>24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2</v>
      </c>
      <c r="EK727">
        <v>1</v>
      </c>
      <c r="EL727">
        <v>0</v>
      </c>
      <c r="EM727">
        <v>0</v>
      </c>
      <c r="EN727">
        <v>0</v>
      </c>
      <c r="EO727">
        <v>42</v>
      </c>
      <c r="EP727">
        <v>47</v>
      </c>
      <c r="EQ727">
        <v>21</v>
      </c>
      <c r="ER727">
        <v>4</v>
      </c>
      <c r="ES727">
        <v>5</v>
      </c>
      <c r="ET727">
        <v>2</v>
      </c>
      <c r="EU727">
        <v>3</v>
      </c>
      <c r="EV727">
        <v>6</v>
      </c>
      <c r="EW727">
        <v>0</v>
      </c>
      <c r="EX727">
        <v>0</v>
      </c>
      <c r="EY727">
        <v>0</v>
      </c>
      <c r="EZ727">
        <v>1</v>
      </c>
      <c r="FA727">
        <v>0</v>
      </c>
      <c r="FB727">
        <v>0</v>
      </c>
      <c r="FC727">
        <v>0</v>
      </c>
      <c r="FD727">
        <v>1</v>
      </c>
      <c r="FE727">
        <v>0</v>
      </c>
      <c r="FF727">
        <v>1</v>
      </c>
      <c r="FG727">
        <v>0</v>
      </c>
      <c r="FH727">
        <v>0</v>
      </c>
      <c r="FI727">
        <v>0</v>
      </c>
      <c r="FJ727">
        <v>0</v>
      </c>
      <c r="FK727">
        <v>1</v>
      </c>
      <c r="FL727">
        <v>2</v>
      </c>
      <c r="FM727">
        <v>47</v>
      </c>
      <c r="FN727">
        <v>62</v>
      </c>
      <c r="FO727">
        <v>8</v>
      </c>
      <c r="FP727">
        <v>2</v>
      </c>
      <c r="FQ727">
        <v>19</v>
      </c>
      <c r="FR727">
        <v>2</v>
      </c>
      <c r="FS727">
        <v>0</v>
      </c>
      <c r="FT727">
        <v>3</v>
      </c>
      <c r="FU727">
        <v>1</v>
      </c>
      <c r="FV727">
        <v>0</v>
      </c>
      <c r="FW727">
        <v>1</v>
      </c>
      <c r="FX727">
        <v>0</v>
      </c>
      <c r="FY727">
        <v>1</v>
      </c>
      <c r="FZ727">
        <v>0</v>
      </c>
      <c r="GA727">
        <v>2</v>
      </c>
      <c r="GB727">
        <v>15</v>
      </c>
      <c r="GC727">
        <v>0</v>
      </c>
      <c r="GD727">
        <v>0</v>
      </c>
      <c r="GE727">
        <v>0</v>
      </c>
      <c r="GF727">
        <v>0</v>
      </c>
      <c r="GG727">
        <v>2</v>
      </c>
      <c r="GH727">
        <v>0</v>
      </c>
      <c r="GI727">
        <v>1</v>
      </c>
      <c r="GJ727">
        <v>5</v>
      </c>
      <c r="GK727">
        <v>62</v>
      </c>
      <c r="GL727">
        <v>37</v>
      </c>
      <c r="GM727">
        <v>10</v>
      </c>
      <c r="GN727">
        <v>2</v>
      </c>
      <c r="GO727">
        <v>14</v>
      </c>
      <c r="GP727">
        <v>2</v>
      </c>
      <c r="GQ727">
        <v>3</v>
      </c>
      <c r="GR727">
        <v>0</v>
      </c>
      <c r="GS727">
        <v>1</v>
      </c>
      <c r="GT727">
        <v>0</v>
      </c>
      <c r="GU727">
        <v>0</v>
      </c>
      <c r="GV727">
        <v>0</v>
      </c>
      <c r="GW727">
        <v>0</v>
      </c>
      <c r="GX727">
        <v>0</v>
      </c>
      <c r="GY727">
        <v>2</v>
      </c>
      <c r="GZ727">
        <v>0</v>
      </c>
      <c r="HA727">
        <v>2</v>
      </c>
      <c r="HB727">
        <v>1</v>
      </c>
      <c r="HC727">
        <v>0</v>
      </c>
      <c r="HD727">
        <v>0</v>
      </c>
      <c r="HE727">
        <v>37</v>
      </c>
      <c r="HF727">
        <v>0</v>
      </c>
      <c r="HG727">
        <v>0</v>
      </c>
      <c r="HH727">
        <v>0</v>
      </c>
      <c r="HI727">
        <v>0</v>
      </c>
      <c r="HJ727">
        <v>0</v>
      </c>
      <c r="HK727">
        <v>0</v>
      </c>
      <c r="HL727">
        <v>0</v>
      </c>
      <c r="HM727">
        <v>0</v>
      </c>
      <c r="HN727">
        <v>0</v>
      </c>
      <c r="HO727">
        <v>0</v>
      </c>
      <c r="HP727">
        <v>0</v>
      </c>
      <c r="HQ727">
        <v>0</v>
      </c>
      <c r="HR727">
        <v>0</v>
      </c>
      <c r="HS727">
        <v>0</v>
      </c>
      <c r="HT727">
        <v>0</v>
      </c>
      <c r="HU727">
        <v>0</v>
      </c>
      <c r="HV727">
        <v>0</v>
      </c>
      <c r="HW727">
        <v>0</v>
      </c>
      <c r="HX727">
        <v>0</v>
      </c>
      <c r="HY727">
        <v>0</v>
      </c>
      <c r="HZ727">
        <v>1</v>
      </c>
      <c r="IA727">
        <v>0</v>
      </c>
      <c r="IB727">
        <v>0</v>
      </c>
      <c r="IC727">
        <v>0</v>
      </c>
      <c r="ID727">
        <v>0</v>
      </c>
      <c r="IE727">
        <v>0</v>
      </c>
      <c r="IF727">
        <v>0</v>
      </c>
      <c r="IG727">
        <v>0</v>
      </c>
      <c r="IH727">
        <v>0</v>
      </c>
      <c r="II727">
        <v>0</v>
      </c>
      <c r="IJ727">
        <v>0</v>
      </c>
      <c r="IK727">
        <v>0</v>
      </c>
      <c r="IL727">
        <v>0</v>
      </c>
      <c r="IM727">
        <v>0</v>
      </c>
      <c r="IN727">
        <v>0</v>
      </c>
      <c r="IO727">
        <v>1</v>
      </c>
      <c r="IP727">
        <v>0</v>
      </c>
      <c r="IQ727">
        <v>1</v>
      </c>
      <c r="IR727">
        <v>0</v>
      </c>
      <c r="IS727">
        <v>0</v>
      </c>
      <c r="IT727">
        <v>0</v>
      </c>
      <c r="IU727">
        <v>0</v>
      </c>
      <c r="IV727">
        <v>0</v>
      </c>
      <c r="IW727">
        <v>0</v>
      </c>
      <c r="IX727">
        <v>0</v>
      </c>
      <c r="IY727">
        <v>0</v>
      </c>
      <c r="IZ727">
        <v>0</v>
      </c>
      <c r="JA727">
        <v>0</v>
      </c>
      <c r="JB727">
        <v>0</v>
      </c>
      <c r="JC727">
        <v>0</v>
      </c>
      <c r="JD727">
        <v>0</v>
      </c>
      <c r="JE727">
        <v>0</v>
      </c>
      <c r="JF727">
        <v>0</v>
      </c>
      <c r="JG727">
        <v>0</v>
      </c>
      <c r="JH727">
        <v>0</v>
      </c>
    </row>
    <row r="728" spans="1:268">
      <c r="A728" t="s">
        <v>185</v>
      </c>
      <c r="B728" t="s">
        <v>153</v>
      </c>
      <c r="C728" t="str">
        <f>"143505"</f>
        <v>143505</v>
      </c>
      <c r="D728" t="s">
        <v>130</v>
      </c>
      <c r="E728">
        <v>11</v>
      </c>
      <c r="F728">
        <v>1387</v>
      </c>
      <c r="G728">
        <v>1058</v>
      </c>
      <c r="H728">
        <v>496</v>
      </c>
      <c r="I728">
        <v>562</v>
      </c>
      <c r="J728">
        <v>0</v>
      </c>
      <c r="K728">
        <v>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562</v>
      </c>
      <c r="T728">
        <v>0</v>
      </c>
      <c r="U728">
        <v>0</v>
      </c>
      <c r="V728">
        <v>562</v>
      </c>
      <c r="W728">
        <v>16</v>
      </c>
      <c r="X728">
        <v>11</v>
      </c>
      <c r="Y728">
        <v>3</v>
      </c>
      <c r="Z728">
        <v>0</v>
      </c>
      <c r="AA728">
        <v>546</v>
      </c>
      <c r="AB728">
        <v>257</v>
      </c>
      <c r="AC728">
        <v>23</v>
      </c>
      <c r="AD728">
        <v>4</v>
      </c>
      <c r="AE728">
        <v>26</v>
      </c>
      <c r="AF728">
        <v>27</v>
      </c>
      <c r="AG728">
        <v>51</v>
      </c>
      <c r="AH728">
        <v>0</v>
      </c>
      <c r="AI728">
        <v>2</v>
      </c>
      <c r="AJ728">
        <v>7</v>
      </c>
      <c r="AK728">
        <v>70</v>
      </c>
      <c r="AL728">
        <v>3</v>
      </c>
      <c r="AM728">
        <v>1</v>
      </c>
      <c r="AN728">
        <v>0</v>
      </c>
      <c r="AO728">
        <v>0</v>
      </c>
      <c r="AP728">
        <v>0</v>
      </c>
      <c r="AQ728">
        <v>1</v>
      </c>
      <c r="AR728">
        <v>3</v>
      </c>
      <c r="AS728">
        <v>2</v>
      </c>
      <c r="AT728">
        <v>1</v>
      </c>
      <c r="AU728">
        <v>0</v>
      </c>
      <c r="AV728">
        <v>1</v>
      </c>
      <c r="AW728">
        <v>2</v>
      </c>
      <c r="AX728">
        <v>18</v>
      </c>
      <c r="AY728">
        <v>0</v>
      </c>
      <c r="AZ728">
        <v>15</v>
      </c>
      <c r="BA728">
        <v>257</v>
      </c>
      <c r="BB728">
        <v>110</v>
      </c>
      <c r="BC728">
        <v>39</v>
      </c>
      <c r="BD728">
        <v>8</v>
      </c>
      <c r="BE728">
        <v>11</v>
      </c>
      <c r="BF728">
        <v>13</v>
      </c>
      <c r="BG728">
        <v>4</v>
      </c>
      <c r="BH728">
        <v>8</v>
      </c>
      <c r="BI728">
        <v>0</v>
      </c>
      <c r="BJ728">
        <v>2</v>
      </c>
      <c r="BK728">
        <v>0</v>
      </c>
      <c r="BL728">
        <v>10</v>
      </c>
      <c r="BM728">
        <v>0</v>
      </c>
      <c r="BN728">
        <v>0</v>
      </c>
      <c r="BO728">
        <v>2</v>
      </c>
      <c r="BP728">
        <v>1</v>
      </c>
      <c r="BQ728">
        <v>0</v>
      </c>
      <c r="BR728">
        <v>0</v>
      </c>
      <c r="BS728">
        <v>2</v>
      </c>
      <c r="BT728">
        <v>2</v>
      </c>
      <c r="BU728">
        <v>2</v>
      </c>
      <c r="BV728">
        <v>2</v>
      </c>
      <c r="BW728">
        <v>0</v>
      </c>
      <c r="BX728">
        <v>4</v>
      </c>
      <c r="BY728">
        <v>110</v>
      </c>
      <c r="BZ728">
        <v>26</v>
      </c>
      <c r="CA728">
        <v>11</v>
      </c>
      <c r="CB728">
        <v>5</v>
      </c>
      <c r="CC728">
        <v>1</v>
      </c>
      <c r="CD728">
        <v>2</v>
      </c>
      <c r="CE728">
        <v>0</v>
      </c>
      <c r="CF728">
        <v>0</v>
      </c>
      <c r="CG728">
        <v>0</v>
      </c>
      <c r="CH728">
        <v>1</v>
      </c>
      <c r="CI728">
        <v>2</v>
      </c>
      <c r="CJ728">
        <v>0</v>
      </c>
      <c r="CK728">
        <v>1</v>
      </c>
      <c r="CL728">
        <v>1</v>
      </c>
      <c r="CM728">
        <v>1</v>
      </c>
      <c r="CN728">
        <v>1</v>
      </c>
      <c r="CO728">
        <v>26</v>
      </c>
      <c r="CP728">
        <v>21</v>
      </c>
      <c r="CQ728">
        <v>10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1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2</v>
      </c>
      <c r="DM728">
        <v>0</v>
      </c>
      <c r="DN728">
        <v>8</v>
      </c>
      <c r="DO728">
        <v>21</v>
      </c>
      <c r="DP728">
        <v>34</v>
      </c>
      <c r="DQ728">
        <v>3</v>
      </c>
      <c r="DR728">
        <v>5</v>
      </c>
      <c r="DS728">
        <v>0</v>
      </c>
      <c r="DT728">
        <v>0</v>
      </c>
      <c r="DU728">
        <v>0</v>
      </c>
      <c r="DV728">
        <v>1</v>
      </c>
      <c r="DW728">
        <v>19</v>
      </c>
      <c r="DX728">
        <v>0</v>
      </c>
      <c r="DY728">
        <v>0</v>
      </c>
      <c r="DZ728">
        <v>2</v>
      </c>
      <c r="EA728">
        <v>0</v>
      </c>
      <c r="EB728">
        <v>1</v>
      </c>
      <c r="EC728">
        <v>0</v>
      </c>
      <c r="ED728">
        <v>0</v>
      </c>
      <c r="EE728">
        <v>1</v>
      </c>
      <c r="EF728">
        <v>0</v>
      </c>
      <c r="EG728">
        <v>0</v>
      </c>
      <c r="EH728">
        <v>0</v>
      </c>
      <c r="EI728">
        <v>0</v>
      </c>
      <c r="EJ728">
        <v>1</v>
      </c>
      <c r="EK728">
        <v>0</v>
      </c>
      <c r="EL728">
        <v>1</v>
      </c>
      <c r="EM728">
        <v>0</v>
      </c>
      <c r="EN728">
        <v>0</v>
      </c>
      <c r="EO728">
        <v>34</v>
      </c>
      <c r="EP728">
        <v>34</v>
      </c>
      <c r="EQ728">
        <v>19</v>
      </c>
      <c r="ER728">
        <v>4</v>
      </c>
      <c r="ES728">
        <v>3</v>
      </c>
      <c r="ET728">
        <v>1</v>
      </c>
      <c r="EU728">
        <v>0</v>
      </c>
      <c r="EV728">
        <v>3</v>
      </c>
      <c r="EW728">
        <v>0</v>
      </c>
      <c r="EX728">
        <v>1</v>
      </c>
      <c r="EY728">
        <v>0</v>
      </c>
      <c r="EZ728">
        <v>0</v>
      </c>
      <c r="FA728">
        <v>1</v>
      </c>
      <c r="FB728">
        <v>0</v>
      </c>
      <c r="FC728">
        <v>1</v>
      </c>
      <c r="FD728">
        <v>0</v>
      </c>
      <c r="FE728">
        <v>0</v>
      </c>
      <c r="FF728">
        <v>0</v>
      </c>
      <c r="FG728">
        <v>0</v>
      </c>
      <c r="FH728">
        <v>0</v>
      </c>
      <c r="FI728">
        <v>0</v>
      </c>
      <c r="FJ728">
        <v>0</v>
      </c>
      <c r="FK728">
        <v>0</v>
      </c>
      <c r="FL728">
        <v>1</v>
      </c>
      <c r="FM728">
        <v>34</v>
      </c>
      <c r="FN728">
        <v>39</v>
      </c>
      <c r="FO728">
        <v>9</v>
      </c>
      <c r="FP728">
        <v>2</v>
      </c>
      <c r="FQ728">
        <v>8</v>
      </c>
      <c r="FR728">
        <v>0</v>
      </c>
      <c r="FS728">
        <v>0</v>
      </c>
      <c r="FT728">
        <v>0</v>
      </c>
      <c r="FU728">
        <v>1</v>
      </c>
      <c r="FV728">
        <v>0</v>
      </c>
      <c r="FW728">
        <v>0</v>
      </c>
      <c r="FX728">
        <v>1</v>
      </c>
      <c r="FY728">
        <v>2</v>
      </c>
      <c r="FZ728">
        <v>1</v>
      </c>
      <c r="GA728">
        <v>0</v>
      </c>
      <c r="GB728">
        <v>10</v>
      </c>
      <c r="GC728">
        <v>0</v>
      </c>
      <c r="GD728">
        <v>2</v>
      </c>
      <c r="GE728">
        <v>0</v>
      </c>
      <c r="GF728">
        <v>0</v>
      </c>
      <c r="GG728">
        <v>1</v>
      </c>
      <c r="GH728">
        <v>0</v>
      </c>
      <c r="GI728">
        <v>0</v>
      </c>
      <c r="GJ728">
        <v>2</v>
      </c>
      <c r="GK728">
        <v>39</v>
      </c>
      <c r="GL728">
        <v>24</v>
      </c>
      <c r="GM728">
        <v>11</v>
      </c>
      <c r="GN728">
        <v>0</v>
      </c>
      <c r="GO728">
        <v>12</v>
      </c>
      <c r="GP728">
        <v>0</v>
      </c>
      <c r="GQ728">
        <v>0</v>
      </c>
      <c r="GR728">
        <v>0</v>
      </c>
      <c r="GS728">
        <v>0</v>
      </c>
      <c r="GT728">
        <v>0</v>
      </c>
      <c r="GU728">
        <v>1</v>
      </c>
      <c r="GV728">
        <v>0</v>
      </c>
      <c r="GW728">
        <v>0</v>
      </c>
      <c r="GX728">
        <v>0</v>
      </c>
      <c r="GY728">
        <v>0</v>
      </c>
      <c r="GZ728">
        <v>0</v>
      </c>
      <c r="HA728">
        <v>0</v>
      </c>
      <c r="HB728">
        <v>0</v>
      </c>
      <c r="HC728">
        <v>0</v>
      </c>
      <c r="HD728">
        <v>0</v>
      </c>
      <c r="HE728">
        <v>24</v>
      </c>
      <c r="HF728">
        <v>1</v>
      </c>
      <c r="HG728">
        <v>0</v>
      </c>
      <c r="HH728">
        <v>0</v>
      </c>
      <c r="HI728">
        <v>0</v>
      </c>
      <c r="HJ728">
        <v>0</v>
      </c>
      <c r="HK728">
        <v>0</v>
      </c>
      <c r="HL728">
        <v>0</v>
      </c>
      <c r="HM728">
        <v>0</v>
      </c>
      <c r="HN728">
        <v>0</v>
      </c>
      <c r="HO728">
        <v>0</v>
      </c>
      <c r="HP728">
        <v>0</v>
      </c>
      <c r="HQ728">
        <v>0</v>
      </c>
      <c r="HR728">
        <v>0</v>
      </c>
      <c r="HS728">
        <v>1</v>
      </c>
      <c r="HT728">
        <v>0</v>
      </c>
      <c r="HU728">
        <v>0</v>
      </c>
      <c r="HV728">
        <v>0</v>
      </c>
      <c r="HW728">
        <v>0</v>
      </c>
      <c r="HX728">
        <v>0</v>
      </c>
      <c r="HY728">
        <v>1</v>
      </c>
      <c r="HZ728">
        <v>0</v>
      </c>
      <c r="IA728">
        <v>0</v>
      </c>
      <c r="IB728">
        <v>0</v>
      </c>
      <c r="IC728">
        <v>0</v>
      </c>
      <c r="ID728">
        <v>0</v>
      </c>
      <c r="IE728">
        <v>0</v>
      </c>
      <c r="IF728">
        <v>0</v>
      </c>
      <c r="IG728">
        <v>0</v>
      </c>
      <c r="IH728">
        <v>0</v>
      </c>
      <c r="II728">
        <v>0</v>
      </c>
      <c r="IJ728">
        <v>0</v>
      </c>
      <c r="IK728">
        <v>0</v>
      </c>
      <c r="IL728">
        <v>0</v>
      </c>
      <c r="IM728">
        <v>0</v>
      </c>
      <c r="IN728">
        <v>0</v>
      </c>
      <c r="IO728">
        <v>0</v>
      </c>
      <c r="IP728">
        <v>0</v>
      </c>
      <c r="IQ728">
        <v>0</v>
      </c>
      <c r="IR728">
        <v>0</v>
      </c>
      <c r="IS728">
        <v>0</v>
      </c>
      <c r="IT728">
        <v>0</v>
      </c>
      <c r="IU728">
        <v>0</v>
      </c>
      <c r="IV728">
        <v>0</v>
      </c>
      <c r="IW728">
        <v>0</v>
      </c>
      <c r="IX728">
        <v>0</v>
      </c>
      <c r="IY728">
        <v>0</v>
      </c>
      <c r="IZ728">
        <v>0</v>
      </c>
      <c r="JA728">
        <v>0</v>
      </c>
      <c r="JB728">
        <v>0</v>
      </c>
      <c r="JC728">
        <v>0</v>
      </c>
      <c r="JD728">
        <v>0</v>
      </c>
      <c r="JE728">
        <v>0</v>
      </c>
      <c r="JF728">
        <v>0</v>
      </c>
      <c r="JG728">
        <v>0</v>
      </c>
      <c r="JH728">
        <v>0</v>
      </c>
    </row>
    <row r="729" spans="1:268">
      <c r="A729" t="s">
        <v>184</v>
      </c>
      <c r="B729" t="s">
        <v>153</v>
      </c>
      <c r="C729" t="str">
        <f>"143505"</f>
        <v>143505</v>
      </c>
      <c r="D729" t="s">
        <v>183</v>
      </c>
      <c r="E729">
        <v>12</v>
      </c>
      <c r="F729">
        <v>1450</v>
      </c>
      <c r="G729">
        <v>1110</v>
      </c>
      <c r="H729">
        <v>268</v>
      </c>
      <c r="I729">
        <v>842</v>
      </c>
      <c r="J729">
        <v>0</v>
      </c>
      <c r="K729">
        <v>3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842</v>
      </c>
      <c r="T729">
        <v>0</v>
      </c>
      <c r="U729">
        <v>0</v>
      </c>
      <c r="V729">
        <v>842</v>
      </c>
      <c r="W729">
        <v>12</v>
      </c>
      <c r="X729">
        <v>7</v>
      </c>
      <c r="Y729">
        <v>5</v>
      </c>
      <c r="Z729">
        <v>0</v>
      </c>
      <c r="AA729">
        <v>830</v>
      </c>
      <c r="AB729">
        <v>383</v>
      </c>
      <c r="AC729">
        <v>54</v>
      </c>
      <c r="AD729">
        <v>4</v>
      </c>
      <c r="AE729">
        <v>38</v>
      </c>
      <c r="AF729">
        <v>40</v>
      </c>
      <c r="AG729">
        <v>55</v>
      </c>
      <c r="AH729">
        <v>1</v>
      </c>
      <c r="AI729">
        <v>4</v>
      </c>
      <c r="AJ729">
        <v>7</v>
      </c>
      <c r="AK729">
        <v>95</v>
      </c>
      <c r="AL729">
        <v>2</v>
      </c>
      <c r="AM729">
        <v>2</v>
      </c>
      <c r="AN729">
        <v>1</v>
      </c>
      <c r="AO729">
        <v>1</v>
      </c>
      <c r="AP729">
        <v>4</v>
      </c>
      <c r="AQ729">
        <v>2</v>
      </c>
      <c r="AR729">
        <v>1</v>
      </c>
      <c r="AS729">
        <v>0</v>
      </c>
      <c r="AT729">
        <v>4</v>
      </c>
      <c r="AU729">
        <v>6</v>
      </c>
      <c r="AV729">
        <v>1</v>
      </c>
      <c r="AW729">
        <v>0</v>
      </c>
      <c r="AX729">
        <v>27</v>
      </c>
      <c r="AY729">
        <v>3</v>
      </c>
      <c r="AZ729">
        <v>31</v>
      </c>
      <c r="BA729">
        <v>383</v>
      </c>
      <c r="BB729">
        <v>156</v>
      </c>
      <c r="BC729">
        <v>52</v>
      </c>
      <c r="BD729">
        <v>7</v>
      </c>
      <c r="BE729">
        <v>27</v>
      </c>
      <c r="BF729">
        <v>15</v>
      </c>
      <c r="BG729">
        <v>14</v>
      </c>
      <c r="BH729">
        <v>3</v>
      </c>
      <c r="BI729">
        <v>0</v>
      </c>
      <c r="BJ729">
        <v>3</v>
      </c>
      <c r="BK729">
        <v>0</v>
      </c>
      <c r="BL729">
        <v>15</v>
      </c>
      <c r="BM729">
        <v>1</v>
      </c>
      <c r="BN729">
        <v>0</v>
      </c>
      <c r="BO729">
        <v>2</v>
      </c>
      <c r="BP729">
        <v>0</v>
      </c>
      <c r="BQ729">
        <v>0</v>
      </c>
      <c r="BR729">
        <v>0</v>
      </c>
      <c r="BS729">
        <v>4</v>
      </c>
      <c r="BT729">
        <v>0</v>
      </c>
      <c r="BU729">
        <v>0</v>
      </c>
      <c r="BV729">
        <v>7</v>
      </c>
      <c r="BW729">
        <v>2</v>
      </c>
      <c r="BX729">
        <v>4</v>
      </c>
      <c r="BY729">
        <v>156</v>
      </c>
      <c r="BZ729">
        <v>36</v>
      </c>
      <c r="CA729">
        <v>14</v>
      </c>
      <c r="CB729">
        <v>6</v>
      </c>
      <c r="CC729">
        <v>3</v>
      </c>
      <c r="CD729">
        <v>3</v>
      </c>
      <c r="CE729">
        <v>0</v>
      </c>
      <c r="CF729">
        <v>0</v>
      </c>
      <c r="CG729">
        <v>2</v>
      </c>
      <c r="CH729">
        <v>1</v>
      </c>
      <c r="CI729">
        <v>2</v>
      </c>
      <c r="CJ729">
        <v>1</v>
      </c>
      <c r="CK729">
        <v>0</v>
      </c>
      <c r="CL729">
        <v>0</v>
      </c>
      <c r="CM729">
        <v>2</v>
      </c>
      <c r="CN729">
        <v>2</v>
      </c>
      <c r="CO729">
        <v>36</v>
      </c>
      <c r="CP729">
        <v>34</v>
      </c>
      <c r="CQ729">
        <v>10</v>
      </c>
      <c r="CR729">
        <v>1</v>
      </c>
      <c r="CS729">
        <v>1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1</v>
      </c>
      <c r="CZ729">
        <v>0</v>
      </c>
      <c r="DA729">
        <v>1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1</v>
      </c>
      <c r="DJ729">
        <v>2</v>
      </c>
      <c r="DK729">
        <v>0</v>
      </c>
      <c r="DL729">
        <v>3</v>
      </c>
      <c r="DM729">
        <v>0</v>
      </c>
      <c r="DN729">
        <v>14</v>
      </c>
      <c r="DO729">
        <v>34</v>
      </c>
      <c r="DP729">
        <v>49</v>
      </c>
      <c r="DQ729">
        <v>6</v>
      </c>
      <c r="DR729">
        <v>7</v>
      </c>
      <c r="DS729">
        <v>0</v>
      </c>
      <c r="DT729">
        <v>0</v>
      </c>
      <c r="DU729">
        <v>2</v>
      </c>
      <c r="DV729">
        <v>0</v>
      </c>
      <c r="DW729">
        <v>29</v>
      </c>
      <c r="DX729">
        <v>0</v>
      </c>
      <c r="DY729">
        <v>0</v>
      </c>
      <c r="DZ729">
        <v>0</v>
      </c>
      <c r="EA729">
        <v>0</v>
      </c>
      <c r="EB729">
        <v>1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1</v>
      </c>
      <c r="EJ729">
        <v>3</v>
      </c>
      <c r="EK729">
        <v>0</v>
      </c>
      <c r="EL729">
        <v>0</v>
      </c>
      <c r="EM729">
        <v>0</v>
      </c>
      <c r="EN729">
        <v>0</v>
      </c>
      <c r="EO729">
        <v>49</v>
      </c>
      <c r="EP729">
        <v>47</v>
      </c>
      <c r="EQ729">
        <v>35</v>
      </c>
      <c r="ER729">
        <v>2</v>
      </c>
      <c r="ES729">
        <v>1</v>
      </c>
      <c r="ET729">
        <v>1</v>
      </c>
      <c r="EU729">
        <v>0</v>
      </c>
      <c r="EV729">
        <v>1</v>
      </c>
      <c r="EW729">
        <v>1</v>
      </c>
      <c r="EX729">
        <v>0</v>
      </c>
      <c r="EY729">
        <v>0</v>
      </c>
      <c r="EZ729">
        <v>2</v>
      </c>
      <c r="FA729">
        <v>0</v>
      </c>
      <c r="FB729">
        <v>0</v>
      </c>
      <c r="FC729">
        <v>1</v>
      </c>
      <c r="FD729">
        <v>0</v>
      </c>
      <c r="FE729">
        <v>1</v>
      </c>
      <c r="FF729">
        <v>0</v>
      </c>
      <c r="FG729">
        <v>1</v>
      </c>
      <c r="FH729">
        <v>0</v>
      </c>
      <c r="FI729">
        <v>0</v>
      </c>
      <c r="FJ729">
        <v>0</v>
      </c>
      <c r="FK729">
        <v>0</v>
      </c>
      <c r="FL729">
        <v>1</v>
      </c>
      <c r="FM729">
        <v>47</v>
      </c>
      <c r="FN729">
        <v>79</v>
      </c>
      <c r="FO729">
        <v>21</v>
      </c>
      <c r="FP729">
        <v>0</v>
      </c>
      <c r="FQ729">
        <v>16</v>
      </c>
      <c r="FR729">
        <v>0</v>
      </c>
      <c r="FS729">
        <v>2</v>
      </c>
      <c r="FT729">
        <v>1</v>
      </c>
      <c r="FU729">
        <v>1</v>
      </c>
      <c r="FV729">
        <v>2</v>
      </c>
      <c r="FW729">
        <v>5</v>
      </c>
      <c r="FX729">
        <v>0</v>
      </c>
      <c r="FY729">
        <v>1</v>
      </c>
      <c r="FZ729">
        <v>0</v>
      </c>
      <c r="GA729">
        <v>2</v>
      </c>
      <c r="GB729">
        <v>20</v>
      </c>
      <c r="GC729">
        <v>0</v>
      </c>
      <c r="GD729">
        <v>1</v>
      </c>
      <c r="GE729">
        <v>0</v>
      </c>
      <c r="GF729">
        <v>0</v>
      </c>
      <c r="GG729">
        <v>1</v>
      </c>
      <c r="GH729">
        <v>2</v>
      </c>
      <c r="GI729">
        <v>2</v>
      </c>
      <c r="GJ729">
        <v>2</v>
      </c>
      <c r="GK729">
        <v>79</v>
      </c>
      <c r="GL729">
        <v>43</v>
      </c>
      <c r="GM729">
        <v>21</v>
      </c>
      <c r="GN729">
        <v>1</v>
      </c>
      <c r="GO729">
        <v>10</v>
      </c>
      <c r="GP729">
        <v>0</v>
      </c>
      <c r="GQ729">
        <v>2</v>
      </c>
      <c r="GR729">
        <v>0</v>
      </c>
      <c r="GS729">
        <v>1</v>
      </c>
      <c r="GT729">
        <v>0</v>
      </c>
      <c r="GU729">
        <v>3</v>
      </c>
      <c r="GV729">
        <v>0</v>
      </c>
      <c r="GW729">
        <v>0</v>
      </c>
      <c r="GX729">
        <v>2</v>
      </c>
      <c r="GY729">
        <v>0</v>
      </c>
      <c r="GZ729">
        <v>0</v>
      </c>
      <c r="HA729">
        <v>0</v>
      </c>
      <c r="HB729">
        <v>2</v>
      </c>
      <c r="HC729">
        <v>0</v>
      </c>
      <c r="HD729">
        <v>1</v>
      </c>
      <c r="HE729">
        <v>43</v>
      </c>
      <c r="HF729">
        <v>1</v>
      </c>
      <c r="HG729">
        <v>0</v>
      </c>
      <c r="HH729">
        <v>1</v>
      </c>
      <c r="HI729">
        <v>0</v>
      </c>
      <c r="HJ729">
        <v>0</v>
      </c>
      <c r="HK729">
        <v>0</v>
      </c>
      <c r="HL729">
        <v>0</v>
      </c>
      <c r="HM729">
        <v>0</v>
      </c>
      <c r="HN729">
        <v>0</v>
      </c>
      <c r="HO729">
        <v>0</v>
      </c>
      <c r="HP729">
        <v>0</v>
      </c>
      <c r="HQ729">
        <v>0</v>
      </c>
      <c r="HR729">
        <v>0</v>
      </c>
      <c r="HS729">
        <v>0</v>
      </c>
      <c r="HT729">
        <v>0</v>
      </c>
      <c r="HU729">
        <v>0</v>
      </c>
      <c r="HV729">
        <v>0</v>
      </c>
      <c r="HW729">
        <v>0</v>
      </c>
      <c r="HX729">
        <v>0</v>
      </c>
      <c r="HY729">
        <v>1</v>
      </c>
      <c r="HZ729">
        <v>0</v>
      </c>
      <c r="IA729">
        <v>0</v>
      </c>
      <c r="IB729">
        <v>0</v>
      </c>
      <c r="IC729">
        <v>0</v>
      </c>
      <c r="ID729">
        <v>0</v>
      </c>
      <c r="IE729">
        <v>0</v>
      </c>
      <c r="IF729">
        <v>0</v>
      </c>
      <c r="IG729">
        <v>0</v>
      </c>
      <c r="IH729">
        <v>0</v>
      </c>
      <c r="II729">
        <v>0</v>
      </c>
      <c r="IJ729">
        <v>0</v>
      </c>
      <c r="IK729">
        <v>0</v>
      </c>
      <c r="IL729">
        <v>0</v>
      </c>
      <c r="IM729">
        <v>0</v>
      </c>
      <c r="IN729">
        <v>0</v>
      </c>
      <c r="IO729">
        <v>0</v>
      </c>
      <c r="IP729">
        <v>0</v>
      </c>
      <c r="IQ729">
        <v>0</v>
      </c>
      <c r="IR729">
        <v>2</v>
      </c>
      <c r="IS729">
        <v>1</v>
      </c>
      <c r="IT729">
        <v>0</v>
      </c>
      <c r="IU729">
        <v>0</v>
      </c>
      <c r="IV729">
        <v>0</v>
      </c>
      <c r="IW729">
        <v>0</v>
      </c>
      <c r="IX729">
        <v>0</v>
      </c>
      <c r="IY729">
        <v>0</v>
      </c>
      <c r="IZ729">
        <v>0</v>
      </c>
      <c r="JA729">
        <v>0</v>
      </c>
      <c r="JB729">
        <v>0</v>
      </c>
      <c r="JC729">
        <v>1</v>
      </c>
      <c r="JD729">
        <v>0</v>
      </c>
      <c r="JE729">
        <v>0</v>
      </c>
      <c r="JF729">
        <v>0</v>
      </c>
      <c r="JG729">
        <v>0</v>
      </c>
      <c r="JH729">
        <v>2</v>
      </c>
    </row>
    <row r="730" spans="1:268">
      <c r="A730" t="s">
        <v>182</v>
      </c>
      <c r="B730" t="s">
        <v>153</v>
      </c>
      <c r="C730" t="str">
        <f>"143505"</f>
        <v>143505</v>
      </c>
      <c r="D730" t="s">
        <v>181</v>
      </c>
      <c r="E730">
        <v>13</v>
      </c>
      <c r="F730">
        <v>1409</v>
      </c>
      <c r="G730">
        <v>1080</v>
      </c>
      <c r="H730">
        <v>372</v>
      </c>
      <c r="I730">
        <v>708</v>
      </c>
      <c r="J730">
        <v>1</v>
      </c>
      <c r="K730">
        <v>5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708</v>
      </c>
      <c r="T730">
        <v>0</v>
      </c>
      <c r="U730">
        <v>0</v>
      </c>
      <c r="V730">
        <v>708</v>
      </c>
      <c r="W730">
        <v>10</v>
      </c>
      <c r="X730">
        <v>9</v>
      </c>
      <c r="Y730">
        <v>0</v>
      </c>
      <c r="Z730">
        <v>0</v>
      </c>
      <c r="AA730">
        <v>698</v>
      </c>
      <c r="AB730">
        <v>329</v>
      </c>
      <c r="AC730">
        <v>39</v>
      </c>
      <c r="AD730">
        <v>5</v>
      </c>
      <c r="AE730">
        <v>19</v>
      </c>
      <c r="AF730">
        <v>41</v>
      </c>
      <c r="AG730">
        <v>36</v>
      </c>
      <c r="AH730">
        <v>3</v>
      </c>
      <c r="AI730">
        <v>4</v>
      </c>
      <c r="AJ730">
        <v>11</v>
      </c>
      <c r="AK730">
        <v>113</v>
      </c>
      <c r="AL730">
        <v>1</v>
      </c>
      <c r="AM730">
        <v>1</v>
      </c>
      <c r="AN730">
        <v>5</v>
      </c>
      <c r="AO730">
        <v>0</v>
      </c>
      <c r="AP730">
        <v>1</v>
      </c>
      <c r="AQ730">
        <v>0</v>
      </c>
      <c r="AR730">
        <v>3</v>
      </c>
      <c r="AS730">
        <v>0</v>
      </c>
      <c r="AT730">
        <v>6</v>
      </c>
      <c r="AU730">
        <v>1</v>
      </c>
      <c r="AV730">
        <v>1</v>
      </c>
      <c r="AW730">
        <v>0</v>
      </c>
      <c r="AX730">
        <v>14</v>
      </c>
      <c r="AY730">
        <v>5</v>
      </c>
      <c r="AZ730">
        <v>20</v>
      </c>
      <c r="BA730">
        <v>329</v>
      </c>
      <c r="BB730">
        <v>118</v>
      </c>
      <c r="BC730">
        <v>39</v>
      </c>
      <c r="BD730">
        <v>11</v>
      </c>
      <c r="BE730">
        <v>17</v>
      </c>
      <c r="BF730">
        <v>11</v>
      </c>
      <c r="BG730">
        <v>7</v>
      </c>
      <c r="BH730">
        <v>4</v>
      </c>
      <c r="BI730">
        <v>0</v>
      </c>
      <c r="BJ730">
        <v>4</v>
      </c>
      <c r="BK730">
        <v>3</v>
      </c>
      <c r="BL730">
        <v>10</v>
      </c>
      <c r="BM730">
        <v>0</v>
      </c>
      <c r="BN730">
        <v>0</v>
      </c>
      <c r="BO730">
        <v>3</v>
      </c>
      <c r="BP730">
        <v>1</v>
      </c>
      <c r="BQ730">
        <v>1</v>
      </c>
      <c r="BR730">
        <v>1</v>
      </c>
      <c r="BS730">
        <v>1</v>
      </c>
      <c r="BT730">
        <v>1</v>
      </c>
      <c r="BU730">
        <v>1</v>
      </c>
      <c r="BV730">
        <v>2</v>
      </c>
      <c r="BW730">
        <v>1</v>
      </c>
      <c r="BX730">
        <v>0</v>
      </c>
      <c r="BY730">
        <v>118</v>
      </c>
      <c r="BZ730">
        <v>28</v>
      </c>
      <c r="CA730">
        <v>16</v>
      </c>
      <c r="CB730">
        <v>3</v>
      </c>
      <c r="CC730">
        <v>0</v>
      </c>
      <c r="CD730">
        <v>0</v>
      </c>
      <c r="CE730">
        <v>3</v>
      </c>
      <c r="CF730">
        <v>0</v>
      </c>
      <c r="CG730">
        <v>1</v>
      </c>
      <c r="CH730">
        <v>1</v>
      </c>
      <c r="CI730">
        <v>1</v>
      </c>
      <c r="CJ730">
        <v>1</v>
      </c>
      <c r="CK730">
        <v>0</v>
      </c>
      <c r="CL730">
        <v>0</v>
      </c>
      <c r="CM730">
        <v>0</v>
      </c>
      <c r="CN730">
        <v>2</v>
      </c>
      <c r="CO730">
        <v>28</v>
      </c>
      <c r="CP730">
        <v>33</v>
      </c>
      <c r="CQ730">
        <v>10</v>
      </c>
      <c r="CR730">
        <v>1</v>
      </c>
      <c r="CS730">
        <v>1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1</v>
      </c>
      <c r="CZ730">
        <v>0</v>
      </c>
      <c r="DA730">
        <v>1</v>
      </c>
      <c r="DB730">
        <v>0</v>
      </c>
      <c r="DC730">
        <v>0</v>
      </c>
      <c r="DD730">
        <v>0</v>
      </c>
      <c r="DE730">
        <v>1</v>
      </c>
      <c r="DF730">
        <v>0</v>
      </c>
      <c r="DG730">
        <v>0</v>
      </c>
      <c r="DH730">
        <v>0</v>
      </c>
      <c r="DI730">
        <v>1</v>
      </c>
      <c r="DJ730">
        <v>1</v>
      </c>
      <c r="DK730">
        <v>0</v>
      </c>
      <c r="DL730">
        <v>4</v>
      </c>
      <c r="DM730">
        <v>1</v>
      </c>
      <c r="DN730">
        <v>11</v>
      </c>
      <c r="DO730">
        <v>33</v>
      </c>
      <c r="DP730">
        <v>42</v>
      </c>
      <c r="DQ730">
        <v>0</v>
      </c>
      <c r="DR730">
        <v>2</v>
      </c>
      <c r="DS730">
        <v>0</v>
      </c>
      <c r="DT730">
        <v>8</v>
      </c>
      <c r="DU730">
        <v>2</v>
      </c>
      <c r="DV730">
        <v>0</v>
      </c>
      <c r="DW730">
        <v>29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1</v>
      </c>
      <c r="EK730">
        <v>0</v>
      </c>
      <c r="EL730">
        <v>0</v>
      </c>
      <c r="EM730">
        <v>0</v>
      </c>
      <c r="EN730">
        <v>0</v>
      </c>
      <c r="EO730">
        <v>42</v>
      </c>
      <c r="EP730">
        <v>37</v>
      </c>
      <c r="EQ730">
        <v>17</v>
      </c>
      <c r="ER730">
        <v>5</v>
      </c>
      <c r="ES730">
        <v>1</v>
      </c>
      <c r="ET730">
        <v>0</v>
      </c>
      <c r="EU730">
        <v>1</v>
      </c>
      <c r="EV730">
        <v>5</v>
      </c>
      <c r="EW730">
        <v>1</v>
      </c>
      <c r="EX730">
        <v>0</v>
      </c>
      <c r="EY730">
        <v>0</v>
      </c>
      <c r="EZ730">
        <v>0</v>
      </c>
      <c r="FA730">
        <v>1</v>
      </c>
      <c r="FB730">
        <v>0</v>
      </c>
      <c r="FC730">
        <v>0</v>
      </c>
      <c r="FD730">
        <v>0</v>
      </c>
      <c r="FE730">
        <v>1</v>
      </c>
      <c r="FF730">
        <v>2</v>
      </c>
      <c r="FG730">
        <v>0</v>
      </c>
      <c r="FH730">
        <v>1</v>
      </c>
      <c r="FI730">
        <v>0</v>
      </c>
      <c r="FJ730">
        <v>0</v>
      </c>
      <c r="FK730">
        <v>1</v>
      </c>
      <c r="FL730">
        <v>1</v>
      </c>
      <c r="FM730">
        <v>37</v>
      </c>
      <c r="FN730">
        <v>62</v>
      </c>
      <c r="FO730">
        <v>14</v>
      </c>
      <c r="FP730">
        <v>0</v>
      </c>
      <c r="FQ730">
        <v>12</v>
      </c>
      <c r="FR730">
        <v>1</v>
      </c>
      <c r="FS730">
        <v>0</v>
      </c>
      <c r="FT730">
        <v>0</v>
      </c>
      <c r="FU730">
        <v>0</v>
      </c>
      <c r="FV730">
        <v>1</v>
      </c>
      <c r="FW730">
        <v>0</v>
      </c>
      <c r="FX730">
        <v>0</v>
      </c>
      <c r="FY730">
        <v>0</v>
      </c>
      <c r="FZ730">
        <v>0</v>
      </c>
      <c r="GA730">
        <v>0</v>
      </c>
      <c r="GB730">
        <v>27</v>
      </c>
      <c r="GC730">
        <v>0</v>
      </c>
      <c r="GD730">
        <v>1</v>
      </c>
      <c r="GE730">
        <v>0</v>
      </c>
      <c r="GF730">
        <v>0</v>
      </c>
      <c r="GG730">
        <v>1</v>
      </c>
      <c r="GH730">
        <v>1</v>
      </c>
      <c r="GI730">
        <v>3</v>
      </c>
      <c r="GJ730">
        <v>1</v>
      </c>
      <c r="GK730">
        <v>62</v>
      </c>
      <c r="GL730">
        <v>44</v>
      </c>
      <c r="GM730">
        <v>16</v>
      </c>
      <c r="GN730">
        <v>5</v>
      </c>
      <c r="GO730">
        <v>9</v>
      </c>
      <c r="GP730">
        <v>0</v>
      </c>
      <c r="GQ730">
        <v>1</v>
      </c>
      <c r="GR730">
        <v>0</v>
      </c>
      <c r="GS730">
        <v>3</v>
      </c>
      <c r="GT730">
        <v>1</v>
      </c>
      <c r="GU730">
        <v>3</v>
      </c>
      <c r="GV730">
        <v>0</v>
      </c>
      <c r="GW730">
        <v>1</v>
      </c>
      <c r="GX730">
        <v>4</v>
      </c>
      <c r="GY730">
        <v>0</v>
      </c>
      <c r="GZ730">
        <v>0</v>
      </c>
      <c r="HA730">
        <v>0</v>
      </c>
      <c r="HB730">
        <v>1</v>
      </c>
      <c r="HC730">
        <v>0</v>
      </c>
      <c r="HD730">
        <v>0</v>
      </c>
      <c r="HE730">
        <v>44</v>
      </c>
      <c r="HF730">
        <v>1</v>
      </c>
      <c r="HG730">
        <v>0</v>
      </c>
      <c r="HH730">
        <v>1</v>
      </c>
      <c r="HI730">
        <v>0</v>
      </c>
      <c r="HJ730">
        <v>0</v>
      </c>
      <c r="HK730">
        <v>0</v>
      </c>
      <c r="HL730">
        <v>0</v>
      </c>
      <c r="HM730">
        <v>0</v>
      </c>
      <c r="HN730">
        <v>0</v>
      </c>
      <c r="HO730">
        <v>0</v>
      </c>
      <c r="HP730">
        <v>0</v>
      </c>
      <c r="HQ730">
        <v>0</v>
      </c>
      <c r="HR730">
        <v>0</v>
      </c>
      <c r="HS730">
        <v>0</v>
      </c>
      <c r="HT730">
        <v>0</v>
      </c>
      <c r="HU730">
        <v>0</v>
      </c>
      <c r="HV730">
        <v>0</v>
      </c>
      <c r="HW730">
        <v>0</v>
      </c>
      <c r="HX730">
        <v>0</v>
      </c>
      <c r="HY730">
        <v>1</v>
      </c>
      <c r="HZ730">
        <v>2</v>
      </c>
      <c r="IA730">
        <v>1</v>
      </c>
      <c r="IB730">
        <v>0</v>
      </c>
      <c r="IC730">
        <v>0</v>
      </c>
      <c r="ID730">
        <v>0</v>
      </c>
      <c r="IE730">
        <v>0</v>
      </c>
      <c r="IF730">
        <v>0</v>
      </c>
      <c r="IG730">
        <v>0</v>
      </c>
      <c r="IH730">
        <v>1</v>
      </c>
      <c r="II730">
        <v>0</v>
      </c>
      <c r="IJ730">
        <v>0</v>
      </c>
      <c r="IK730">
        <v>0</v>
      </c>
      <c r="IL730">
        <v>0</v>
      </c>
      <c r="IM730">
        <v>0</v>
      </c>
      <c r="IN730">
        <v>0</v>
      </c>
      <c r="IO730">
        <v>0</v>
      </c>
      <c r="IP730">
        <v>0</v>
      </c>
      <c r="IQ730">
        <v>2</v>
      </c>
      <c r="IR730">
        <v>2</v>
      </c>
      <c r="IS730">
        <v>1</v>
      </c>
      <c r="IT730">
        <v>0</v>
      </c>
      <c r="IU730">
        <v>0</v>
      </c>
      <c r="IV730">
        <v>0</v>
      </c>
      <c r="IW730">
        <v>0</v>
      </c>
      <c r="IX730">
        <v>0</v>
      </c>
      <c r="IY730">
        <v>0</v>
      </c>
      <c r="IZ730">
        <v>1</v>
      </c>
      <c r="JA730">
        <v>0</v>
      </c>
      <c r="JB730">
        <v>0</v>
      </c>
      <c r="JC730">
        <v>0</v>
      </c>
      <c r="JD730">
        <v>0</v>
      </c>
      <c r="JE730">
        <v>0</v>
      </c>
      <c r="JF730">
        <v>0</v>
      </c>
      <c r="JG730">
        <v>0</v>
      </c>
      <c r="JH730">
        <v>2</v>
      </c>
    </row>
    <row r="731" spans="1:268">
      <c r="A731" t="s">
        <v>180</v>
      </c>
      <c r="B731" t="s">
        <v>153</v>
      </c>
      <c r="C731" t="str">
        <f>"143505"</f>
        <v>143505</v>
      </c>
      <c r="D731" t="s">
        <v>112</v>
      </c>
      <c r="E731">
        <v>14</v>
      </c>
      <c r="F731">
        <v>1389</v>
      </c>
      <c r="G731">
        <v>1060</v>
      </c>
      <c r="H731">
        <v>298</v>
      </c>
      <c r="I731">
        <v>762</v>
      </c>
      <c r="J731">
        <v>0</v>
      </c>
      <c r="K731">
        <v>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762</v>
      </c>
      <c r="T731">
        <v>0</v>
      </c>
      <c r="U731">
        <v>0</v>
      </c>
      <c r="V731">
        <v>762</v>
      </c>
      <c r="W731">
        <v>12</v>
      </c>
      <c r="X731">
        <v>9</v>
      </c>
      <c r="Y731">
        <v>3</v>
      </c>
      <c r="Z731">
        <v>0</v>
      </c>
      <c r="AA731">
        <v>750</v>
      </c>
      <c r="AB731">
        <v>305</v>
      </c>
      <c r="AC731">
        <v>39</v>
      </c>
      <c r="AD731">
        <v>6</v>
      </c>
      <c r="AE731">
        <v>58</v>
      </c>
      <c r="AF731">
        <v>32</v>
      </c>
      <c r="AG731">
        <v>33</v>
      </c>
      <c r="AH731">
        <v>0</v>
      </c>
      <c r="AI731">
        <v>5</v>
      </c>
      <c r="AJ731">
        <v>13</v>
      </c>
      <c r="AK731">
        <v>60</v>
      </c>
      <c r="AL731">
        <v>0</v>
      </c>
      <c r="AM731">
        <v>2</v>
      </c>
      <c r="AN731">
        <v>2</v>
      </c>
      <c r="AO731">
        <v>1</v>
      </c>
      <c r="AP731">
        <v>2</v>
      </c>
      <c r="AQ731">
        <v>0</v>
      </c>
      <c r="AR731">
        <v>3</v>
      </c>
      <c r="AS731">
        <v>0</v>
      </c>
      <c r="AT731">
        <v>5</v>
      </c>
      <c r="AU731">
        <v>0</v>
      </c>
      <c r="AV731">
        <v>0</v>
      </c>
      <c r="AW731">
        <v>2</v>
      </c>
      <c r="AX731">
        <v>23</v>
      </c>
      <c r="AY731">
        <v>0</v>
      </c>
      <c r="AZ731">
        <v>19</v>
      </c>
      <c r="BA731">
        <v>305</v>
      </c>
      <c r="BB731">
        <v>118</v>
      </c>
      <c r="BC731">
        <v>46</v>
      </c>
      <c r="BD731">
        <v>7</v>
      </c>
      <c r="BE731">
        <v>23</v>
      </c>
      <c r="BF731">
        <v>7</v>
      </c>
      <c r="BG731">
        <v>6</v>
      </c>
      <c r="BH731">
        <v>4</v>
      </c>
      <c r="BI731">
        <v>0</v>
      </c>
      <c r="BJ731">
        <v>5</v>
      </c>
      <c r="BK731">
        <v>0</v>
      </c>
      <c r="BL731">
        <v>11</v>
      </c>
      <c r="BM731">
        <v>3</v>
      </c>
      <c r="BN731">
        <v>2</v>
      </c>
      <c r="BO731">
        <v>1</v>
      </c>
      <c r="BP731">
        <v>1</v>
      </c>
      <c r="BQ731">
        <v>1</v>
      </c>
      <c r="BR731">
        <v>0</v>
      </c>
      <c r="BS731">
        <v>0</v>
      </c>
      <c r="BT731">
        <v>0</v>
      </c>
      <c r="BU731">
        <v>1</v>
      </c>
      <c r="BV731">
        <v>0</v>
      </c>
      <c r="BW731">
        <v>0</v>
      </c>
      <c r="BX731">
        <v>0</v>
      </c>
      <c r="BY731">
        <v>118</v>
      </c>
      <c r="BZ731">
        <v>21</v>
      </c>
      <c r="CA731">
        <v>8</v>
      </c>
      <c r="CB731">
        <v>1</v>
      </c>
      <c r="CC731">
        <v>1</v>
      </c>
      <c r="CD731">
        <v>2</v>
      </c>
      <c r="CE731">
        <v>3</v>
      </c>
      <c r="CF731">
        <v>1</v>
      </c>
      <c r="CG731">
        <v>0</v>
      </c>
      <c r="CH731">
        <v>0</v>
      </c>
      <c r="CI731">
        <v>1</v>
      </c>
      <c r="CJ731">
        <v>0</v>
      </c>
      <c r="CK731">
        <v>1</v>
      </c>
      <c r="CL731">
        <v>0</v>
      </c>
      <c r="CM731">
        <v>2</v>
      </c>
      <c r="CN731">
        <v>1</v>
      </c>
      <c r="CO731">
        <v>21</v>
      </c>
      <c r="CP731">
        <v>46</v>
      </c>
      <c r="CQ731">
        <v>14</v>
      </c>
      <c r="CR731">
        <v>0</v>
      </c>
      <c r="CS731">
        <v>2</v>
      </c>
      <c r="CT731">
        <v>1</v>
      </c>
      <c r="CU731">
        <v>1</v>
      </c>
      <c r="CV731">
        <v>1</v>
      </c>
      <c r="CW731">
        <v>0</v>
      </c>
      <c r="CX731">
        <v>0</v>
      </c>
      <c r="CY731">
        <v>1</v>
      </c>
      <c r="CZ731">
        <v>1</v>
      </c>
      <c r="DA731">
        <v>0</v>
      </c>
      <c r="DB731">
        <v>0</v>
      </c>
      <c r="DC731">
        <v>0</v>
      </c>
      <c r="DD731">
        <v>0</v>
      </c>
      <c r="DE731">
        <v>1</v>
      </c>
      <c r="DF731">
        <v>0</v>
      </c>
      <c r="DG731">
        <v>0</v>
      </c>
      <c r="DH731">
        <v>3</v>
      </c>
      <c r="DI731">
        <v>0</v>
      </c>
      <c r="DJ731">
        <v>1</v>
      </c>
      <c r="DK731">
        <v>0</v>
      </c>
      <c r="DL731">
        <v>4</v>
      </c>
      <c r="DM731">
        <v>0</v>
      </c>
      <c r="DN731">
        <v>16</v>
      </c>
      <c r="DO731">
        <v>46</v>
      </c>
      <c r="DP731">
        <v>48</v>
      </c>
      <c r="DQ731">
        <v>4</v>
      </c>
      <c r="DR731">
        <v>18</v>
      </c>
      <c r="DS731">
        <v>0</v>
      </c>
      <c r="DT731">
        <v>2</v>
      </c>
      <c r="DU731">
        <v>3</v>
      </c>
      <c r="DV731">
        <v>0</v>
      </c>
      <c r="DW731">
        <v>13</v>
      </c>
      <c r="DX731">
        <v>0</v>
      </c>
      <c r="DY731">
        <v>1</v>
      </c>
      <c r="DZ731">
        <v>0</v>
      </c>
      <c r="EA731">
        <v>1</v>
      </c>
      <c r="EB731">
        <v>2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4</v>
      </c>
      <c r="EK731">
        <v>0</v>
      </c>
      <c r="EL731">
        <v>0</v>
      </c>
      <c r="EM731">
        <v>0</v>
      </c>
      <c r="EN731">
        <v>0</v>
      </c>
      <c r="EO731">
        <v>48</v>
      </c>
      <c r="EP731">
        <v>51</v>
      </c>
      <c r="EQ731">
        <v>28</v>
      </c>
      <c r="ER731">
        <v>3</v>
      </c>
      <c r="ES731">
        <v>0</v>
      </c>
      <c r="ET731">
        <v>1</v>
      </c>
      <c r="EU731">
        <v>3</v>
      </c>
      <c r="EV731">
        <v>4</v>
      </c>
      <c r="EW731">
        <v>0</v>
      </c>
      <c r="EX731">
        <v>0</v>
      </c>
      <c r="EY731">
        <v>1</v>
      </c>
      <c r="EZ731">
        <v>2</v>
      </c>
      <c r="FA731">
        <v>0</v>
      </c>
      <c r="FB731">
        <v>0</v>
      </c>
      <c r="FC731">
        <v>0</v>
      </c>
      <c r="FD731">
        <v>0</v>
      </c>
      <c r="FE731">
        <v>1</v>
      </c>
      <c r="FF731">
        <v>0</v>
      </c>
      <c r="FG731">
        <v>0</v>
      </c>
      <c r="FH731">
        <v>0</v>
      </c>
      <c r="FI731">
        <v>0</v>
      </c>
      <c r="FJ731">
        <v>1</v>
      </c>
      <c r="FK731">
        <v>1</v>
      </c>
      <c r="FL731">
        <v>6</v>
      </c>
      <c r="FM731">
        <v>51</v>
      </c>
      <c r="FN731">
        <v>102</v>
      </c>
      <c r="FO731">
        <v>24</v>
      </c>
      <c r="FP731">
        <v>2</v>
      </c>
      <c r="FQ731">
        <v>23</v>
      </c>
      <c r="FR731">
        <v>3</v>
      </c>
      <c r="FS731">
        <v>0</v>
      </c>
      <c r="FT731">
        <v>0</v>
      </c>
      <c r="FU731">
        <v>0</v>
      </c>
      <c r="FV731">
        <v>1</v>
      </c>
      <c r="FW731">
        <v>1</v>
      </c>
      <c r="FX731">
        <v>0</v>
      </c>
      <c r="FY731">
        <v>3</v>
      </c>
      <c r="FZ731">
        <v>0</v>
      </c>
      <c r="GA731">
        <v>2</v>
      </c>
      <c r="GB731">
        <v>39</v>
      </c>
      <c r="GC731">
        <v>0</v>
      </c>
      <c r="GD731">
        <v>0</v>
      </c>
      <c r="GE731">
        <v>0</v>
      </c>
      <c r="GF731">
        <v>0</v>
      </c>
      <c r="GG731">
        <v>0</v>
      </c>
      <c r="GH731">
        <v>0</v>
      </c>
      <c r="GI731">
        <v>1</v>
      </c>
      <c r="GJ731">
        <v>3</v>
      </c>
      <c r="GK731">
        <v>102</v>
      </c>
      <c r="GL731">
        <v>55</v>
      </c>
      <c r="GM731">
        <v>24</v>
      </c>
      <c r="GN731">
        <v>4</v>
      </c>
      <c r="GO731">
        <v>13</v>
      </c>
      <c r="GP731">
        <v>1</v>
      </c>
      <c r="GQ731">
        <v>2</v>
      </c>
      <c r="GR731">
        <v>0</v>
      </c>
      <c r="GS731">
        <v>0</v>
      </c>
      <c r="GT731">
        <v>0</v>
      </c>
      <c r="GU731">
        <v>1</v>
      </c>
      <c r="GV731">
        <v>0</v>
      </c>
      <c r="GW731">
        <v>2</v>
      </c>
      <c r="GX731">
        <v>3</v>
      </c>
      <c r="GY731">
        <v>1</v>
      </c>
      <c r="GZ731">
        <v>2</v>
      </c>
      <c r="HA731">
        <v>0</v>
      </c>
      <c r="HB731">
        <v>1</v>
      </c>
      <c r="HC731">
        <v>0</v>
      </c>
      <c r="HD731">
        <v>1</v>
      </c>
      <c r="HE731">
        <v>55</v>
      </c>
      <c r="HF731">
        <v>1</v>
      </c>
      <c r="HG731">
        <v>0</v>
      </c>
      <c r="HH731">
        <v>0</v>
      </c>
      <c r="HI731">
        <v>0</v>
      </c>
      <c r="HJ731">
        <v>0</v>
      </c>
      <c r="HK731">
        <v>0</v>
      </c>
      <c r="HL731">
        <v>0</v>
      </c>
      <c r="HM731">
        <v>0</v>
      </c>
      <c r="HN731">
        <v>0</v>
      </c>
      <c r="HO731">
        <v>0</v>
      </c>
      <c r="HP731">
        <v>0</v>
      </c>
      <c r="HQ731">
        <v>0</v>
      </c>
      <c r="HR731">
        <v>0</v>
      </c>
      <c r="HS731">
        <v>0</v>
      </c>
      <c r="HT731">
        <v>0</v>
      </c>
      <c r="HU731">
        <v>0</v>
      </c>
      <c r="HV731">
        <v>0</v>
      </c>
      <c r="HW731">
        <v>0</v>
      </c>
      <c r="HX731">
        <v>1</v>
      </c>
      <c r="HY731">
        <v>1</v>
      </c>
      <c r="HZ731">
        <v>1</v>
      </c>
      <c r="IA731">
        <v>0</v>
      </c>
      <c r="IB731">
        <v>0</v>
      </c>
      <c r="IC731">
        <v>0</v>
      </c>
      <c r="ID731">
        <v>0</v>
      </c>
      <c r="IE731">
        <v>0</v>
      </c>
      <c r="IF731">
        <v>0</v>
      </c>
      <c r="IG731">
        <v>0</v>
      </c>
      <c r="IH731">
        <v>0</v>
      </c>
      <c r="II731">
        <v>0</v>
      </c>
      <c r="IJ731">
        <v>0</v>
      </c>
      <c r="IK731">
        <v>0</v>
      </c>
      <c r="IL731">
        <v>0</v>
      </c>
      <c r="IM731">
        <v>1</v>
      </c>
      <c r="IN731">
        <v>0</v>
      </c>
      <c r="IO731">
        <v>0</v>
      </c>
      <c r="IP731">
        <v>0</v>
      </c>
      <c r="IQ731">
        <v>1</v>
      </c>
      <c r="IR731">
        <v>2</v>
      </c>
      <c r="IS731">
        <v>2</v>
      </c>
      <c r="IT731">
        <v>0</v>
      </c>
      <c r="IU731">
        <v>0</v>
      </c>
      <c r="IV731">
        <v>0</v>
      </c>
      <c r="IW731">
        <v>0</v>
      </c>
      <c r="IX731">
        <v>0</v>
      </c>
      <c r="IY731">
        <v>0</v>
      </c>
      <c r="IZ731">
        <v>0</v>
      </c>
      <c r="JA731">
        <v>0</v>
      </c>
      <c r="JB731">
        <v>0</v>
      </c>
      <c r="JC731">
        <v>0</v>
      </c>
      <c r="JD731">
        <v>0</v>
      </c>
      <c r="JE731">
        <v>0</v>
      </c>
      <c r="JF731">
        <v>0</v>
      </c>
      <c r="JG731">
        <v>0</v>
      </c>
      <c r="JH731">
        <v>2</v>
      </c>
    </row>
    <row r="732" spans="1:268">
      <c r="A732" t="s">
        <v>179</v>
      </c>
      <c r="B732" t="s">
        <v>153</v>
      </c>
      <c r="C732" t="str">
        <f>"143505"</f>
        <v>143505</v>
      </c>
      <c r="D732" t="s">
        <v>178</v>
      </c>
      <c r="E732">
        <v>15</v>
      </c>
      <c r="F732">
        <v>1235</v>
      </c>
      <c r="G732">
        <v>960</v>
      </c>
      <c r="H732">
        <v>260</v>
      </c>
      <c r="I732">
        <v>700</v>
      </c>
      <c r="J732">
        <v>0</v>
      </c>
      <c r="K732">
        <v>3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700</v>
      </c>
      <c r="T732">
        <v>0</v>
      </c>
      <c r="U732">
        <v>0</v>
      </c>
      <c r="V732">
        <v>700</v>
      </c>
      <c r="W732">
        <v>8</v>
      </c>
      <c r="X732">
        <v>2</v>
      </c>
      <c r="Y732">
        <v>6</v>
      </c>
      <c r="Z732">
        <v>0</v>
      </c>
      <c r="AA732">
        <v>692</v>
      </c>
      <c r="AB732">
        <v>295</v>
      </c>
      <c r="AC732">
        <v>39</v>
      </c>
      <c r="AD732">
        <v>14</v>
      </c>
      <c r="AE732">
        <v>25</v>
      </c>
      <c r="AF732">
        <v>35</v>
      </c>
      <c r="AG732">
        <v>53</v>
      </c>
      <c r="AH732">
        <v>7</v>
      </c>
      <c r="AI732">
        <v>1</v>
      </c>
      <c r="AJ732">
        <v>18</v>
      </c>
      <c r="AK732">
        <v>57</v>
      </c>
      <c r="AL732">
        <v>0</v>
      </c>
      <c r="AM732">
        <v>0</v>
      </c>
      <c r="AN732">
        <v>0</v>
      </c>
      <c r="AO732">
        <v>1</v>
      </c>
      <c r="AP732">
        <v>1</v>
      </c>
      <c r="AQ732">
        <v>1</v>
      </c>
      <c r="AR732">
        <v>5</v>
      </c>
      <c r="AS732">
        <v>0</v>
      </c>
      <c r="AT732">
        <v>1</v>
      </c>
      <c r="AU732">
        <v>1</v>
      </c>
      <c r="AV732">
        <v>0</v>
      </c>
      <c r="AW732">
        <v>0</v>
      </c>
      <c r="AX732">
        <v>29</v>
      </c>
      <c r="AY732">
        <v>1</v>
      </c>
      <c r="AZ732">
        <v>6</v>
      </c>
      <c r="BA732">
        <v>295</v>
      </c>
      <c r="BB732">
        <v>121</v>
      </c>
      <c r="BC732">
        <v>45</v>
      </c>
      <c r="BD732">
        <v>6</v>
      </c>
      <c r="BE732">
        <v>18</v>
      </c>
      <c r="BF732">
        <v>17</v>
      </c>
      <c r="BG732">
        <v>4</v>
      </c>
      <c r="BH732">
        <v>2</v>
      </c>
      <c r="BI732">
        <v>0</v>
      </c>
      <c r="BJ732">
        <v>3</v>
      </c>
      <c r="BK732">
        <v>0</v>
      </c>
      <c r="BL732">
        <v>10</v>
      </c>
      <c r="BM732">
        <v>1</v>
      </c>
      <c r="BN732">
        <v>1</v>
      </c>
      <c r="BO732">
        <v>2</v>
      </c>
      <c r="BP732">
        <v>0</v>
      </c>
      <c r="BQ732">
        <v>1</v>
      </c>
      <c r="BR732">
        <v>0</v>
      </c>
      <c r="BS732">
        <v>3</v>
      </c>
      <c r="BT732">
        <v>1</v>
      </c>
      <c r="BU732">
        <v>1</v>
      </c>
      <c r="BV732">
        <v>1</v>
      </c>
      <c r="BW732">
        <v>0</v>
      </c>
      <c r="BX732">
        <v>5</v>
      </c>
      <c r="BY732">
        <v>121</v>
      </c>
      <c r="BZ732">
        <v>23</v>
      </c>
      <c r="CA732">
        <v>13</v>
      </c>
      <c r="CB732">
        <v>5</v>
      </c>
      <c r="CC732">
        <v>0</v>
      </c>
      <c r="CD732">
        <v>0</v>
      </c>
      <c r="CE732">
        <v>1</v>
      </c>
      <c r="CF732">
        <v>1</v>
      </c>
      <c r="CG732">
        <v>0</v>
      </c>
      <c r="CH732">
        <v>1</v>
      </c>
      <c r="CI732">
        <v>0</v>
      </c>
      <c r="CJ732">
        <v>0</v>
      </c>
      <c r="CK732">
        <v>1</v>
      </c>
      <c r="CL732">
        <v>1</v>
      </c>
      <c r="CM732">
        <v>0</v>
      </c>
      <c r="CN732">
        <v>0</v>
      </c>
      <c r="CO732">
        <v>23</v>
      </c>
      <c r="CP732">
        <v>30</v>
      </c>
      <c r="CQ732">
        <v>7</v>
      </c>
      <c r="CR732">
        <v>2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1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1</v>
      </c>
      <c r="DK732">
        <v>1</v>
      </c>
      <c r="DL732">
        <v>9</v>
      </c>
      <c r="DM732">
        <v>0</v>
      </c>
      <c r="DN732">
        <v>9</v>
      </c>
      <c r="DO732">
        <v>30</v>
      </c>
      <c r="DP732">
        <v>47</v>
      </c>
      <c r="DQ732">
        <v>5</v>
      </c>
      <c r="DR732">
        <v>3</v>
      </c>
      <c r="DS732">
        <v>0</v>
      </c>
      <c r="DT732">
        <v>0</v>
      </c>
      <c r="DU732">
        <v>0</v>
      </c>
      <c r="DV732">
        <v>1</v>
      </c>
      <c r="DW732">
        <v>32</v>
      </c>
      <c r="DX732">
        <v>0</v>
      </c>
      <c r="DY732">
        <v>0</v>
      </c>
      <c r="DZ732">
        <v>1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4</v>
      </c>
      <c r="EK732">
        <v>0</v>
      </c>
      <c r="EL732">
        <v>0</v>
      </c>
      <c r="EM732">
        <v>0</v>
      </c>
      <c r="EN732">
        <v>1</v>
      </c>
      <c r="EO732">
        <v>47</v>
      </c>
      <c r="EP732">
        <v>33</v>
      </c>
      <c r="EQ732">
        <v>22</v>
      </c>
      <c r="ER732">
        <v>4</v>
      </c>
      <c r="ES732">
        <v>0</v>
      </c>
      <c r="ET732">
        <v>0</v>
      </c>
      <c r="EU732">
        <v>0</v>
      </c>
      <c r="EV732">
        <v>2</v>
      </c>
      <c r="EW732">
        <v>0</v>
      </c>
      <c r="EX732">
        <v>0</v>
      </c>
      <c r="EY732">
        <v>1</v>
      </c>
      <c r="EZ732">
        <v>1</v>
      </c>
      <c r="FA732">
        <v>0</v>
      </c>
      <c r="FB732">
        <v>0</v>
      </c>
      <c r="FC732">
        <v>0</v>
      </c>
      <c r="FD732">
        <v>0</v>
      </c>
      <c r="FE732">
        <v>0</v>
      </c>
      <c r="FF732">
        <v>0</v>
      </c>
      <c r="FG732">
        <v>2</v>
      </c>
      <c r="FH732">
        <v>0</v>
      </c>
      <c r="FI732">
        <v>0</v>
      </c>
      <c r="FJ732">
        <v>0</v>
      </c>
      <c r="FK732">
        <v>0</v>
      </c>
      <c r="FL732">
        <v>1</v>
      </c>
      <c r="FM732">
        <v>33</v>
      </c>
      <c r="FN732">
        <v>75</v>
      </c>
      <c r="FO732">
        <v>23</v>
      </c>
      <c r="FP732">
        <v>0</v>
      </c>
      <c r="FQ732">
        <v>16</v>
      </c>
      <c r="FR732">
        <v>1</v>
      </c>
      <c r="FS732">
        <v>1</v>
      </c>
      <c r="FT732">
        <v>2</v>
      </c>
      <c r="FU732">
        <v>0</v>
      </c>
      <c r="FV732">
        <v>0</v>
      </c>
      <c r="FW732">
        <v>5</v>
      </c>
      <c r="FX732">
        <v>1</v>
      </c>
      <c r="FY732">
        <v>3</v>
      </c>
      <c r="FZ732">
        <v>0</v>
      </c>
      <c r="GA732">
        <v>1</v>
      </c>
      <c r="GB732">
        <v>18</v>
      </c>
      <c r="GC732">
        <v>0</v>
      </c>
      <c r="GD732">
        <v>0</v>
      </c>
      <c r="GE732">
        <v>1</v>
      </c>
      <c r="GF732">
        <v>0</v>
      </c>
      <c r="GG732">
        <v>1</v>
      </c>
      <c r="GH732">
        <v>2</v>
      </c>
      <c r="GI732">
        <v>0</v>
      </c>
      <c r="GJ732">
        <v>0</v>
      </c>
      <c r="GK732">
        <v>75</v>
      </c>
      <c r="GL732">
        <v>63</v>
      </c>
      <c r="GM732">
        <v>28</v>
      </c>
      <c r="GN732">
        <v>4</v>
      </c>
      <c r="GO732">
        <v>19</v>
      </c>
      <c r="GP732">
        <v>0</v>
      </c>
      <c r="GQ732">
        <v>2</v>
      </c>
      <c r="GR732">
        <v>0</v>
      </c>
      <c r="GS732">
        <v>0</v>
      </c>
      <c r="GT732">
        <v>1</v>
      </c>
      <c r="GU732">
        <v>3</v>
      </c>
      <c r="GV732">
        <v>0</v>
      </c>
      <c r="GW732">
        <v>0</v>
      </c>
      <c r="GX732">
        <v>2</v>
      </c>
      <c r="GY732">
        <v>0</v>
      </c>
      <c r="GZ732">
        <v>0</v>
      </c>
      <c r="HA732">
        <v>0</v>
      </c>
      <c r="HB732">
        <v>2</v>
      </c>
      <c r="HC732">
        <v>2</v>
      </c>
      <c r="HD732">
        <v>0</v>
      </c>
      <c r="HE732">
        <v>63</v>
      </c>
      <c r="HF732">
        <v>0</v>
      </c>
      <c r="HG732">
        <v>0</v>
      </c>
      <c r="HH732">
        <v>0</v>
      </c>
      <c r="HI732">
        <v>0</v>
      </c>
      <c r="HJ732">
        <v>0</v>
      </c>
      <c r="HK732">
        <v>0</v>
      </c>
      <c r="HL732">
        <v>0</v>
      </c>
      <c r="HM732">
        <v>0</v>
      </c>
      <c r="HN732">
        <v>0</v>
      </c>
      <c r="HO732">
        <v>0</v>
      </c>
      <c r="HP732">
        <v>0</v>
      </c>
      <c r="HQ732">
        <v>0</v>
      </c>
      <c r="HR732">
        <v>0</v>
      </c>
      <c r="HS732">
        <v>0</v>
      </c>
      <c r="HT732">
        <v>0</v>
      </c>
      <c r="HU732">
        <v>0</v>
      </c>
      <c r="HV732">
        <v>0</v>
      </c>
      <c r="HW732">
        <v>0</v>
      </c>
      <c r="HX732">
        <v>0</v>
      </c>
      <c r="HY732">
        <v>0</v>
      </c>
      <c r="HZ732">
        <v>3</v>
      </c>
      <c r="IA732">
        <v>0</v>
      </c>
      <c r="IB732">
        <v>0</v>
      </c>
      <c r="IC732">
        <v>0</v>
      </c>
      <c r="ID732">
        <v>0</v>
      </c>
      <c r="IE732">
        <v>0</v>
      </c>
      <c r="IF732">
        <v>0</v>
      </c>
      <c r="IG732">
        <v>0</v>
      </c>
      <c r="IH732">
        <v>0</v>
      </c>
      <c r="II732">
        <v>0</v>
      </c>
      <c r="IJ732">
        <v>0</v>
      </c>
      <c r="IK732">
        <v>0</v>
      </c>
      <c r="IL732">
        <v>0</v>
      </c>
      <c r="IM732">
        <v>3</v>
      </c>
      <c r="IN732">
        <v>0</v>
      </c>
      <c r="IO732">
        <v>0</v>
      </c>
      <c r="IP732">
        <v>0</v>
      </c>
      <c r="IQ732">
        <v>3</v>
      </c>
      <c r="IR732">
        <v>2</v>
      </c>
      <c r="IS732">
        <v>0</v>
      </c>
      <c r="IT732">
        <v>0</v>
      </c>
      <c r="IU732">
        <v>0</v>
      </c>
      <c r="IV732">
        <v>0</v>
      </c>
      <c r="IW732">
        <v>0</v>
      </c>
      <c r="IX732">
        <v>0</v>
      </c>
      <c r="IY732">
        <v>0</v>
      </c>
      <c r="IZ732">
        <v>0</v>
      </c>
      <c r="JA732">
        <v>0</v>
      </c>
      <c r="JB732">
        <v>0</v>
      </c>
      <c r="JC732">
        <v>1</v>
      </c>
      <c r="JD732">
        <v>0</v>
      </c>
      <c r="JE732">
        <v>0</v>
      </c>
      <c r="JF732">
        <v>0</v>
      </c>
      <c r="JG732">
        <v>1</v>
      </c>
      <c r="JH732">
        <v>2</v>
      </c>
    </row>
    <row r="733" spans="1:268">
      <c r="A733" t="s">
        <v>177</v>
      </c>
      <c r="B733" t="s">
        <v>153</v>
      </c>
      <c r="C733" t="str">
        <f>"143505"</f>
        <v>143505</v>
      </c>
      <c r="D733" t="s">
        <v>176</v>
      </c>
      <c r="E733">
        <v>16</v>
      </c>
      <c r="F733">
        <v>699</v>
      </c>
      <c r="G733">
        <v>520</v>
      </c>
      <c r="H733">
        <v>137</v>
      </c>
      <c r="I733">
        <v>383</v>
      </c>
      <c r="J733">
        <v>1</v>
      </c>
      <c r="K733">
        <v>12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383</v>
      </c>
      <c r="T733">
        <v>0</v>
      </c>
      <c r="U733">
        <v>0</v>
      </c>
      <c r="V733">
        <v>383</v>
      </c>
      <c r="W733">
        <v>8</v>
      </c>
      <c r="X733">
        <v>4</v>
      </c>
      <c r="Y733">
        <v>4</v>
      </c>
      <c r="Z733">
        <v>0</v>
      </c>
      <c r="AA733">
        <v>375</v>
      </c>
      <c r="AB733">
        <v>189</v>
      </c>
      <c r="AC733">
        <v>29</v>
      </c>
      <c r="AD733">
        <v>7</v>
      </c>
      <c r="AE733">
        <v>15</v>
      </c>
      <c r="AF733">
        <v>48</v>
      </c>
      <c r="AG733">
        <v>42</v>
      </c>
      <c r="AH733">
        <v>4</v>
      </c>
      <c r="AI733">
        <v>2</v>
      </c>
      <c r="AJ733">
        <v>0</v>
      </c>
      <c r="AK733">
        <v>13</v>
      </c>
      <c r="AL733">
        <v>3</v>
      </c>
      <c r="AM733">
        <v>1</v>
      </c>
      <c r="AN733">
        <v>1</v>
      </c>
      <c r="AO733">
        <v>0</v>
      </c>
      <c r="AP733">
        <v>0</v>
      </c>
      <c r="AQ733">
        <v>0</v>
      </c>
      <c r="AR733">
        <v>3</v>
      </c>
      <c r="AS733">
        <v>1</v>
      </c>
      <c r="AT733">
        <v>0</v>
      </c>
      <c r="AU733">
        <v>0</v>
      </c>
      <c r="AV733">
        <v>0</v>
      </c>
      <c r="AW733">
        <v>5</v>
      </c>
      <c r="AX733">
        <v>12</v>
      </c>
      <c r="AY733">
        <v>2</v>
      </c>
      <c r="AZ733">
        <v>1</v>
      </c>
      <c r="BA733">
        <v>189</v>
      </c>
      <c r="BB733">
        <v>71</v>
      </c>
      <c r="BC733">
        <v>28</v>
      </c>
      <c r="BD733">
        <v>5</v>
      </c>
      <c r="BE733">
        <v>13</v>
      </c>
      <c r="BF733">
        <v>3</v>
      </c>
      <c r="BG733">
        <v>2</v>
      </c>
      <c r="BH733">
        <v>1</v>
      </c>
      <c r="BI733">
        <v>0</v>
      </c>
      <c r="BJ733">
        <v>3</v>
      </c>
      <c r="BK733">
        <v>0</v>
      </c>
      <c r="BL733">
        <v>5</v>
      </c>
      <c r="BM733">
        <v>1</v>
      </c>
      <c r="BN733">
        <v>0</v>
      </c>
      <c r="BO733">
        <v>2</v>
      </c>
      <c r="BP733">
        <v>0</v>
      </c>
      <c r="BQ733">
        <v>1</v>
      </c>
      <c r="BR733">
        <v>0</v>
      </c>
      <c r="BS733">
        <v>2</v>
      </c>
      <c r="BT733">
        <v>0</v>
      </c>
      <c r="BU733">
        <v>1</v>
      </c>
      <c r="BV733">
        <v>1</v>
      </c>
      <c r="BW733">
        <v>3</v>
      </c>
      <c r="BX733">
        <v>0</v>
      </c>
      <c r="BY733">
        <v>71</v>
      </c>
      <c r="BZ733">
        <v>2</v>
      </c>
      <c r="CA733">
        <v>2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2</v>
      </c>
      <c r="CP733">
        <v>8</v>
      </c>
      <c r="CQ733">
        <v>1</v>
      </c>
      <c r="CR733">
        <v>0</v>
      </c>
      <c r="CS733">
        <v>0</v>
      </c>
      <c r="CT733">
        <v>1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1</v>
      </c>
      <c r="DD733">
        <v>0</v>
      </c>
      <c r="DE733">
        <v>0</v>
      </c>
      <c r="DF733">
        <v>1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1</v>
      </c>
      <c r="DM733">
        <v>0</v>
      </c>
      <c r="DN733">
        <v>3</v>
      </c>
      <c r="DO733">
        <v>8</v>
      </c>
      <c r="DP733">
        <v>21</v>
      </c>
      <c r="DQ733">
        <v>2</v>
      </c>
      <c r="DR733">
        <v>9</v>
      </c>
      <c r="DS733">
        <v>0</v>
      </c>
      <c r="DT733">
        <v>0</v>
      </c>
      <c r="DU733">
        <v>0</v>
      </c>
      <c r="DV733">
        <v>2</v>
      </c>
      <c r="DW733">
        <v>4</v>
      </c>
      <c r="DX733">
        <v>0</v>
      </c>
      <c r="DY733">
        <v>0</v>
      </c>
      <c r="DZ733">
        <v>0</v>
      </c>
      <c r="EA733">
        <v>1</v>
      </c>
      <c r="EB733">
        <v>2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1</v>
      </c>
      <c r="EL733">
        <v>0</v>
      </c>
      <c r="EM733">
        <v>0</v>
      </c>
      <c r="EN733">
        <v>0</v>
      </c>
      <c r="EO733">
        <v>21</v>
      </c>
      <c r="EP733">
        <v>22</v>
      </c>
      <c r="EQ733">
        <v>4</v>
      </c>
      <c r="ER733">
        <v>4</v>
      </c>
      <c r="ES733">
        <v>2</v>
      </c>
      <c r="ET733">
        <v>3</v>
      </c>
      <c r="EU733">
        <v>0</v>
      </c>
      <c r="EV733">
        <v>2</v>
      </c>
      <c r="EW733">
        <v>0</v>
      </c>
      <c r="EX733">
        <v>0</v>
      </c>
      <c r="EY733">
        <v>2</v>
      </c>
      <c r="EZ733">
        <v>2</v>
      </c>
      <c r="FA733">
        <v>0</v>
      </c>
      <c r="FB733">
        <v>0</v>
      </c>
      <c r="FC733">
        <v>0</v>
      </c>
      <c r="FD733">
        <v>0</v>
      </c>
      <c r="FE733">
        <v>1</v>
      </c>
      <c r="FF733">
        <v>0</v>
      </c>
      <c r="FG733">
        <v>1</v>
      </c>
      <c r="FH733">
        <v>0</v>
      </c>
      <c r="FI733">
        <v>0</v>
      </c>
      <c r="FJ733">
        <v>1</v>
      </c>
      <c r="FK733">
        <v>0</v>
      </c>
      <c r="FL733">
        <v>0</v>
      </c>
      <c r="FM733">
        <v>22</v>
      </c>
      <c r="FN733">
        <v>34</v>
      </c>
      <c r="FO733">
        <v>11</v>
      </c>
      <c r="FP733">
        <v>5</v>
      </c>
      <c r="FQ733">
        <v>3</v>
      </c>
      <c r="FR733">
        <v>3</v>
      </c>
      <c r="FS733">
        <v>0</v>
      </c>
      <c r="FT733">
        <v>3</v>
      </c>
      <c r="FU733">
        <v>0</v>
      </c>
      <c r="FV733">
        <v>0</v>
      </c>
      <c r="FW733">
        <v>0</v>
      </c>
      <c r="FX733">
        <v>0</v>
      </c>
      <c r="FY733">
        <v>0</v>
      </c>
      <c r="FZ733">
        <v>1</v>
      </c>
      <c r="GA733">
        <v>0</v>
      </c>
      <c r="GB733">
        <v>4</v>
      </c>
      <c r="GC733">
        <v>2</v>
      </c>
      <c r="GD733">
        <v>0</v>
      </c>
      <c r="GE733">
        <v>0</v>
      </c>
      <c r="GF733">
        <v>2</v>
      </c>
      <c r="GG733">
        <v>0</v>
      </c>
      <c r="GH733">
        <v>0</v>
      </c>
      <c r="GI733">
        <v>0</v>
      </c>
      <c r="GJ733">
        <v>0</v>
      </c>
      <c r="GK733">
        <v>34</v>
      </c>
      <c r="GL733">
        <v>26</v>
      </c>
      <c r="GM733">
        <v>12</v>
      </c>
      <c r="GN733">
        <v>0</v>
      </c>
      <c r="GO733">
        <v>1</v>
      </c>
      <c r="GP733">
        <v>2</v>
      </c>
      <c r="GQ733">
        <v>3</v>
      </c>
      <c r="GR733">
        <v>1</v>
      </c>
      <c r="GS733">
        <v>2</v>
      </c>
      <c r="GT733">
        <v>1</v>
      </c>
      <c r="GU733">
        <v>0</v>
      </c>
      <c r="GV733">
        <v>0</v>
      </c>
      <c r="GW733">
        <v>0</v>
      </c>
      <c r="GX733">
        <v>1</v>
      </c>
      <c r="GY733">
        <v>1</v>
      </c>
      <c r="GZ733">
        <v>0</v>
      </c>
      <c r="HA733">
        <v>0</v>
      </c>
      <c r="HB733">
        <v>2</v>
      </c>
      <c r="HC733">
        <v>0</v>
      </c>
      <c r="HD733">
        <v>0</v>
      </c>
      <c r="HE733">
        <v>26</v>
      </c>
      <c r="HF733">
        <v>2</v>
      </c>
      <c r="HG733">
        <v>0</v>
      </c>
      <c r="HH733">
        <v>0</v>
      </c>
      <c r="HI733">
        <v>0</v>
      </c>
      <c r="HJ733">
        <v>0</v>
      </c>
      <c r="HK733">
        <v>0</v>
      </c>
      <c r="HL733">
        <v>0</v>
      </c>
      <c r="HM733">
        <v>0</v>
      </c>
      <c r="HN733">
        <v>0</v>
      </c>
      <c r="HO733">
        <v>0</v>
      </c>
      <c r="HP733">
        <v>0</v>
      </c>
      <c r="HQ733">
        <v>0</v>
      </c>
      <c r="HR733">
        <v>0</v>
      </c>
      <c r="HS733">
        <v>1</v>
      </c>
      <c r="HT733">
        <v>0</v>
      </c>
      <c r="HU733">
        <v>1</v>
      </c>
      <c r="HV733">
        <v>0</v>
      </c>
      <c r="HW733">
        <v>0</v>
      </c>
      <c r="HX733">
        <v>0</v>
      </c>
      <c r="HY733">
        <v>2</v>
      </c>
      <c r="HZ733">
        <v>0</v>
      </c>
      <c r="IA733">
        <v>0</v>
      </c>
      <c r="IB733">
        <v>0</v>
      </c>
      <c r="IC733">
        <v>0</v>
      </c>
      <c r="ID733">
        <v>0</v>
      </c>
      <c r="IE733">
        <v>0</v>
      </c>
      <c r="IF733">
        <v>0</v>
      </c>
      <c r="IG733">
        <v>0</v>
      </c>
      <c r="IH733">
        <v>0</v>
      </c>
      <c r="II733">
        <v>0</v>
      </c>
      <c r="IJ733">
        <v>0</v>
      </c>
      <c r="IK733">
        <v>0</v>
      </c>
      <c r="IL733">
        <v>0</v>
      </c>
      <c r="IM733">
        <v>0</v>
      </c>
      <c r="IN733">
        <v>0</v>
      </c>
      <c r="IO733">
        <v>0</v>
      </c>
      <c r="IP733">
        <v>0</v>
      </c>
      <c r="IQ733">
        <v>0</v>
      </c>
      <c r="IR733">
        <v>0</v>
      </c>
      <c r="IS733">
        <v>0</v>
      </c>
      <c r="IT733">
        <v>0</v>
      </c>
      <c r="IU733">
        <v>0</v>
      </c>
      <c r="IV733">
        <v>0</v>
      </c>
      <c r="IW733">
        <v>0</v>
      </c>
      <c r="IX733">
        <v>0</v>
      </c>
      <c r="IY733">
        <v>0</v>
      </c>
      <c r="IZ733">
        <v>0</v>
      </c>
      <c r="JA733">
        <v>0</v>
      </c>
      <c r="JB733">
        <v>0</v>
      </c>
      <c r="JC733">
        <v>0</v>
      </c>
      <c r="JD733">
        <v>0</v>
      </c>
      <c r="JE733">
        <v>0</v>
      </c>
      <c r="JF733">
        <v>0</v>
      </c>
      <c r="JG733">
        <v>0</v>
      </c>
      <c r="JH733">
        <v>0</v>
      </c>
    </row>
    <row r="734" spans="1:268">
      <c r="A734" t="s">
        <v>175</v>
      </c>
      <c r="B734" t="s">
        <v>153</v>
      </c>
      <c r="C734" t="str">
        <f>"143505"</f>
        <v>143505</v>
      </c>
      <c r="D734" t="s">
        <v>174</v>
      </c>
      <c r="E734">
        <v>17</v>
      </c>
      <c r="F734">
        <v>612</v>
      </c>
      <c r="G734">
        <v>460</v>
      </c>
      <c r="H734">
        <v>165</v>
      </c>
      <c r="I734">
        <v>295</v>
      </c>
      <c r="J734">
        <v>0</v>
      </c>
      <c r="K734">
        <v>3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295</v>
      </c>
      <c r="T734">
        <v>0</v>
      </c>
      <c r="U734">
        <v>0</v>
      </c>
      <c r="V734">
        <v>295</v>
      </c>
      <c r="W734">
        <v>6</v>
      </c>
      <c r="X734">
        <v>2</v>
      </c>
      <c r="Y734">
        <v>4</v>
      </c>
      <c r="Z734">
        <v>0</v>
      </c>
      <c r="AA734">
        <v>289</v>
      </c>
      <c r="AB734">
        <v>140</v>
      </c>
      <c r="AC734">
        <v>19</v>
      </c>
      <c r="AD734">
        <v>0</v>
      </c>
      <c r="AE734">
        <v>12</v>
      </c>
      <c r="AF734">
        <v>14</v>
      </c>
      <c r="AG734">
        <v>11</v>
      </c>
      <c r="AH734">
        <v>1</v>
      </c>
      <c r="AI734">
        <v>5</v>
      </c>
      <c r="AJ734">
        <v>7</v>
      </c>
      <c r="AK734">
        <v>40</v>
      </c>
      <c r="AL734">
        <v>2</v>
      </c>
      <c r="AM734">
        <v>1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0</v>
      </c>
      <c r="AT734">
        <v>1</v>
      </c>
      <c r="AU734">
        <v>0</v>
      </c>
      <c r="AV734">
        <v>0</v>
      </c>
      <c r="AW734">
        <v>3</v>
      </c>
      <c r="AX734">
        <v>18</v>
      </c>
      <c r="AY734">
        <v>0</v>
      </c>
      <c r="AZ734">
        <v>5</v>
      </c>
      <c r="BA734">
        <v>140</v>
      </c>
      <c r="BB734">
        <v>55</v>
      </c>
      <c r="BC734">
        <v>22</v>
      </c>
      <c r="BD734">
        <v>0</v>
      </c>
      <c r="BE734">
        <v>3</v>
      </c>
      <c r="BF734">
        <v>7</v>
      </c>
      <c r="BG734">
        <v>2</v>
      </c>
      <c r="BH734">
        <v>0</v>
      </c>
      <c r="BI734">
        <v>1</v>
      </c>
      <c r="BJ734">
        <v>0</v>
      </c>
      <c r="BK734">
        <v>1</v>
      </c>
      <c r="BL734">
        <v>1</v>
      </c>
      <c r="BM734">
        <v>1</v>
      </c>
      <c r="BN734">
        <v>0</v>
      </c>
      <c r="BO734">
        <v>2</v>
      </c>
      <c r="BP734">
        <v>0</v>
      </c>
      <c r="BQ734">
        <v>0</v>
      </c>
      <c r="BR734">
        <v>0</v>
      </c>
      <c r="BS734">
        <v>1</v>
      </c>
      <c r="BT734">
        <v>0</v>
      </c>
      <c r="BU734">
        <v>0</v>
      </c>
      <c r="BV734">
        <v>13</v>
      </c>
      <c r="BW734">
        <v>1</v>
      </c>
      <c r="BX734">
        <v>0</v>
      </c>
      <c r="BY734">
        <v>55</v>
      </c>
      <c r="BZ734">
        <v>3</v>
      </c>
      <c r="CA734">
        <v>2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1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3</v>
      </c>
      <c r="CP734">
        <v>13</v>
      </c>
      <c r="CQ734">
        <v>6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1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4</v>
      </c>
      <c r="DM734">
        <v>0</v>
      </c>
      <c r="DN734">
        <v>2</v>
      </c>
      <c r="DO734">
        <v>13</v>
      </c>
      <c r="DP734">
        <v>12</v>
      </c>
      <c r="DQ734">
        <v>4</v>
      </c>
      <c r="DR734">
        <v>0</v>
      </c>
      <c r="DS734">
        <v>0</v>
      </c>
      <c r="DT734">
        <v>1</v>
      </c>
      <c r="DU734">
        <v>1</v>
      </c>
      <c r="DV734">
        <v>0</v>
      </c>
      <c r="DW734">
        <v>5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1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12</v>
      </c>
      <c r="EP734">
        <v>10</v>
      </c>
      <c r="EQ734">
        <v>8</v>
      </c>
      <c r="ER734">
        <v>0</v>
      </c>
      <c r="ES734">
        <v>0</v>
      </c>
      <c r="ET734">
        <v>0</v>
      </c>
      <c r="EU734">
        <v>0</v>
      </c>
      <c r="EV734">
        <v>0</v>
      </c>
      <c r="EW734">
        <v>0</v>
      </c>
      <c r="EX734">
        <v>0</v>
      </c>
      <c r="EY734">
        <v>0</v>
      </c>
      <c r="EZ734">
        <v>1</v>
      </c>
      <c r="FA734">
        <v>0</v>
      </c>
      <c r="FB734">
        <v>0</v>
      </c>
      <c r="FC734">
        <v>0</v>
      </c>
      <c r="FD734">
        <v>0</v>
      </c>
      <c r="FE734">
        <v>1</v>
      </c>
      <c r="FF734">
        <v>0</v>
      </c>
      <c r="FG734">
        <v>0</v>
      </c>
      <c r="FH734">
        <v>0</v>
      </c>
      <c r="FI734">
        <v>0</v>
      </c>
      <c r="FJ734">
        <v>0</v>
      </c>
      <c r="FK734">
        <v>0</v>
      </c>
      <c r="FL734">
        <v>0</v>
      </c>
      <c r="FM734">
        <v>10</v>
      </c>
      <c r="FN734">
        <v>37</v>
      </c>
      <c r="FO734">
        <v>10</v>
      </c>
      <c r="FP734">
        <v>2</v>
      </c>
      <c r="FQ734">
        <v>7</v>
      </c>
      <c r="FR734">
        <v>0</v>
      </c>
      <c r="FS734">
        <v>0</v>
      </c>
      <c r="FT734">
        <v>4</v>
      </c>
      <c r="FU734">
        <v>1</v>
      </c>
      <c r="FV734">
        <v>0</v>
      </c>
      <c r="FW734">
        <v>7</v>
      </c>
      <c r="FX734">
        <v>0</v>
      </c>
      <c r="FY734">
        <v>0</v>
      </c>
      <c r="FZ734">
        <v>0</v>
      </c>
      <c r="GA734">
        <v>2</v>
      </c>
      <c r="GB734">
        <v>2</v>
      </c>
      <c r="GC734">
        <v>0</v>
      </c>
      <c r="GD734">
        <v>0</v>
      </c>
      <c r="GE734">
        <v>0</v>
      </c>
      <c r="GF734">
        <v>0</v>
      </c>
      <c r="GG734">
        <v>0</v>
      </c>
      <c r="GH734">
        <v>1</v>
      </c>
      <c r="GI734">
        <v>0</v>
      </c>
      <c r="GJ734">
        <v>1</v>
      </c>
      <c r="GK734">
        <v>37</v>
      </c>
      <c r="GL734">
        <v>18</v>
      </c>
      <c r="GM734">
        <v>7</v>
      </c>
      <c r="GN734">
        <v>1</v>
      </c>
      <c r="GO734">
        <v>4</v>
      </c>
      <c r="GP734">
        <v>1</v>
      </c>
      <c r="GQ734">
        <v>0</v>
      </c>
      <c r="GR734">
        <v>0</v>
      </c>
      <c r="GS734">
        <v>4</v>
      </c>
      <c r="GT734">
        <v>0</v>
      </c>
      <c r="GU734">
        <v>0</v>
      </c>
      <c r="GV734">
        <v>0</v>
      </c>
      <c r="GW734">
        <v>0</v>
      </c>
      <c r="GX734">
        <v>0</v>
      </c>
      <c r="GY734">
        <v>0</v>
      </c>
      <c r="GZ734">
        <v>1</v>
      </c>
      <c r="HA734">
        <v>0</v>
      </c>
      <c r="HB734">
        <v>0</v>
      </c>
      <c r="HC734">
        <v>0</v>
      </c>
      <c r="HD734">
        <v>0</v>
      </c>
      <c r="HE734">
        <v>18</v>
      </c>
      <c r="HF734">
        <v>1</v>
      </c>
      <c r="HG734">
        <v>1</v>
      </c>
      <c r="HH734">
        <v>0</v>
      </c>
      <c r="HI734">
        <v>0</v>
      </c>
      <c r="HJ734">
        <v>0</v>
      </c>
      <c r="HK734">
        <v>0</v>
      </c>
      <c r="HL734">
        <v>0</v>
      </c>
      <c r="HM734">
        <v>0</v>
      </c>
      <c r="HN734">
        <v>0</v>
      </c>
      <c r="HO734">
        <v>0</v>
      </c>
      <c r="HP734">
        <v>0</v>
      </c>
      <c r="HQ734">
        <v>0</v>
      </c>
      <c r="HR734">
        <v>0</v>
      </c>
      <c r="HS734">
        <v>0</v>
      </c>
      <c r="HT734">
        <v>0</v>
      </c>
      <c r="HU734">
        <v>0</v>
      </c>
      <c r="HV734">
        <v>0</v>
      </c>
      <c r="HW734">
        <v>0</v>
      </c>
      <c r="HX734">
        <v>0</v>
      </c>
      <c r="HY734">
        <v>1</v>
      </c>
      <c r="HZ734">
        <v>0</v>
      </c>
      <c r="IA734">
        <v>0</v>
      </c>
      <c r="IB734">
        <v>0</v>
      </c>
      <c r="IC734">
        <v>0</v>
      </c>
      <c r="ID734">
        <v>0</v>
      </c>
      <c r="IE734">
        <v>0</v>
      </c>
      <c r="IF734">
        <v>0</v>
      </c>
      <c r="IG734">
        <v>0</v>
      </c>
      <c r="IH734">
        <v>0</v>
      </c>
      <c r="II734">
        <v>0</v>
      </c>
      <c r="IJ734">
        <v>0</v>
      </c>
      <c r="IK734">
        <v>0</v>
      </c>
      <c r="IL734">
        <v>0</v>
      </c>
      <c r="IM734">
        <v>0</v>
      </c>
      <c r="IN734">
        <v>0</v>
      </c>
      <c r="IO734">
        <v>0</v>
      </c>
      <c r="IP734">
        <v>0</v>
      </c>
      <c r="IQ734">
        <v>0</v>
      </c>
      <c r="IR734">
        <v>0</v>
      </c>
      <c r="IS734">
        <v>0</v>
      </c>
      <c r="IT734">
        <v>0</v>
      </c>
      <c r="IU734">
        <v>0</v>
      </c>
      <c r="IV734">
        <v>0</v>
      </c>
      <c r="IW734">
        <v>0</v>
      </c>
      <c r="IX734">
        <v>0</v>
      </c>
      <c r="IY734">
        <v>0</v>
      </c>
      <c r="IZ734">
        <v>0</v>
      </c>
      <c r="JA734">
        <v>0</v>
      </c>
      <c r="JB734">
        <v>0</v>
      </c>
      <c r="JC734">
        <v>0</v>
      </c>
      <c r="JD734">
        <v>0</v>
      </c>
      <c r="JE734">
        <v>0</v>
      </c>
      <c r="JF734">
        <v>0</v>
      </c>
      <c r="JG734">
        <v>0</v>
      </c>
      <c r="JH734">
        <v>0</v>
      </c>
    </row>
    <row r="735" spans="1:268">
      <c r="A735" t="s">
        <v>173</v>
      </c>
      <c r="B735" t="s">
        <v>153</v>
      </c>
      <c r="C735" t="str">
        <f>"143505"</f>
        <v>143505</v>
      </c>
      <c r="D735" t="s">
        <v>172</v>
      </c>
      <c r="E735">
        <v>18</v>
      </c>
      <c r="F735">
        <v>309</v>
      </c>
      <c r="G735">
        <v>240</v>
      </c>
      <c r="H735">
        <v>147</v>
      </c>
      <c r="I735">
        <v>93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93</v>
      </c>
      <c r="T735">
        <v>0</v>
      </c>
      <c r="U735">
        <v>0</v>
      </c>
      <c r="V735">
        <v>93</v>
      </c>
      <c r="W735">
        <v>10</v>
      </c>
      <c r="X735">
        <v>6</v>
      </c>
      <c r="Y735">
        <v>2</v>
      </c>
      <c r="Z735">
        <v>0</v>
      </c>
      <c r="AA735">
        <v>83</v>
      </c>
      <c r="AB735">
        <v>58</v>
      </c>
      <c r="AC735">
        <v>3</v>
      </c>
      <c r="AD735">
        <v>0</v>
      </c>
      <c r="AE735">
        <v>5</v>
      </c>
      <c r="AF735">
        <v>9</v>
      </c>
      <c r="AG735">
        <v>13</v>
      </c>
      <c r="AH735">
        <v>1</v>
      </c>
      <c r="AI735">
        <v>3</v>
      </c>
      <c r="AJ735">
        <v>1</v>
      </c>
      <c r="AK735">
        <v>6</v>
      </c>
      <c r="AL735">
        <v>0</v>
      </c>
      <c r="AM735">
        <v>1</v>
      </c>
      <c r="AN735">
        <v>0</v>
      </c>
      <c r="AO735">
        <v>1</v>
      </c>
      <c r="AP735">
        <v>3</v>
      </c>
      <c r="AQ735">
        <v>0</v>
      </c>
      <c r="AR735">
        <v>0</v>
      </c>
      <c r="AS735">
        <v>1</v>
      </c>
      <c r="AT735">
        <v>0</v>
      </c>
      <c r="AU735">
        <v>1</v>
      </c>
      <c r="AV735">
        <v>0</v>
      </c>
      <c r="AW735">
        <v>0</v>
      </c>
      <c r="AX735">
        <v>9</v>
      </c>
      <c r="AY735">
        <v>0</v>
      </c>
      <c r="AZ735">
        <v>1</v>
      </c>
      <c r="BA735">
        <v>58</v>
      </c>
      <c r="BB735">
        <v>10</v>
      </c>
      <c r="BC735">
        <v>1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5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4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10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3</v>
      </c>
      <c r="CQ735">
        <v>1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2</v>
      </c>
      <c r="DM735">
        <v>0</v>
      </c>
      <c r="DN735">
        <v>0</v>
      </c>
      <c r="DO735">
        <v>3</v>
      </c>
      <c r="DP735">
        <v>4</v>
      </c>
      <c r="DQ735">
        <v>2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2</v>
      </c>
      <c r="EK735">
        <v>0</v>
      </c>
      <c r="EL735">
        <v>0</v>
      </c>
      <c r="EM735">
        <v>0</v>
      </c>
      <c r="EN735">
        <v>0</v>
      </c>
      <c r="EO735">
        <v>4</v>
      </c>
      <c r="EP735">
        <v>2</v>
      </c>
      <c r="EQ735">
        <v>1</v>
      </c>
      <c r="ER735">
        <v>1</v>
      </c>
      <c r="ES735">
        <v>0</v>
      </c>
      <c r="ET735">
        <v>0</v>
      </c>
      <c r="EU735">
        <v>0</v>
      </c>
      <c r="EV735">
        <v>0</v>
      </c>
      <c r="EW735">
        <v>0</v>
      </c>
      <c r="EX735">
        <v>0</v>
      </c>
      <c r="EY735">
        <v>0</v>
      </c>
      <c r="EZ735">
        <v>0</v>
      </c>
      <c r="FA735">
        <v>0</v>
      </c>
      <c r="FB735">
        <v>0</v>
      </c>
      <c r="FC735">
        <v>0</v>
      </c>
      <c r="FD735">
        <v>0</v>
      </c>
      <c r="FE735">
        <v>0</v>
      </c>
      <c r="FF735">
        <v>0</v>
      </c>
      <c r="FG735">
        <v>0</v>
      </c>
      <c r="FH735">
        <v>0</v>
      </c>
      <c r="FI735">
        <v>0</v>
      </c>
      <c r="FJ735">
        <v>0</v>
      </c>
      <c r="FK735">
        <v>0</v>
      </c>
      <c r="FL735">
        <v>0</v>
      </c>
      <c r="FM735">
        <v>2</v>
      </c>
      <c r="FN735">
        <v>5</v>
      </c>
      <c r="FO735">
        <v>0</v>
      </c>
      <c r="FP735">
        <v>1</v>
      </c>
      <c r="FQ735">
        <v>1</v>
      </c>
      <c r="FR735">
        <v>0</v>
      </c>
      <c r="FS735">
        <v>0</v>
      </c>
      <c r="FT735">
        <v>1</v>
      </c>
      <c r="FU735">
        <v>0</v>
      </c>
      <c r="FV735">
        <v>0</v>
      </c>
      <c r="FW735">
        <v>0</v>
      </c>
      <c r="FX735">
        <v>0</v>
      </c>
      <c r="FY735">
        <v>0</v>
      </c>
      <c r="FZ735">
        <v>0</v>
      </c>
      <c r="GA735">
        <v>0</v>
      </c>
      <c r="GB735">
        <v>0</v>
      </c>
      <c r="GC735">
        <v>0</v>
      </c>
      <c r="GD735">
        <v>0</v>
      </c>
      <c r="GE735">
        <v>0</v>
      </c>
      <c r="GF735">
        <v>0</v>
      </c>
      <c r="GG735">
        <v>0</v>
      </c>
      <c r="GH735">
        <v>0</v>
      </c>
      <c r="GI735">
        <v>0</v>
      </c>
      <c r="GJ735">
        <v>2</v>
      </c>
      <c r="GK735">
        <v>5</v>
      </c>
      <c r="GL735">
        <v>1</v>
      </c>
      <c r="GM735">
        <v>0</v>
      </c>
      <c r="GN735">
        <v>0</v>
      </c>
      <c r="GO735">
        <v>0</v>
      </c>
      <c r="GP735">
        <v>0</v>
      </c>
      <c r="GQ735">
        <v>0</v>
      </c>
      <c r="GR735">
        <v>1</v>
      </c>
      <c r="GS735">
        <v>0</v>
      </c>
      <c r="GT735">
        <v>0</v>
      </c>
      <c r="GU735">
        <v>0</v>
      </c>
      <c r="GV735">
        <v>0</v>
      </c>
      <c r="GW735">
        <v>0</v>
      </c>
      <c r="GX735">
        <v>0</v>
      </c>
      <c r="GY735">
        <v>0</v>
      </c>
      <c r="GZ735">
        <v>0</v>
      </c>
      <c r="HA735">
        <v>0</v>
      </c>
      <c r="HB735">
        <v>0</v>
      </c>
      <c r="HC735">
        <v>0</v>
      </c>
      <c r="HD735">
        <v>0</v>
      </c>
      <c r="HE735">
        <v>1</v>
      </c>
      <c r="HF735">
        <v>0</v>
      </c>
      <c r="HG735">
        <v>0</v>
      </c>
      <c r="HH735">
        <v>0</v>
      </c>
      <c r="HI735">
        <v>0</v>
      </c>
      <c r="HJ735">
        <v>0</v>
      </c>
      <c r="HK735">
        <v>0</v>
      </c>
      <c r="HL735">
        <v>0</v>
      </c>
      <c r="HM735">
        <v>0</v>
      </c>
      <c r="HN735">
        <v>0</v>
      </c>
      <c r="HO735">
        <v>0</v>
      </c>
      <c r="HP735">
        <v>0</v>
      </c>
      <c r="HQ735">
        <v>0</v>
      </c>
      <c r="HR735">
        <v>0</v>
      </c>
      <c r="HS735">
        <v>0</v>
      </c>
      <c r="HT735">
        <v>0</v>
      </c>
      <c r="HU735">
        <v>0</v>
      </c>
      <c r="HV735">
        <v>0</v>
      </c>
      <c r="HW735">
        <v>0</v>
      </c>
      <c r="HX735">
        <v>0</v>
      </c>
      <c r="HY735">
        <v>0</v>
      </c>
      <c r="HZ735">
        <v>0</v>
      </c>
      <c r="IA735">
        <v>0</v>
      </c>
      <c r="IB735">
        <v>0</v>
      </c>
      <c r="IC735">
        <v>0</v>
      </c>
      <c r="ID735">
        <v>0</v>
      </c>
      <c r="IE735">
        <v>0</v>
      </c>
      <c r="IF735">
        <v>0</v>
      </c>
      <c r="IG735">
        <v>0</v>
      </c>
      <c r="IH735">
        <v>0</v>
      </c>
      <c r="II735">
        <v>0</v>
      </c>
      <c r="IJ735">
        <v>0</v>
      </c>
      <c r="IK735">
        <v>0</v>
      </c>
      <c r="IL735">
        <v>0</v>
      </c>
      <c r="IM735">
        <v>0</v>
      </c>
      <c r="IN735">
        <v>0</v>
      </c>
      <c r="IO735">
        <v>0</v>
      </c>
      <c r="IP735">
        <v>0</v>
      </c>
      <c r="IQ735">
        <v>0</v>
      </c>
      <c r="IR735">
        <v>0</v>
      </c>
      <c r="IS735">
        <v>0</v>
      </c>
      <c r="IT735">
        <v>0</v>
      </c>
      <c r="IU735">
        <v>0</v>
      </c>
      <c r="IV735">
        <v>0</v>
      </c>
      <c r="IW735">
        <v>0</v>
      </c>
      <c r="IX735">
        <v>0</v>
      </c>
      <c r="IY735">
        <v>0</v>
      </c>
      <c r="IZ735">
        <v>0</v>
      </c>
      <c r="JA735">
        <v>0</v>
      </c>
      <c r="JB735">
        <v>0</v>
      </c>
      <c r="JC735">
        <v>0</v>
      </c>
      <c r="JD735">
        <v>0</v>
      </c>
      <c r="JE735">
        <v>0</v>
      </c>
      <c r="JF735">
        <v>0</v>
      </c>
      <c r="JG735">
        <v>0</v>
      </c>
      <c r="JH735">
        <v>0</v>
      </c>
    </row>
    <row r="736" spans="1:268">
      <c r="A736" t="s">
        <v>171</v>
      </c>
      <c r="B736" t="s">
        <v>153</v>
      </c>
      <c r="C736" t="str">
        <f>"143505"</f>
        <v>143505</v>
      </c>
      <c r="D736" t="s">
        <v>155</v>
      </c>
      <c r="E736">
        <v>19</v>
      </c>
      <c r="F736">
        <v>1467</v>
      </c>
      <c r="G736">
        <v>1110</v>
      </c>
      <c r="H736">
        <v>479</v>
      </c>
      <c r="I736">
        <v>631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631</v>
      </c>
      <c r="T736">
        <v>0</v>
      </c>
      <c r="U736">
        <v>0</v>
      </c>
      <c r="V736">
        <v>631</v>
      </c>
      <c r="W736">
        <v>30</v>
      </c>
      <c r="X736">
        <v>9</v>
      </c>
      <c r="Y736">
        <v>4</v>
      </c>
      <c r="Z736">
        <v>0</v>
      </c>
      <c r="AA736">
        <v>601</v>
      </c>
      <c r="AB736">
        <v>328</v>
      </c>
      <c r="AC736">
        <v>51</v>
      </c>
      <c r="AD736">
        <v>4</v>
      </c>
      <c r="AE736">
        <v>18</v>
      </c>
      <c r="AF736">
        <v>37</v>
      </c>
      <c r="AG736">
        <v>49</v>
      </c>
      <c r="AH736">
        <v>6</v>
      </c>
      <c r="AI736">
        <v>10</v>
      </c>
      <c r="AJ736">
        <v>8</v>
      </c>
      <c r="AK736">
        <v>45</v>
      </c>
      <c r="AL736">
        <v>3</v>
      </c>
      <c r="AM736">
        <v>2</v>
      </c>
      <c r="AN736">
        <v>1</v>
      </c>
      <c r="AO736">
        <v>2</v>
      </c>
      <c r="AP736">
        <v>0</v>
      </c>
      <c r="AQ736">
        <v>1</v>
      </c>
      <c r="AR736">
        <v>2</v>
      </c>
      <c r="AS736">
        <v>1</v>
      </c>
      <c r="AT736">
        <v>3</v>
      </c>
      <c r="AU736">
        <v>1</v>
      </c>
      <c r="AV736">
        <v>1</v>
      </c>
      <c r="AW736">
        <v>7</v>
      </c>
      <c r="AX736">
        <v>56</v>
      </c>
      <c r="AY736">
        <v>2</v>
      </c>
      <c r="AZ736">
        <v>18</v>
      </c>
      <c r="BA736">
        <v>328</v>
      </c>
      <c r="BB736">
        <v>73</v>
      </c>
      <c r="BC736">
        <v>29</v>
      </c>
      <c r="BD736">
        <v>2</v>
      </c>
      <c r="BE736">
        <v>7</v>
      </c>
      <c r="BF736">
        <v>3</v>
      </c>
      <c r="BG736">
        <v>4</v>
      </c>
      <c r="BH736">
        <v>1</v>
      </c>
      <c r="BI736">
        <v>0</v>
      </c>
      <c r="BJ736">
        <v>2</v>
      </c>
      <c r="BK736">
        <v>3</v>
      </c>
      <c r="BL736">
        <v>4</v>
      </c>
      <c r="BM736">
        <v>2</v>
      </c>
      <c r="BN736">
        <v>0</v>
      </c>
      <c r="BO736">
        <v>5</v>
      </c>
      <c r="BP736">
        <v>1</v>
      </c>
      <c r="BQ736">
        <v>1</v>
      </c>
      <c r="BR736">
        <v>0</v>
      </c>
      <c r="BS736">
        <v>6</v>
      </c>
      <c r="BT736">
        <v>0</v>
      </c>
      <c r="BU736">
        <v>1</v>
      </c>
      <c r="BV736">
        <v>0</v>
      </c>
      <c r="BW736">
        <v>1</v>
      </c>
      <c r="BX736">
        <v>1</v>
      </c>
      <c r="BY736">
        <v>73</v>
      </c>
      <c r="BZ736">
        <v>19</v>
      </c>
      <c r="CA736">
        <v>7</v>
      </c>
      <c r="CB736">
        <v>3</v>
      </c>
      <c r="CC736">
        <v>0</v>
      </c>
      <c r="CD736">
        <v>0</v>
      </c>
      <c r="CE736">
        <v>1</v>
      </c>
      <c r="CF736">
        <v>1</v>
      </c>
      <c r="CG736">
        <v>0</v>
      </c>
      <c r="CH736">
        <v>1</v>
      </c>
      <c r="CI736">
        <v>3</v>
      </c>
      <c r="CJ736">
        <v>1</v>
      </c>
      <c r="CK736">
        <v>0</v>
      </c>
      <c r="CL736">
        <v>2</v>
      </c>
      <c r="CM736">
        <v>0</v>
      </c>
      <c r="CN736">
        <v>0</v>
      </c>
      <c r="CO736">
        <v>19</v>
      </c>
      <c r="CP736">
        <v>32</v>
      </c>
      <c r="CQ736">
        <v>9</v>
      </c>
      <c r="CR736">
        <v>0</v>
      </c>
      <c r="CS736">
        <v>0</v>
      </c>
      <c r="CT736">
        <v>1</v>
      </c>
      <c r="CU736">
        <v>0</v>
      </c>
      <c r="CV736">
        <v>0</v>
      </c>
      <c r="CW736">
        <v>2</v>
      </c>
      <c r="CX736">
        <v>0</v>
      </c>
      <c r="CY736">
        <v>1</v>
      </c>
      <c r="CZ736">
        <v>0</v>
      </c>
      <c r="DA736">
        <v>0</v>
      </c>
      <c r="DB736">
        <v>0</v>
      </c>
      <c r="DC736">
        <v>1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15</v>
      </c>
      <c r="DM736">
        <v>0</v>
      </c>
      <c r="DN736">
        <v>3</v>
      </c>
      <c r="DO736">
        <v>32</v>
      </c>
      <c r="DP736">
        <v>21</v>
      </c>
      <c r="DQ736">
        <v>7</v>
      </c>
      <c r="DR736">
        <v>6</v>
      </c>
      <c r="DS736">
        <v>0</v>
      </c>
      <c r="DT736">
        <v>0</v>
      </c>
      <c r="DU736">
        <v>2</v>
      </c>
      <c r="DV736">
        <v>1</v>
      </c>
      <c r="DW736">
        <v>3</v>
      </c>
      <c r="DX736">
        <v>1</v>
      </c>
      <c r="DY736">
        <v>0</v>
      </c>
      <c r="DZ736">
        <v>0</v>
      </c>
      <c r="EA736">
        <v>1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21</v>
      </c>
      <c r="EP736">
        <v>12</v>
      </c>
      <c r="EQ736">
        <v>5</v>
      </c>
      <c r="ER736">
        <v>0</v>
      </c>
      <c r="ES736">
        <v>0</v>
      </c>
      <c r="ET736">
        <v>1</v>
      </c>
      <c r="EU736">
        <v>0</v>
      </c>
      <c r="EV736">
        <v>2</v>
      </c>
      <c r="EW736">
        <v>0</v>
      </c>
      <c r="EX736">
        <v>0</v>
      </c>
      <c r="EY736">
        <v>0</v>
      </c>
      <c r="EZ736">
        <v>2</v>
      </c>
      <c r="FA736">
        <v>0</v>
      </c>
      <c r="FB736">
        <v>0</v>
      </c>
      <c r="FC736">
        <v>1</v>
      </c>
      <c r="FD736">
        <v>0</v>
      </c>
      <c r="FE736">
        <v>1</v>
      </c>
      <c r="FF736">
        <v>0</v>
      </c>
      <c r="FG736">
        <v>0</v>
      </c>
      <c r="FH736">
        <v>0</v>
      </c>
      <c r="FI736">
        <v>0</v>
      </c>
      <c r="FJ736">
        <v>0</v>
      </c>
      <c r="FK736">
        <v>0</v>
      </c>
      <c r="FL736">
        <v>0</v>
      </c>
      <c r="FM736">
        <v>12</v>
      </c>
      <c r="FN736">
        <v>80</v>
      </c>
      <c r="FO736">
        <v>20</v>
      </c>
      <c r="FP736">
        <v>4</v>
      </c>
      <c r="FQ736">
        <v>15</v>
      </c>
      <c r="FR736">
        <v>2</v>
      </c>
      <c r="FS736">
        <v>2</v>
      </c>
      <c r="FT736">
        <v>4</v>
      </c>
      <c r="FU736">
        <v>1</v>
      </c>
      <c r="FV736">
        <v>2</v>
      </c>
      <c r="FW736">
        <v>1</v>
      </c>
      <c r="FX736">
        <v>0</v>
      </c>
      <c r="FY736">
        <v>5</v>
      </c>
      <c r="FZ736">
        <v>1</v>
      </c>
      <c r="GA736">
        <v>2</v>
      </c>
      <c r="GB736">
        <v>14</v>
      </c>
      <c r="GC736">
        <v>2</v>
      </c>
      <c r="GD736">
        <v>0</v>
      </c>
      <c r="GE736">
        <v>0</v>
      </c>
      <c r="GF736">
        <v>1</v>
      </c>
      <c r="GG736">
        <v>0</v>
      </c>
      <c r="GH736">
        <v>1</v>
      </c>
      <c r="GI736">
        <v>1</v>
      </c>
      <c r="GJ736">
        <v>2</v>
      </c>
      <c r="GK736">
        <v>80</v>
      </c>
      <c r="GL736">
        <v>31</v>
      </c>
      <c r="GM736">
        <v>17</v>
      </c>
      <c r="GN736">
        <v>1</v>
      </c>
      <c r="GO736">
        <v>3</v>
      </c>
      <c r="GP736">
        <v>2</v>
      </c>
      <c r="GQ736">
        <v>1</v>
      </c>
      <c r="GR736">
        <v>1</v>
      </c>
      <c r="GS736">
        <v>1</v>
      </c>
      <c r="GT736">
        <v>1</v>
      </c>
      <c r="GU736">
        <v>0</v>
      </c>
      <c r="GV736">
        <v>0</v>
      </c>
      <c r="GW736">
        <v>0</v>
      </c>
      <c r="GX736">
        <v>1</v>
      </c>
      <c r="GY736">
        <v>1</v>
      </c>
      <c r="GZ736">
        <v>0</v>
      </c>
      <c r="HA736">
        <v>0</v>
      </c>
      <c r="HB736">
        <v>2</v>
      </c>
      <c r="HC736">
        <v>0</v>
      </c>
      <c r="HD736">
        <v>0</v>
      </c>
      <c r="HE736">
        <v>31</v>
      </c>
      <c r="HF736">
        <v>0</v>
      </c>
      <c r="HG736">
        <v>0</v>
      </c>
      <c r="HH736">
        <v>0</v>
      </c>
      <c r="HI736">
        <v>0</v>
      </c>
      <c r="HJ736">
        <v>0</v>
      </c>
      <c r="HK736">
        <v>0</v>
      </c>
      <c r="HL736">
        <v>0</v>
      </c>
      <c r="HM736">
        <v>0</v>
      </c>
      <c r="HN736">
        <v>0</v>
      </c>
      <c r="HO736">
        <v>0</v>
      </c>
      <c r="HP736">
        <v>0</v>
      </c>
      <c r="HQ736">
        <v>0</v>
      </c>
      <c r="HR736">
        <v>0</v>
      </c>
      <c r="HS736">
        <v>0</v>
      </c>
      <c r="HT736">
        <v>0</v>
      </c>
      <c r="HU736">
        <v>0</v>
      </c>
      <c r="HV736">
        <v>0</v>
      </c>
      <c r="HW736">
        <v>0</v>
      </c>
      <c r="HX736">
        <v>0</v>
      </c>
      <c r="HY736">
        <v>0</v>
      </c>
      <c r="HZ736">
        <v>2</v>
      </c>
      <c r="IA736">
        <v>0</v>
      </c>
      <c r="IB736">
        <v>0</v>
      </c>
      <c r="IC736">
        <v>0</v>
      </c>
      <c r="ID736">
        <v>0</v>
      </c>
      <c r="IE736">
        <v>0</v>
      </c>
      <c r="IF736">
        <v>0</v>
      </c>
      <c r="IG736">
        <v>0</v>
      </c>
      <c r="IH736">
        <v>0</v>
      </c>
      <c r="II736">
        <v>0</v>
      </c>
      <c r="IJ736">
        <v>0</v>
      </c>
      <c r="IK736">
        <v>0</v>
      </c>
      <c r="IL736">
        <v>0</v>
      </c>
      <c r="IM736">
        <v>0</v>
      </c>
      <c r="IN736">
        <v>0</v>
      </c>
      <c r="IO736">
        <v>2</v>
      </c>
      <c r="IP736">
        <v>0</v>
      </c>
      <c r="IQ736">
        <v>2</v>
      </c>
      <c r="IR736">
        <v>3</v>
      </c>
      <c r="IS736">
        <v>1</v>
      </c>
      <c r="IT736">
        <v>0</v>
      </c>
      <c r="IU736">
        <v>1</v>
      </c>
      <c r="IV736">
        <v>0</v>
      </c>
      <c r="IW736">
        <v>0</v>
      </c>
      <c r="IX736">
        <v>0</v>
      </c>
      <c r="IY736">
        <v>0</v>
      </c>
      <c r="IZ736">
        <v>0</v>
      </c>
      <c r="JA736">
        <v>0</v>
      </c>
      <c r="JB736">
        <v>0</v>
      </c>
      <c r="JC736">
        <v>0</v>
      </c>
      <c r="JD736">
        <v>0</v>
      </c>
      <c r="JE736">
        <v>0</v>
      </c>
      <c r="JF736">
        <v>0</v>
      </c>
      <c r="JG736">
        <v>1</v>
      </c>
      <c r="JH736">
        <v>3</v>
      </c>
    </row>
    <row r="737" spans="1:268">
      <c r="A737" t="s">
        <v>170</v>
      </c>
      <c r="B737" t="s">
        <v>153</v>
      </c>
      <c r="C737" t="str">
        <f>"143505"</f>
        <v>143505</v>
      </c>
      <c r="D737" t="s">
        <v>169</v>
      </c>
      <c r="E737">
        <v>20</v>
      </c>
      <c r="F737">
        <v>543</v>
      </c>
      <c r="G737">
        <v>419</v>
      </c>
      <c r="H737">
        <v>177</v>
      </c>
      <c r="I737">
        <v>242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242</v>
      </c>
      <c r="T737">
        <v>0</v>
      </c>
      <c r="U737">
        <v>0</v>
      </c>
      <c r="V737">
        <v>242</v>
      </c>
      <c r="W737">
        <v>9</v>
      </c>
      <c r="X737">
        <v>1</v>
      </c>
      <c r="Y737">
        <v>5</v>
      </c>
      <c r="Z737">
        <v>0</v>
      </c>
      <c r="AA737">
        <v>233</v>
      </c>
      <c r="AB737">
        <v>148</v>
      </c>
      <c r="AC737">
        <v>21</v>
      </c>
      <c r="AD737">
        <v>4</v>
      </c>
      <c r="AE737">
        <v>18</v>
      </c>
      <c r="AF737">
        <v>14</v>
      </c>
      <c r="AG737">
        <v>26</v>
      </c>
      <c r="AH737">
        <v>4</v>
      </c>
      <c r="AI737">
        <v>3</v>
      </c>
      <c r="AJ737">
        <v>1</v>
      </c>
      <c r="AK737">
        <v>23</v>
      </c>
      <c r="AL737">
        <v>4</v>
      </c>
      <c r="AM737">
        <v>1</v>
      </c>
      <c r="AN737">
        <v>0</v>
      </c>
      <c r="AO737">
        <v>0</v>
      </c>
      <c r="AP737">
        <v>2</v>
      </c>
      <c r="AQ737">
        <v>0</v>
      </c>
      <c r="AR737">
        <v>1</v>
      </c>
      <c r="AS737">
        <v>0</v>
      </c>
      <c r="AT737">
        <v>1</v>
      </c>
      <c r="AU737">
        <v>0</v>
      </c>
      <c r="AV737">
        <v>0</v>
      </c>
      <c r="AW737">
        <v>4</v>
      </c>
      <c r="AX737">
        <v>14</v>
      </c>
      <c r="AY737">
        <v>0</v>
      </c>
      <c r="AZ737">
        <v>7</v>
      </c>
      <c r="BA737">
        <v>148</v>
      </c>
      <c r="BB737">
        <v>27</v>
      </c>
      <c r="BC737">
        <v>11</v>
      </c>
      <c r="BD737">
        <v>3</v>
      </c>
      <c r="BE737">
        <v>5</v>
      </c>
      <c r="BF737">
        <v>1</v>
      </c>
      <c r="BG737">
        <v>2</v>
      </c>
      <c r="BH737">
        <v>0</v>
      </c>
      <c r="BI737">
        <v>0</v>
      </c>
      <c r="BJ737">
        <v>1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2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1</v>
      </c>
      <c r="BX737">
        <v>1</v>
      </c>
      <c r="BY737">
        <v>27</v>
      </c>
      <c r="BZ737">
        <v>7</v>
      </c>
      <c r="CA737">
        <v>1</v>
      </c>
      <c r="CB737">
        <v>0</v>
      </c>
      <c r="CC737">
        <v>0</v>
      </c>
      <c r="CD737">
        <v>3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1</v>
      </c>
      <c r="CK737">
        <v>0</v>
      </c>
      <c r="CL737">
        <v>1</v>
      </c>
      <c r="CM737">
        <v>0</v>
      </c>
      <c r="CN737">
        <v>1</v>
      </c>
      <c r="CO737">
        <v>7</v>
      </c>
      <c r="CP737">
        <v>5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1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3</v>
      </c>
      <c r="DM737">
        <v>0</v>
      </c>
      <c r="DN737">
        <v>1</v>
      </c>
      <c r="DO737">
        <v>5</v>
      </c>
      <c r="DP737">
        <v>10</v>
      </c>
      <c r="DQ737">
        <v>1</v>
      </c>
      <c r="DR737">
        <v>0</v>
      </c>
      <c r="DS737">
        <v>0</v>
      </c>
      <c r="DT737">
        <v>0</v>
      </c>
      <c r="DU737">
        <v>0</v>
      </c>
      <c r="DV737">
        <v>1</v>
      </c>
      <c r="DW737">
        <v>5</v>
      </c>
      <c r="DX737">
        <v>0</v>
      </c>
      <c r="DY737">
        <v>0</v>
      </c>
      <c r="DZ737">
        <v>0</v>
      </c>
      <c r="EA737">
        <v>0</v>
      </c>
      <c r="EB737">
        <v>1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2</v>
      </c>
      <c r="EK737">
        <v>0</v>
      </c>
      <c r="EL737">
        <v>0</v>
      </c>
      <c r="EM737">
        <v>0</v>
      </c>
      <c r="EN737">
        <v>0</v>
      </c>
      <c r="EO737">
        <v>10</v>
      </c>
      <c r="EP737">
        <v>5</v>
      </c>
      <c r="EQ737">
        <v>3</v>
      </c>
      <c r="ER737">
        <v>1</v>
      </c>
      <c r="ES737">
        <v>0</v>
      </c>
      <c r="ET737">
        <v>0</v>
      </c>
      <c r="EU737">
        <v>0</v>
      </c>
      <c r="EV737">
        <v>0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0</v>
      </c>
      <c r="FC737">
        <v>1</v>
      </c>
      <c r="FD737">
        <v>0</v>
      </c>
      <c r="FE737">
        <v>0</v>
      </c>
      <c r="FF737">
        <v>0</v>
      </c>
      <c r="FG737">
        <v>0</v>
      </c>
      <c r="FH737">
        <v>0</v>
      </c>
      <c r="FI737">
        <v>0</v>
      </c>
      <c r="FJ737">
        <v>0</v>
      </c>
      <c r="FK737">
        <v>0</v>
      </c>
      <c r="FL737">
        <v>0</v>
      </c>
      <c r="FM737">
        <v>5</v>
      </c>
      <c r="FN737">
        <v>23</v>
      </c>
      <c r="FO737">
        <v>7</v>
      </c>
      <c r="FP737">
        <v>0</v>
      </c>
      <c r="FQ737">
        <v>3</v>
      </c>
      <c r="FR737">
        <v>0</v>
      </c>
      <c r="FS737">
        <v>0</v>
      </c>
      <c r="FT737">
        <v>1</v>
      </c>
      <c r="FU737">
        <v>1</v>
      </c>
      <c r="FV737">
        <v>0</v>
      </c>
      <c r="FW737">
        <v>1</v>
      </c>
      <c r="FX737">
        <v>2</v>
      </c>
      <c r="FY737">
        <v>0</v>
      </c>
      <c r="FZ737">
        <v>1</v>
      </c>
      <c r="GA737">
        <v>1</v>
      </c>
      <c r="GB737">
        <v>4</v>
      </c>
      <c r="GC737">
        <v>0</v>
      </c>
      <c r="GD737">
        <v>0</v>
      </c>
      <c r="GE737">
        <v>0</v>
      </c>
      <c r="GF737">
        <v>0</v>
      </c>
      <c r="GG737">
        <v>0</v>
      </c>
      <c r="GH737">
        <v>0</v>
      </c>
      <c r="GI737">
        <v>0</v>
      </c>
      <c r="GJ737">
        <v>2</v>
      </c>
      <c r="GK737">
        <v>23</v>
      </c>
      <c r="GL737">
        <v>6</v>
      </c>
      <c r="GM737">
        <v>5</v>
      </c>
      <c r="GN737">
        <v>0</v>
      </c>
      <c r="GO737">
        <v>0</v>
      </c>
      <c r="GP737">
        <v>0</v>
      </c>
      <c r="GQ737">
        <v>1</v>
      </c>
      <c r="GR737">
        <v>0</v>
      </c>
      <c r="GS737">
        <v>0</v>
      </c>
      <c r="GT737">
        <v>0</v>
      </c>
      <c r="GU737">
        <v>0</v>
      </c>
      <c r="GV737">
        <v>0</v>
      </c>
      <c r="GW737">
        <v>0</v>
      </c>
      <c r="GX737">
        <v>0</v>
      </c>
      <c r="GY737">
        <v>0</v>
      </c>
      <c r="GZ737">
        <v>0</v>
      </c>
      <c r="HA737">
        <v>0</v>
      </c>
      <c r="HB737">
        <v>0</v>
      </c>
      <c r="HC737">
        <v>0</v>
      </c>
      <c r="HD737">
        <v>0</v>
      </c>
      <c r="HE737">
        <v>6</v>
      </c>
      <c r="HF737">
        <v>0</v>
      </c>
      <c r="HG737">
        <v>0</v>
      </c>
      <c r="HH737">
        <v>0</v>
      </c>
      <c r="HI737">
        <v>0</v>
      </c>
      <c r="HJ737">
        <v>0</v>
      </c>
      <c r="HK737">
        <v>0</v>
      </c>
      <c r="HL737">
        <v>0</v>
      </c>
      <c r="HM737">
        <v>0</v>
      </c>
      <c r="HN737">
        <v>0</v>
      </c>
      <c r="HO737">
        <v>0</v>
      </c>
      <c r="HP737">
        <v>0</v>
      </c>
      <c r="HQ737">
        <v>0</v>
      </c>
      <c r="HR737">
        <v>0</v>
      </c>
      <c r="HS737">
        <v>0</v>
      </c>
      <c r="HT737">
        <v>0</v>
      </c>
      <c r="HU737">
        <v>0</v>
      </c>
      <c r="HV737">
        <v>0</v>
      </c>
      <c r="HW737">
        <v>0</v>
      </c>
      <c r="HX737">
        <v>0</v>
      </c>
      <c r="HY737">
        <v>0</v>
      </c>
      <c r="HZ737">
        <v>0</v>
      </c>
      <c r="IA737">
        <v>0</v>
      </c>
      <c r="IB737">
        <v>0</v>
      </c>
      <c r="IC737">
        <v>0</v>
      </c>
      <c r="ID737">
        <v>0</v>
      </c>
      <c r="IE737">
        <v>0</v>
      </c>
      <c r="IF737">
        <v>0</v>
      </c>
      <c r="IG737">
        <v>0</v>
      </c>
      <c r="IH737">
        <v>0</v>
      </c>
      <c r="II737">
        <v>0</v>
      </c>
      <c r="IJ737">
        <v>0</v>
      </c>
      <c r="IK737">
        <v>0</v>
      </c>
      <c r="IL737">
        <v>0</v>
      </c>
      <c r="IM737">
        <v>0</v>
      </c>
      <c r="IN737">
        <v>0</v>
      </c>
      <c r="IO737">
        <v>0</v>
      </c>
      <c r="IP737">
        <v>0</v>
      </c>
      <c r="IQ737">
        <v>0</v>
      </c>
      <c r="IR737">
        <v>2</v>
      </c>
      <c r="IS737">
        <v>2</v>
      </c>
      <c r="IT737">
        <v>0</v>
      </c>
      <c r="IU737">
        <v>0</v>
      </c>
      <c r="IV737">
        <v>0</v>
      </c>
      <c r="IW737">
        <v>0</v>
      </c>
      <c r="IX737">
        <v>0</v>
      </c>
      <c r="IY737">
        <v>0</v>
      </c>
      <c r="IZ737">
        <v>0</v>
      </c>
      <c r="JA737">
        <v>0</v>
      </c>
      <c r="JB737">
        <v>0</v>
      </c>
      <c r="JC737">
        <v>0</v>
      </c>
      <c r="JD737">
        <v>0</v>
      </c>
      <c r="JE737">
        <v>0</v>
      </c>
      <c r="JF737">
        <v>0</v>
      </c>
      <c r="JG737">
        <v>0</v>
      </c>
      <c r="JH737">
        <v>2</v>
      </c>
    </row>
    <row r="738" spans="1:268">
      <c r="A738" t="s">
        <v>168</v>
      </c>
      <c r="B738" t="s">
        <v>153</v>
      </c>
      <c r="C738" t="str">
        <f>"143505"</f>
        <v>143505</v>
      </c>
      <c r="D738" t="s">
        <v>167</v>
      </c>
      <c r="E738">
        <v>21</v>
      </c>
      <c r="F738">
        <v>945</v>
      </c>
      <c r="G738">
        <v>720</v>
      </c>
      <c r="H738">
        <v>235</v>
      </c>
      <c r="I738">
        <v>485</v>
      </c>
      <c r="J738">
        <v>0</v>
      </c>
      <c r="K738">
        <v>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485</v>
      </c>
      <c r="T738">
        <v>0</v>
      </c>
      <c r="U738">
        <v>0</v>
      </c>
      <c r="V738">
        <v>485</v>
      </c>
      <c r="W738">
        <v>11</v>
      </c>
      <c r="X738">
        <v>5</v>
      </c>
      <c r="Y738">
        <v>6</v>
      </c>
      <c r="Z738">
        <v>0</v>
      </c>
      <c r="AA738">
        <v>474</v>
      </c>
      <c r="AB738">
        <v>173</v>
      </c>
      <c r="AC738">
        <v>27</v>
      </c>
      <c r="AD738">
        <v>8</v>
      </c>
      <c r="AE738">
        <v>8</v>
      </c>
      <c r="AF738">
        <v>14</v>
      </c>
      <c r="AG738">
        <v>17</v>
      </c>
      <c r="AH738">
        <v>1</v>
      </c>
      <c r="AI738">
        <v>2</v>
      </c>
      <c r="AJ738">
        <v>11</v>
      </c>
      <c r="AK738">
        <v>38</v>
      </c>
      <c r="AL738">
        <v>1</v>
      </c>
      <c r="AM738">
        <v>5</v>
      </c>
      <c r="AN738">
        <v>4</v>
      </c>
      <c r="AO738">
        <v>1</v>
      </c>
      <c r="AP738">
        <v>0</v>
      </c>
      <c r="AQ738">
        <v>0</v>
      </c>
      <c r="AR738">
        <v>4</v>
      </c>
      <c r="AS738">
        <v>0</v>
      </c>
      <c r="AT738">
        <v>3</v>
      </c>
      <c r="AU738">
        <v>1</v>
      </c>
      <c r="AV738">
        <v>1</v>
      </c>
      <c r="AW738">
        <v>0</v>
      </c>
      <c r="AX738">
        <v>17</v>
      </c>
      <c r="AY738">
        <v>0</v>
      </c>
      <c r="AZ738">
        <v>10</v>
      </c>
      <c r="BA738">
        <v>173</v>
      </c>
      <c r="BB738">
        <v>75</v>
      </c>
      <c r="BC738">
        <v>33</v>
      </c>
      <c r="BD738">
        <v>5</v>
      </c>
      <c r="BE738">
        <v>9</v>
      </c>
      <c r="BF738">
        <v>9</v>
      </c>
      <c r="BG738">
        <v>2</v>
      </c>
      <c r="BH738">
        <v>0</v>
      </c>
      <c r="BI738">
        <v>0</v>
      </c>
      <c r="BJ738">
        <v>3</v>
      </c>
      <c r="BK738">
        <v>0</v>
      </c>
      <c r="BL738">
        <v>5</v>
      </c>
      <c r="BM738">
        <v>1</v>
      </c>
      <c r="BN738">
        <v>2</v>
      </c>
      <c r="BO738">
        <v>1</v>
      </c>
      <c r="BP738">
        <v>1</v>
      </c>
      <c r="BQ738">
        <v>0</v>
      </c>
      <c r="BR738">
        <v>1</v>
      </c>
      <c r="BS738">
        <v>2</v>
      </c>
      <c r="BT738">
        <v>0</v>
      </c>
      <c r="BU738">
        <v>1</v>
      </c>
      <c r="BV738">
        <v>0</v>
      </c>
      <c r="BW738">
        <v>0</v>
      </c>
      <c r="BX738">
        <v>0</v>
      </c>
      <c r="BY738">
        <v>75</v>
      </c>
      <c r="BZ738">
        <v>20</v>
      </c>
      <c r="CA738">
        <v>11</v>
      </c>
      <c r="CB738">
        <v>4</v>
      </c>
      <c r="CC738">
        <v>0</v>
      </c>
      <c r="CD738">
        <v>0</v>
      </c>
      <c r="CE738">
        <v>0</v>
      </c>
      <c r="CF738">
        <v>2</v>
      </c>
      <c r="CG738">
        <v>0</v>
      </c>
      <c r="CH738">
        <v>0</v>
      </c>
      <c r="CI738">
        <v>2</v>
      </c>
      <c r="CJ738">
        <v>0</v>
      </c>
      <c r="CK738">
        <v>1</v>
      </c>
      <c r="CL738">
        <v>0</v>
      </c>
      <c r="CM738">
        <v>0</v>
      </c>
      <c r="CN738">
        <v>0</v>
      </c>
      <c r="CO738">
        <v>20</v>
      </c>
      <c r="CP738">
        <v>28</v>
      </c>
      <c r="CQ738">
        <v>10</v>
      </c>
      <c r="CR738">
        <v>0</v>
      </c>
      <c r="CS738">
        <v>0</v>
      </c>
      <c r="CT738">
        <v>1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1</v>
      </c>
      <c r="DJ738">
        <v>1</v>
      </c>
      <c r="DK738">
        <v>0</v>
      </c>
      <c r="DL738">
        <v>5</v>
      </c>
      <c r="DM738">
        <v>1</v>
      </c>
      <c r="DN738">
        <v>9</v>
      </c>
      <c r="DO738">
        <v>28</v>
      </c>
      <c r="DP738">
        <v>52</v>
      </c>
      <c r="DQ738">
        <v>4</v>
      </c>
      <c r="DR738">
        <v>10</v>
      </c>
      <c r="DS738">
        <v>1</v>
      </c>
      <c r="DT738">
        <v>0</v>
      </c>
      <c r="DU738">
        <v>1</v>
      </c>
      <c r="DV738">
        <v>0</v>
      </c>
      <c r="DW738">
        <v>18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18</v>
      </c>
      <c r="EK738">
        <v>0</v>
      </c>
      <c r="EL738">
        <v>0</v>
      </c>
      <c r="EM738">
        <v>0</v>
      </c>
      <c r="EN738">
        <v>0</v>
      </c>
      <c r="EO738">
        <v>52</v>
      </c>
      <c r="EP738">
        <v>18</v>
      </c>
      <c r="EQ738">
        <v>5</v>
      </c>
      <c r="ER738">
        <v>3</v>
      </c>
      <c r="ES738">
        <v>0</v>
      </c>
      <c r="ET738">
        <v>1</v>
      </c>
      <c r="EU738">
        <v>1</v>
      </c>
      <c r="EV738">
        <v>1</v>
      </c>
      <c r="EW738">
        <v>0</v>
      </c>
      <c r="EX738">
        <v>0</v>
      </c>
      <c r="EY738">
        <v>2</v>
      </c>
      <c r="EZ738">
        <v>0</v>
      </c>
      <c r="FA738">
        <v>1</v>
      </c>
      <c r="FB738">
        <v>0</v>
      </c>
      <c r="FC738">
        <v>0</v>
      </c>
      <c r="FD738">
        <v>0</v>
      </c>
      <c r="FE738">
        <v>1</v>
      </c>
      <c r="FF738">
        <v>1</v>
      </c>
      <c r="FG738">
        <v>1</v>
      </c>
      <c r="FH738">
        <v>0</v>
      </c>
      <c r="FI738">
        <v>0</v>
      </c>
      <c r="FJ738">
        <v>1</v>
      </c>
      <c r="FK738">
        <v>0</v>
      </c>
      <c r="FL738">
        <v>0</v>
      </c>
      <c r="FM738">
        <v>18</v>
      </c>
      <c r="FN738">
        <v>43</v>
      </c>
      <c r="FO738">
        <v>7</v>
      </c>
      <c r="FP738">
        <v>1</v>
      </c>
      <c r="FQ738">
        <v>17</v>
      </c>
      <c r="FR738">
        <v>2</v>
      </c>
      <c r="FS738">
        <v>0</v>
      </c>
      <c r="FT738">
        <v>4</v>
      </c>
      <c r="FU738">
        <v>1</v>
      </c>
      <c r="FV738">
        <v>0</v>
      </c>
      <c r="FW738">
        <v>1</v>
      </c>
      <c r="FX738">
        <v>0</v>
      </c>
      <c r="FY738">
        <v>1</v>
      </c>
      <c r="FZ738">
        <v>0</v>
      </c>
      <c r="GA738">
        <v>1</v>
      </c>
      <c r="GB738">
        <v>7</v>
      </c>
      <c r="GC738">
        <v>0</v>
      </c>
      <c r="GD738">
        <v>0</v>
      </c>
      <c r="GE738">
        <v>0</v>
      </c>
      <c r="GF738">
        <v>0</v>
      </c>
      <c r="GG738">
        <v>0</v>
      </c>
      <c r="GH738">
        <v>0</v>
      </c>
      <c r="GI738">
        <v>0</v>
      </c>
      <c r="GJ738">
        <v>1</v>
      </c>
      <c r="GK738">
        <v>43</v>
      </c>
      <c r="GL738">
        <v>61</v>
      </c>
      <c r="GM738">
        <v>22</v>
      </c>
      <c r="GN738">
        <v>3</v>
      </c>
      <c r="GO738">
        <v>16</v>
      </c>
      <c r="GP738">
        <v>5</v>
      </c>
      <c r="GQ738">
        <v>2</v>
      </c>
      <c r="GR738">
        <v>0</v>
      </c>
      <c r="GS738">
        <v>2</v>
      </c>
      <c r="GT738">
        <v>2</v>
      </c>
      <c r="GU738">
        <v>0</v>
      </c>
      <c r="GV738">
        <v>0</v>
      </c>
      <c r="GW738">
        <v>0</v>
      </c>
      <c r="GX738">
        <v>7</v>
      </c>
      <c r="GY738">
        <v>0</v>
      </c>
      <c r="GZ738">
        <v>0</v>
      </c>
      <c r="HA738">
        <v>0</v>
      </c>
      <c r="HB738">
        <v>0</v>
      </c>
      <c r="HC738">
        <v>0</v>
      </c>
      <c r="HD738">
        <v>2</v>
      </c>
      <c r="HE738">
        <v>61</v>
      </c>
      <c r="HF738">
        <v>1</v>
      </c>
      <c r="HG738">
        <v>0</v>
      </c>
      <c r="HH738">
        <v>0</v>
      </c>
      <c r="HI738">
        <v>0</v>
      </c>
      <c r="HJ738">
        <v>0</v>
      </c>
      <c r="HK738">
        <v>0</v>
      </c>
      <c r="HL738">
        <v>0</v>
      </c>
      <c r="HM738">
        <v>0</v>
      </c>
      <c r="HN738">
        <v>0</v>
      </c>
      <c r="HO738">
        <v>0</v>
      </c>
      <c r="HP738">
        <v>0</v>
      </c>
      <c r="HQ738">
        <v>0</v>
      </c>
      <c r="HR738">
        <v>0</v>
      </c>
      <c r="HS738">
        <v>0</v>
      </c>
      <c r="HT738">
        <v>0</v>
      </c>
      <c r="HU738">
        <v>0</v>
      </c>
      <c r="HV738">
        <v>0</v>
      </c>
      <c r="HW738">
        <v>0</v>
      </c>
      <c r="HX738">
        <v>1</v>
      </c>
      <c r="HY738">
        <v>1</v>
      </c>
      <c r="HZ738">
        <v>0</v>
      </c>
      <c r="IA738">
        <v>0</v>
      </c>
      <c r="IB738">
        <v>0</v>
      </c>
      <c r="IC738">
        <v>0</v>
      </c>
      <c r="ID738">
        <v>0</v>
      </c>
      <c r="IE738">
        <v>0</v>
      </c>
      <c r="IF738">
        <v>0</v>
      </c>
      <c r="IG738">
        <v>0</v>
      </c>
      <c r="IH738">
        <v>0</v>
      </c>
      <c r="II738">
        <v>0</v>
      </c>
      <c r="IJ738">
        <v>0</v>
      </c>
      <c r="IK738">
        <v>0</v>
      </c>
      <c r="IL738">
        <v>0</v>
      </c>
      <c r="IM738">
        <v>0</v>
      </c>
      <c r="IN738">
        <v>0</v>
      </c>
      <c r="IO738">
        <v>0</v>
      </c>
      <c r="IP738">
        <v>0</v>
      </c>
      <c r="IQ738">
        <v>0</v>
      </c>
      <c r="IR738">
        <v>3</v>
      </c>
      <c r="IS738">
        <v>0</v>
      </c>
      <c r="IT738">
        <v>0</v>
      </c>
      <c r="IU738">
        <v>0</v>
      </c>
      <c r="IV738">
        <v>0</v>
      </c>
      <c r="IW738">
        <v>0</v>
      </c>
      <c r="IX738">
        <v>0</v>
      </c>
      <c r="IY738">
        <v>0</v>
      </c>
      <c r="IZ738">
        <v>0</v>
      </c>
      <c r="JA738">
        <v>0</v>
      </c>
      <c r="JB738">
        <v>0</v>
      </c>
      <c r="JC738">
        <v>0</v>
      </c>
      <c r="JD738">
        <v>1</v>
      </c>
      <c r="JE738">
        <v>0</v>
      </c>
      <c r="JF738">
        <v>0</v>
      </c>
      <c r="JG738">
        <v>2</v>
      </c>
      <c r="JH738">
        <v>3</v>
      </c>
    </row>
    <row r="739" spans="1:268">
      <c r="A739" t="s">
        <v>166</v>
      </c>
      <c r="B739" t="s">
        <v>153</v>
      </c>
      <c r="C739" t="str">
        <f>"143505"</f>
        <v>143505</v>
      </c>
      <c r="D739" t="s">
        <v>165</v>
      </c>
      <c r="E739">
        <v>22</v>
      </c>
      <c r="F739">
        <v>423</v>
      </c>
      <c r="G739">
        <v>320</v>
      </c>
      <c r="H739">
        <v>93</v>
      </c>
      <c r="I739">
        <v>227</v>
      </c>
      <c r="J739">
        <v>0</v>
      </c>
      <c r="K739">
        <v>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227</v>
      </c>
      <c r="T739">
        <v>0</v>
      </c>
      <c r="U739">
        <v>0</v>
      </c>
      <c r="V739">
        <v>227</v>
      </c>
      <c r="W739">
        <v>2</v>
      </c>
      <c r="X739">
        <v>1</v>
      </c>
      <c r="Y739">
        <v>1</v>
      </c>
      <c r="Z739">
        <v>0</v>
      </c>
      <c r="AA739">
        <v>225</v>
      </c>
      <c r="AB739">
        <v>115</v>
      </c>
      <c r="AC739">
        <v>19</v>
      </c>
      <c r="AD739">
        <v>1</v>
      </c>
      <c r="AE739">
        <v>5</v>
      </c>
      <c r="AF739">
        <v>18</v>
      </c>
      <c r="AG739">
        <v>12</v>
      </c>
      <c r="AH739">
        <v>3</v>
      </c>
      <c r="AI739">
        <v>4</v>
      </c>
      <c r="AJ739">
        <v>2</v>
      </c>
      <c r="AK739">
        <v>27</v>
      </c>
      <c r="AL739">
        <v>2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2</v>
      </c>
      <c r="AU739">
        <v>0</v>
      </c>
      <c r="AV739">
        <v>0</v>
      </c>
      <c r="AW739">
        <v>1</v>
      </c>
      <c r="AX739">
        <v>17</v>
      </c>
      <c r="AY739">
        <v>0</v>
      </c>
      <c r="AZ739">
        <v>2</v>
      </c>
      <c r="BA739">
        <v>115</v>
      </c>
      <c r="BB739">
        <v>26</v>
      </c>
      <c r="BC739">
        <v>7</v>
      </c>
      <c r="BD739">
        <v>0</v>
      </c>
      <c r="BE739">
        <v>1</v>
      </c>
      <c r="BF739">
        <v>9</v>
      </c>
      <c r="BG739">
        <v>0</v>
      </c>
      <c r="BH739">
        <v>5</v>
      </c>
      <c r="BI739">
        <v>0</v>
      </c>
      <c r="BJ739">
        <v>0</v>
      </c>
      <c r="BK739">
        <v>0</v>
      </c>
      <c r="BL739">
        <v>4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26</v>
      </c>
      <c r="BZ739">
        <v>3</v>
      </c>
      <c r="CA739">
        <v>1</v>
      </c>
      <c r="CB739">
        <v>1</v>
      </c>
      <c r="CC739">
        <v>0</v>
      </c>
      <c r="CD739">
        <v>0</v>
      </c>
      <c r="CE739">
        <v>1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3</v>
      </c>
      <c r="CP739">
        <v>11</v>
      </c>
      <c r="CQ739">
        <v>3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1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1</v>
      </c>
      <c r="DK739">
        <v>0</v>
      </c>
      <c r="DL739">
        <v>4</v>
      </c>
      <c r="DM739">
        <v>0</v>
      </c>
      <c r="DN739">
        <v>2</v>
      </c>
      <c r="DO739">
        <v>11</v>
      </c>
      <c r="DP739">
        <v>33</v>
      </c>
      <c r="DQ739">
        <v>6</v>
      </c>
      <c r="DR739">
        <v>17</v>
      </c>
      <c r="DS739">
        <v>0</v>
      </c>
      <c r="DT739">
        <v>0</v>
      </c>
      <c r="DU739">
        <v>0</v>
      </c>
      <c r="DV739">
        <v>0</v>
      </c>
      <c r="DW739">
        <v>6</v>
      </c>
      <c r="DX739">
        <v>1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1</v>
      </c>
      <c r="EI739">
        <v>0</v>
      </c>
      <c r="EJ739">
        <v>2</v>
      </c>
      <c r="EK739">
        <v>0</v>
      </c>
      <c r="EL739">
        <v>0</v>
      </c>
      <c r="EM739">
        <v>0</v>
      </c>
      <c r="EN739">
        <v>0</v>
      </c>
      <c r="EO739">
        <v>33</v>
      </c>
      <c r="EP739">
        <v>2</v>
      </c>
      <c r="EQ739">
        <v>0</v>
      </c>
      <c r="ER739">
        <v>0</v>
      </c>
      <c r="ES739">
        <v>0</v>
      </c>
      <c r="ET739">
        <v>0</v>
      </c>
      <c r="EU739">
        <v>1</v>
      </c>
      <c r="EV739">
        <v>1</v>
      </c>
      <c r="EW739">
        <v>0</v>
      </c>
      <c r="EX739">
        <v>0</v>
      </c>
      <c r="EY739">
        <v>0</v>
      </c>
      <c r="EZ739">
        <v>0</v>
      </c>
      <c r="FA739">
        <v>0</v>
      </c>
      <c r="FB739">
        <v>0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0</v>
      </c>
      <c r="FI739">
        <v>0</v>
      </c>
      <c r="FJ739">
        <v>0</v>
      </c>
      <c r="FK739">
        <v>0</v>
      </c>
      <c r="FL739">
        <v>0</v>
      </c>
      <c r="FM739">
        <v>2</v>
      </c>
      <c r="FN739">
        <v>24</v>
      </c>
      <c r="FO739">
        <v>2</v>
      </c>
      <c r="FP739">
        <v>3</v>
      </c>
      <c r="FQ739">
        <v>6</v>
      </c>
      <c r="FR739">
        <v>1</v>
      </c>
      <c r="FS739">
        <v>0</v>
      </c>
      <c r="FT739">
        <v>1</v>
      </c>
      <c r="FU739">
        <v>0</v>
      </c>
      <c r="FV739">
        <v>0</v>
      </c>
      <c r="FW739">
        <v>1</v>
      </c>
      <c r="FX739">
        <v>0</v>
      </c>
      <c r="FY739">
        <v>0</v>
      </c>
      <c r="FZ739">
        <v>1</v>
      </c>
      <c r="GA739">
        <v>0</v>
      </c>
      <c r="GB739">
        <v>6</v>
      </c>
      <c r="GC739">
        <v>0</v>
      </c>
      <c r="GD739">
        <v>0</v>
      </c>
      <c r="GE739">
        <v>0</v>
      </c>
      <c r="GF739">
        <v>0</v>
      </c>
      <c r="GG739">
        <v>0</v>
      </c>
      <c r="GH739">
        <v>1</v>
      </c>
      <c r="GI739">
        <v>0</v>
      </c>
      <c r="GJ739">
        <v>2</v>
      </c>
      <c r="GK739">
        <v>24</v>
      </c>
      <c r="GL739">
        <v>10</v>
      </c>
      <c r="GM739">
        <v>4</v>
      </c>
      <c r="GN739">
        <v>1</v>
      </c>
      <c r="GO739">
        <v>2</v>
      </c>
      <c r="GP739">
        <v>0</v>
      </c>
      <c r="GQ739">
        <v>1</v>
      </c>
      <c r="GR739">
        <v>0</v>
      </c>
      <c r="GS739">
        <v>0</v>
      </c>
      <c r="GT739">
        <v>0</v>
      </c>
      <c r="GU739">
        <v>0</v>
      </c>
      <c r="GV739">
        <v>0</v>
      </c>
      <c r="GW739">
        <v>0</v>
      </c>
      <c r="GX739">
        <v>1</v>
      </c>
      <c r="GY739">
        <v>0</v>
      </c>
      <c r="GZ739">
        <v>0</v>
      </c>
      <c r="HA739">
        <v>0</v>
      </c>
      <c r="HB739">
        <v>1</v>
      </c>
      <c r="HC739">
        <v>0</v>
      </c>
      <c r="HD739">
        <v>0</v>
      </c>
      <c r="HE739">
        <v>10</v>
      </c>
      <c r="HF739">
        <v>1</v>
      </c>
      <c r="HG739">
        <v>0</v>
      </c>
      <c r="HH739">
        <v>0</v>
      </c>
      <c r="HI739">
        <v>0</v>
      </c>
      <c r="HJ739">
        <v>0</v>
      </c>
      <c r="HK739">
        <v>0</v>
      </c>
      <c r="HL739">
        <v>0</v>
      </c>
      <c r="HM739">
        <v>0</v>
      </c>
      <c r="HN739">
        <v>1</v>
      </c>
      <c r="HO739">
        <v>0</v>
      </c>
      <c r="HP739">
        <v>0</v>
      </c>
      <c r="HQ739">
        <v>0</v>
      </c>
      <c r="HR739">
        <v>0</v>
      </c>
      <c r="HS739">
        <v>0</v>
      </c>
      <c r="HT739">
        <v>0</v>
      </c>
      <c r="HU739">
        <v>0</v>
      </c>
      <c r="HV739">
        <v>0</v>
      </c>
      <c r="HW739">
        <v>0</v>
      </c>
      <c r="HX739">
        <v>0</v>
      </c>
      <c r="HY739">
        <v>1</v>
      </c>
      <c r="HZ739">
        <v>0</v>
      </c>
      <c r="IA739">
        <v>0</v>
      </c>
      <c r="IB739">
        <v>0</v>
      </c>
      <c r="IC739">
        <v>0</v>
      </c>
      <c r="ID739">
        <v>0</v>
      </c>
      <c r="IE739">
        <v>0</v>
      </c>
      <c r="IF739">
        <v>0</v>
      </c>
      <c r="IG739">
        <v>0</v>
      </c>
      <c r="IH739">
        <v>0</v>
      </c>
      <c r="II739">
        <v>0</v>
      </c>
      <c r="IJ739">
        <v>0</v>
      </c>
      <c r="IK739">
        <v>0</v>
      </c>
      <c r="IL739">
        <v>0</v>
      </c>
      <c r="IM739">
        <v>0</v>
      </c>
      <c r="IN739">
        <v>0</v>
      </c>
      <c r="IO739">
        <v>0</v>
      </c>
      <c r="IP739">
        <v>0</v>
      </c>
      <c r="IQ739">
        <v>0</v>
      </c>
      <c r="IR739">
        <v>0</v>
      </c>
      <c r="IS739">
        <v>0</v>
      </c>
      <c r="IT739">
        <v>0</v>
      </c>
      <c r="IU739">
        <v>0</v>
      </c>
      <c r="IV739">
        <v>0</v>
      </c>
      <c r="IW739">
        <v>0</v>
      </c>
      <c r="IX739">
        <v>0</v>
      </c>
      <c r="IY739">
        <v>0</v>
      </c>
      <c r="IZ739">
        <v>0</v>
      </c>
      <c r="JA739">
        <v>0</v>
      </c>
      <c r="JB739">
        <v>0</v>
      </c>
      <c r="JC739">
        <v>0</v>
      </c>
      <c r="JD739">
        <v>0</v>
      </c>
      <c r="JE739">
        <v>0</v>
      </c>
      <c r="JF739">
        <v>0</v>
      </c>
      <c r="JG739">
        <v>0</v>
      </c>
      <c r="JH739">
        <v>0</v>
      </c>
    </row>
    <row r="740" spans="1:268">
      <c r="A740" t="s">
        <v>164</v>
      </c>
      <c r="B740" t="s">
        <v>153</v>
      </c>
      <c r="C740" t="str">
        <f>"143505"</f>
        <v>143505</v>
      </c>
      <c r="D740" t="s">
        <v>157</v>
      </c>
      <c r="E740">
        <v>23</v>
      </c>
      <c r="F740">
        <v>1081</v>
      </c>
      <c r="G740">
        <v>820</v>
      </c>
      <c r="H740">
        <v>340</v>
      </c>
      <c r="I740">
        <v>480</v>
      </c>
      <c r="J740">
        <v>3</v>
      </c>
      <c r="K740">
        <v>5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479</v>
      </c>
      <c r="T740">
        <v>0</v>
      </c>
      <c r="U740">
        <v>0</v>
      </c>
      <c r="V740">
        <v>479</v>
      </c>
      <c r="W740">
        <v>18</v>
      </c>
      <c r="X740">
        <v>14</v>
      </c>
      <c r="Y740">
        <v>4</v>
      </c>
      <c r="Z740">
        <v>0</v>
      </c>
      <c r="AA740">
        <v>461</v>
      </c>
      <c r="AB740">
        <v>224</v>
      </c>
      <c r="AC740">
        <v>46</v>
      </c>
      <c r="AD740">
        <v>7</v>
      </c>
      <c r="AE740">
        <v>14</v>
      </c>
      <c r="AF740">
        <v>22</v>
      </c>
      <c r="AG740">
        <v>29</v>
      </c>
      <c r="AH740">
        <v>3</v>
      </c>
      <c r="AI740">
        <v>0</v>
      </c>
      <c r="AJ740">
        <v>2</v>
      </c>
      <c r="AK740">
        <v>54</v>
      </c>
      <c r="AL740">
        <v>0</v>
      </c>
      <c r="AM740">
        <v>1</v>
      </c>
      <c r="AN740">
        <v>0</v>
      </c>
      <c r="AO740">
        <v>1</v>
      </c>
      <c r="AP740">
        <v>2</v>
      </c>
      <c r="AQ740">
        <v>1</v>
      </c>
      <c r="AR740">
        <v>3</v>
      </c>
      <c r="AS740">
        <v>0</v>
      </c>
      <c r="AT740">
        <v>6</v>
      </c>
      <c r="AU740">
        <v>0</v>
      </c>
      <c r="AV740">
        <v>1</v>
      </c>
      <c r="AW740">
        <v>1</v>
      </c>
      <c r="AX740">
        <v>24</v>
      </c>
      <c r="AY740">
        <v>1</v>
      </c>
      <c r="AZ740">
        <v>6</v>
      </c>
      <c r="BA740">
        <v>224</v>
      </c>
      <c r="BB740">
        <v>51</v>
      </c>
      <c r="BC740">
        <v>16</v>
      </c>
      <c r="BD740">
        <v>2</v>
      </c>
      <c r="BE740">
        <v>7</v>
      </c>
      <c r="BF740">
        <v>3</v>
      </c>
      <c r="BG740">
        <v>3</v>
      </c>
      <c r="BH740">
        <v>6</v>
      </c>
      <c r="BI740">
        <v>0</v>
      </c>
      <c r="BJ740">
        <v>3</v>
      </c>
      <c r="BK740">
        <v>0</v>
      </c>
      <c r="BL740">
        <v>5</v>
      </c>
      <c r="BM740">
        <v>0</v>
      </c>
      <c r="BN740">
        <v>0</v>
      </c>
      <c r="BO740">
        <v>2</v>
      </c>
      <c r="BP740">
        <v>0</v>
      </c>
      <c r="BQ740">
        <v>0</v>
      </c>
      <c r="BR740">
        <v>0</v>
      </c>
      <c r="BS740">
        <v>1</v>
      </c>
      <c r="BT740">
        <v>0</v>
      </c>
      <c r="BU740">
        <v>0</v>
      </c>
      <c r="BV740">
        <v>1</v>
      </c>
      <c r="BW740">
        <v>0</v>
      </c>
      <c r="BX740">
        <v>2</v>
      </c>
      <c r="BY740">
        <v>51</v>
      </c>
      <c r="BZ740">
        <v>12</v>
      </c>
      <c r="CA740">
        <v>9</v>
      </c>
      <c r="CB740">
        <v>1</v>
      </c>
      <c r="CC740">
        <v>0</v>
      </c>
      <c r="CD740">
        <v>0</v>
      </c>
      <c r="CE740">
        <v>0</v>
      </c>
      <c r="CF740">
        <v>1</v>
      </c>
      <c r="CG740">
        <v>0</v>
      </c>
      <c r="CH740">
        <v>0</v>
      </c>
      <c r="CI740">
        <v>1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12</v>
      </c>
      <c r="CP740">
        <v>25</v>
      </c>
      <c r="CQ740">
        <v>9</v>
      </c>
      <c r="CR740">
        <v>1</v>
      </c>
      <c r="CS740">
        <v>0</v>
      </c>
      <c r="CT740">
        <v>1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1</v>
      </c>
      <c r="DB740">
        <v>1</v>
      </c>
      <c r="DC740">
        <v>1</v>
      </c>
      <c r="DD740">
        <v>1</v>
      </c>
      <c r="DE740">
        <v>1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6</v>
      </c>
      <c r="DM740">
        <v>0</v>
      </c>
      <c r="DN740">
        <v>3</v>
      </c>
      <c r="DO740">
        <v>25</v>
      </c>
      <c r="DP740">
        <v>50</v>
      </c>
      <c r="DQ740">
        <v>12</v>
      </c>
      <c r="DR740">
        <v>15</v>
      </c>
      <c r="DS740">
        <v>0</v>
      </c>
      <c r="DT740">
        <v>0</v>
      </c>
      <c r="DU740">
        <v>0</v>
      </c>
      <c r="DV740">
        <v>0</v>
      </c>
      <c r="DW740">
        <v>19</v>
      </c>
      <c r="DX740">
        <v>0</v>
      </c>
      <c r="DY740">
        <v>0</v>
      </c>
      <c r="DZ740">
        <v>0</v>
      </c>
      <c r="EA740">
        <v>1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2</v>
      </c>
      <c r="EK740">
        <v>0</v>
      </c>
      <c r="EL740">
        <v>1</v>
      </c>
      <c r="EM740">
        <v>0</v>
      </c>
      <c r="EN740">
        <v>0</v>
      </c>
      <c r="EO740">
        <v>50</v>
      </c>
      <c r="EP740">
        <v>13</v>
      </c>
      <c r="EQ740">
        <v>7</v>
      </c>
      <c r="ER740">
        <v>0</v>
      </c>
      <c r="ES740">
        <v>0</v>
      </c>
      <c r="ET740">
        <v>0</v>
      </c>
      <c r="EU740">
        <v>3</v>
      </c>
      <c r="EV740">
        <v>0</v>
      </c>
      <c r="EW740">
        <v>0</v>
      </c>
      <c r="EX740">
        <v>0</v>
      </c>
      <c r="EY740">
        <v>0</v>
      </c>
      <c r="EZ740">
        <v>1</v>
      </c>
      <c r="FA740">
        <v>0</v>
      </c>
      <c r="FB740">
        <v>1</v>
      </c>
      <c r="FC740">
        <v>0</v>
      </c>
      <c r="FD740">
        <v>0</v>
      </c>
      <c r="FE740">
        <v>0</v>
      </c>
      <c r="FF740">
        <v>0</v>
      </c>
      <c r="FG740">
        <v>0</v>
      </c>
      <c r="FH740">
        <v>1</v>
      </c>
      <c r="FI740">
        <v>0</v>
      </c>
      <c r="FJ740">
        <v>0</v>
      </c>
      <c r="FK740">
        <v>0</v>
      </c>
      <c r="FL740">
        <v>0</v>
      </c>
      <c r="FM740">
        <v>13</v>
      </c>
      <c r="FN740">
        <v>55</v>
      </c>
      <c r="FO740">
        <v>7</v>
      </c>
      <c r="FP740">
        <v>0</v>
      </c>
      <c r="FQ740">
        <v>20</v>
      </c>
      <c r="FR740">
        <v>1</v>
      </c>
      <c r="FS740">
        <v>1</v>
      </c>
      <c r="FT740">
        <v>3</v>
      </c>
      <c r="FU740">
        <v>1</v>
      </c>
      <c r="FV740">
        <v>0</v>
      </c>
      <c r="FW740">
        <v>0</v>
      </c>
      <c r="FX740">
        <v>0</v>
      </c>
      <c r="FY740">
        <v>1</v>
      </c>
      <c r="FZ740">
        <v>1</v>
      </c>
      <c r="GA740">
        <v>0</v>
      </c>
      <c r="GB740">
        <v>14</v>
      </c>
      <c r="GC740">
        <v>0</v>
      </c>
      <c r="GD740">
        <v>1</v>
      </c>
      <c r="GE740">
        <v>0</v>
      </c>
      <c r="GF740">
        <v>0</v>
      </c>
      <c r="GG740">
        <v>0</v>
      </c>
      <c r="GH740">
        <v>0</v>
      </c>
      <c r="GI740">
        <v>1</v>
      </c>
      <c r="GJ740">
        <v>4</v>
      </c>
      <c r="GK740">
        <v>55</v>
      </c>
      <c r="GL740">
        <v>23</v>
      </c>
      <c r="GM740">
        <v>8</v>
      </c>
      <c r="GN740">
        <v>1</v>
      </c>
      <c r="GO740">
        <v>7</v>
      </c>
      <c r="GP740">
        <v>0</v>
      </c>
      <c r="GQ740">
        <v>2</v>
      </c>
      <c r="GR740">
        <v>0</v>
      </c>
      <c r="GS740">
        <v>0</v>
      </c>
      <c r="GT740">
        <v>0</v>
      </c>
      <c r="GU740">
        <v>4</v>
      </c>
      <c r="GV740">
        <v>0</v>
      </c>
      <c r="GW740">
        <v>0</v>
      </c>
      <c r="GX740">
        <v>0</v>
      </c>
      <c r="GY740">
        <v>0</v>
      </c>
      <c r="GZ740">
        <v>0</v>
      </c>
      <c r="HA740">
        <v>0</v>
      </c>
      <c r="HB740">
        <v>0</v>
      </c>
      <c r="HC740">
        <v>0</v>
      </c>
      <c r="HD740">
        <v>1</v>
      </c>
      <c r="HE740">
        <v>23</v>
      </c>
      <c r="HF740">
        <v>2</v>
      </c>
      <c r="HG740">
        <v>1</v>
      </c>
      <c r="HH740">
        <v>0</v>
      </c>
      <c r="HI740">
        <v>0</v>
      </c>
      <c r="HJ740">
        <v>0</v>
      </c>
      <c r="HK740">
        <v>0</v>
      </c>
      <c r="HL740">
        <v>0</v>
      </c>
      <c r="HM740">
        <v>0</v>
      </c>
      <c r="HN740">
        <v>0</v>
      </c>
      <c r="HO740">
        <v>0</v>
      </c>
      <c r="HP740">
        <v>0</v>
      </c>
      <c r="HQ740">
        <v>0</v>
      </c>
      <c r="HR740">
        <v>0</v>
      </c>
      <c r="HS740">
        <v>0</v>
      </c>
      <c r="HT740">
        <v>0</v>
      </c>
      <c r="HU740">
        <v>0</v>
      </c>
      <c r="HV740">
        <v>0</v>
      </c>
      <c r="HW740">
        <v>0</v>
      </c>
      <c r="HX740">
        <v>1</v>
      </c>
      <c r="HY740">
        <v>2</v>
      </c>
      <c r="HZ740">
        <v>2</v>
      </c>
      <c r="IA740">
        <v>0</v>
      </c>
      <c r="IB740">
        <v>0</v>
      </c>
      <c r="IC740">
        <v>0</v>
      </c>
      <c r="ID740">
        <v>0</v>
      </c>
      <c r="IE740">
        <v>0</v>
      </c>
      <c r="IF740">
        <v>0</v>
      </c>
      <c r="IG740">
        <v>0</v>
      </c>
      <c r="IH740">
        <v>1</v>
      </c>
      <c r="II740">
        <v>0</v>
      </c>
      <c r="IJ740">
        <v>0</v>
      </c>
      <c r="IK740">
        <v>0</v>
      </c>
      <c r="IL740">
        <v>0</v>
      </c>
      <c r="IM740">
        <v>0</v>
      </c>
      <c r="IN740">
        <v>0</v>
      </c>
      <c r="IO740">
        <v>0</v>
      </c>
      <c r="IP740">
        <v>1</v>
      </c>
      <c r="IQ740">
        <v>2</v>
      </c>
      <c r="IR740">
        <v>4</v>
      </c>
      <c r="IS740">
        <v>2</v>
      </c>
      <c r="IT740">
        <v>0</v>
      </c>
      <c r="IU740">
        <v>0</v>
      </c>
      <c r="IV740">
        <v>0</v>
      </c>
      <c r="IW740">
        <v>0</v>
      </c>
      <c r="IX740">
        <v>0</v>
      </c>
      <c r="IY740">
        <v>1</v>
      </c>
      <c r="IZ740">
        <v>0</v>
      </c>
      <c r="JA740">
        <v>0</v>
      </c>
      <c r="JB740">
        <v>0</v>
      </c>
      <c r="JC740">
        <v>0</v>
      </c>
      <c r="JD740">
        <v>0</v>
      </c>
      <c r="JE740">
        <v>0</v>
      </c>
      <c r="JF740">
        <v>0</v>
      </c>
      <c r="JG740">
        <v>1</v>
      </c>
      <c r="JH740">
        <v>4</v>
      </c>
    </row>
    <row r="741" spans="1:268">
      <c r="A741" t="s">
        <v>163</v>
      </c>
      <c r="B741" t="s">
        <v>153</v>
      </c>
      <c r="C741" t="str">
        <f>"143505"</f>
        <v>143505</v>
      </c>
      <c r="D741" t="s">
        <v>162</v>
      </c>
      <c r="E741">
        <v>24</v>
      </c>
      <c r="F741">
        <v>769</v>
      </c>
      <c r="G741">
        <v>581</v>
      </c>
      <c r="H741">
        <v>259</v>
      </c>
      <c r="I741">
        <v>322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322</v>
      </c>
      <c r="T741">
        <v>0</v>
      </c>
      <c r="U741">
        <v>0</v>
      </c>
      <c r="V741">
        <v>322</v>
      </c>
      <c r="W741">
        <v>6</v>
      </c>
      <c r="X741">
        <v>5</v>
      </c>
      <c r="Y741">
        <v>1</v>
      </c>
      <c r="Z741">
        <v>0</v>
      </c>
      <c r="AA741">
        <v>316</v>
      </c>
      <c r="AB741">
        <v>214</v>
      </c>
      <c r="AC741">
        <v>30</v>
      </c>
      <c r="AD741">
        <v>10</v>
      </c>
      <c r="AE741">
        <v>14</v>
      </c>
      <c r="AF741">
        <v>36</v>
      </c>
      <c r="AG741">
        <v>21</v>
      </c>
      <c r="AH741">
        <v>2</v>
      </c>
      <c r="AI741">
        <v>1</v>
      </c>
      <c r="AJ741">
        <v>11</v>
      </c>
      <c r="AK741">
        <v>44</v>
      </c>
      <c r="AL741">
        <v>3</v>
      </c>
      <c r="AM741">
        <v>0</v>
      </c>
      <c r="AN741">
        <v>3</v>
      </c>
      <c r="AO741">
        <v>0</v>
      </c>
      <c r="AP741">
        <v>0</v>
      </c>
      <c r="AQ741">
        <v>1</v>
      </c>
      <c r="AR741">
        <v>1</v>
      </c>
      <c r="AS741">
        <v>2</v>
      </c>
      <c r="AT741">
        <v>2</v>
      </c>
      <c r="AU741">
        <v>0</v>
      </c>
      <c r="AV741">
        <v>0</v>
      </c>
      <c r="AW741">
        <v>0</v>
      </c>
      <c r="AX741">
        <v>9</v>
      </c>
      <c r="AY741">
        <v>1</v>
      </c>
      <c r="AZ741">
        <v>23</v>
      </c>
      <c r="BA741">
        <v>214</v>
      </c>
      <c r="BB741">
        <v>21</v>
      </c>
      <c r="BC741">
        <v>2</v>
      </c>
      <c r="BD741">
        <v>0</v>
      </c>
      <c r="BE741">
        <v>6</v>
      </c>
      <c r="BF741">
        <v>6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6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1</v>
      </c>
      <c r="BU741">
        <v>0</v>
      </c>
      <c r="BV741">
        <v>0</v>
      </c>
      <c r="BW741">
        <v>0</v>
      </c>
      <c r="BX741">
        <v>0</v>
      </c>
      <c r="BY741">
        <v>21</v>
      </c>
      <c r="BZ741">
        <v>5</v>
      </c>
      <c r="CA741">
        <v>2</v>
      </c>
      <c r="CB741">
        <v>0</v>
      </c>
      <c r="CC741">
        <v>1</v>
      </c>
      <c r="CD741">
        <v>1</v>
      </c>
      <c r="CE741">
        <v>0</v>
      </c>
      <c r="CF741">
        <v>0</v>
      </c>
      <c r="CG741">
        <v>0</v>
      </c>
      <c r="CH741">
        <v>0</v>
      </c>
      <c r="CI741">
        <v>1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5</v>
      </c>
      <c r="CP741">
        <v>10</v>
      </c>
      <c r="CQ741">
        <v>2</v>
      </c>
      <c r="CR741">
        <v>2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2</v>
      </c>
      <c r="DM741">
        <v>0</v>
      </c>
      <c r="DN741">
        <v>4</v>
      </c>
      <c r="DO741">
        <v>10</v>
      </c>
      <c r="DP741">
        <v>15</v>
      </c>
      <c r="DQ741">
        <v>4</v>
      </c>
      <c r="DR741">
        <v>1</v>
      </c>
      <c r="DS741">
        <v>0</v>
      </c>
      <c r="DT741">
        <v>0</v>
      </c>
      <c r="DU741">
        <v>0</v>
      </c>
      <c r="DV741">
        <v>0</v>
      </c>
      <c r="DW741">
        <v>5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5</v>
      </c>
      <c r="EK741">
        <v>0</v>
      </c>
      <c r="EL741">
        <v>0</v>
      </c>
      <c r="EM741">
        <v>0</v>
      </c>
      <c r="EN741">
        <v>0</v>
      </c>
      <c r="EO741">
        <v>15</v>
      </c>
      <c r="EP741">
        <v>7</v>
      </c>
      <c r="EQ741">
        <v>5</v>
      </c>
      <c r="ER741">
        <v>0</v>
      </c>
      <c r="ES741">
        <v>0</v>
      </c>
      <c r="ET741">
        <v>0</v>
      </c>
      <c r="EU741">
        <v>0</v>
      </c>
      <c r="EV741">
        <v>1</v>
      </c>
      <c r="EW741">
        <v>0</v>
      </c>
      <c r="EX741">
        <v>0</v>
      </c>
      <c r="EY741">
        <v>0</v>
      </c>
      <c r="EZ741">
        <v>0</v>
      </c>
      <c r="FA741">
        <v>0</v>
      </c>
      <c r="FB741">
        <v>0</v>
      </c>
      <c r="FC741">
        <v>0</v>
      </c>
      <c r="FD741">
        <v>0</v>
      </c>
      <c r="FE741">
        <v>0</v>
      </c>
      <c r="FF741">
        <v>0</v>
      </c>
      <c r="FG741">
        <v>0</v>
      </c>
      <c r="FH741">
        <v>0</v>
      </c>
      <c r="FI741">
        <v>0</v>
      </c>
      <c r="FJ741">
        <v>1</v>
      </c>
      <c r="FK741">
        <v>0</v>
      </c>
      <c r="FL741">
        <v>0</v>
      </c>
      <c r="FM741">
        <v>7</v>
      </c>
      <c r="FN741">
        <v>32</v>
      </c>
      <c r="FO741">
        <v>8</v>
      </c>
      <c r="FP741">
        <v>2</v>
      </c>
      <c r="FQ741">
        <v>3</v>
      </c>
      <c r="FR741">
        <v>0</v>
      </c>
      <c r="FS741">
        <v>0</v>
      </c>
      <c r="FT741">
        <v>3</v>
      </c>
      <c r="FU741">
        <v>2</v>
      </c>
      <c r="FV741">
        <v>0</v>
      </c>
      <c r="FW741">
        <v>5</v>
      </c>
      <c r="FX741">
        <v>1</v>
      </c>
      <c r="FY741">
        <v>1</v>
      </c>
      <c r="FZ741">
        <v>0</v>
      </c>
      <c r="GA741">
        <v>2</v>
      </c>
      <c r="GB741">
        <v>2</v>
      </c>
      <c r="GC741">
        <v>0</v>
      </c>
      <c r="GD741">
        <v>0</v>
      </c>
      <c r="GE741">
        <v>0</v>
      </c>
      <c r="GF741">
        <v>0</v>
      </c>
      <c r="GG741">
        <v>0</v>
      </c>
      <c r="GH741">
        <v>0</v>
      </c>
      <c r="GI741">
        <v>3</v>
      </c>
      <c r="GJ741">
        <v>0</v>
      </c>
      <c r="GK741">
        <v>32</v>
      </c>
      <c r="GL741">
        <v>11</v>
      </c>
      <c r="GM741">
        <v>5</v>
      </c>
      <c r="GN741">
        <v>1</v>
      </c>
      <c r="GO741">
        <v>0</v>
      </c>
      <c r="GP741">
        <v>4</v>
      </c>
      <c r="GQ741">
        <v>0</v>
      </c>
      <c r="GR741">
        <v>0</v>
      </c>
      <c r="GS741">
        <v>0</v>
      </c>
      <c r="GT741">
        <v>0</v>
      </c>
      <c r="GU741">
        <v>0</v>
      </c>
      <c r="GV741">
        <v>0</v>
      </c>
      <c r="GW741">
        <v>1</v>
      </c>
      <c r="GX741">
        <v>0</v>
      </c>
      <c r="GY741">
        <v>0</v>
      </c>
      <c r="GZ741">
        <v>0</v>
      </c>
      <c r="HA741">
        <v>0</v>
      </c>
      <c r="HB741">
        <v>0</v>
      </c>
      <c r="HC741">
        <v>0</v>
      </c>
      <c r="HD741">
        <v>0</v>
      </c>
      <c r="HE741">
        <v>11</v>
      </c>
      <c r="HF741">
        <v>1</v>
      </c>
      <c r="HG741">
        <v>0</v>
      </c>
      <c r="HH741">
        <v>0</v>
      </c>
      <c r="HI741">
        <v>0</v>
      </c>
      <c r="HJ741">
        <v>0</v>
      </c>
      <c r="HK741">
        <v>0</v>
      </c>
      <c r="HL741">
        <v>0</v>
      </c>
      <c r="HM741">
        <v>0</v>
      </c>
      <c r="HN741">
        <v>0</v>
      </c>
      <c r="HO741">
        <v>0</v>
      </c>
      <c r="HP741">
        <v>0</v>
      </c>
      <c r="HQ741">
        <v>1</v>
      </c>
      <c r="HR741">
        <v>0</v>
      </c>
      <c r="HS741">
        <v>0</v>
      </c>
      <c r="HT741">
        <v>0</v>
      </c>
      <c r="HU741">
        <v>0</v>
      </c>
      <c r="HV741">
        <v>0</v>
      </c>
      <c r="HW741">
        <v>0</v>
      </c>
      <c r="HX741">
        <v>0</v>
      </c>
      <c r="HY741">
        <v>1</v>
      </c>
      <c r="HZ741">
        <v>0</v>
      </c>
      <c r="IA741">
        <v>0</v>
      </c>
      <c r="IB741">
        <v>0</v>
      </c>
      <c r="IC741">
        <v>0</v>
      </c>
      <c r="ID741">
        <v>0</v>
      </c>
      <c r="IE741">
        <v>0</v>
      </c>
      <c r="IF741">
        <v>0</v>
      </c>
      <c r="IG741">
        <v>0</v>
      </c>
      <c r="IH741">
        <v>0</v>
      </c>
      <c r="II741">
        <v>0</v>
      </c>
      <c r="IJ741">
        <v>0</v>
      </c>
      <c r="IK741">
        <v>0</v>
      </c>
      <c r="IL741">
        <v>0</v>
      </c>
      <c r="IM741">
        <v>0</v>
      </c>
      <c r="IN741">
        <v>0</v>
      </c>
      <c r="IO741">
        <v>0</v>
      </c>
      <c r="IP741">
        <v>0</v>
      </c>
      <c r="IQ741">
        <v>0</v>
      </c>
      <c r="IR741">
        <v>0</v>
      </c>
      <c r="IS741">
        <v>0</v>
      </c>
      <c r="IT741">
        <v>0</v>
      </c>
      <c r="IU741">
        <v>0</v>
      </c>
      <c r="IV741">
        <v>0</v>
      </c>
      <c r="IW741">
        <v>0</v>
      </c>
      <c r="IX741">
        <v>0</v>
      </c>
      <c r="IY741">
        <v>0</v>
      </c>
      <c r="IZ741">
        <v>0</v>
      </c>
      <c r="JA741">
        <v>0</v>
      </c>
      <c r="JB741">
        <v>0</v>
      </c>
      <c r="JC741">
        <v>0</v>
      </c>
      <c r="JD741">
        <v>0</v>
      </c>
      <c r="JE741">
        <v>0</v>
      </c>
      <c r="JF741">
        <v>0</v>
      </c>
      <c r="JG741">
        <v>0</v>
      </c>
      <c r="JH741">
        <v>0</v>
      </c>
    </row>
    <row r="742" spans="1:268">
      <c r="A742" t="s">
        <v>161</v>
      </c>
      <c r="B742" t="s">
        <v>153</v>
      </c>
      <c r="C742" t="str">
        <f>"143505"</f>
        <v>143505</v>
      </c>
      <c r="D742" t="s">
        <v>159</v>
      </c>
      <c r="E742">
        <v>25</v>
      </c>
      <c r="F742">
        <v>456</v>
      </c>
      <c r="G742">
        <v>351</v>
      </c>
      <c r="H742">
        <v>140</v>
      </c>
      <c r="I742">
        <v>211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211</v>
      </c>
      <c r="T742">
        <v>0</v>
      </c>
      <c r="U742">
        <v>0</v>
      </c>
      <c r="V742">
        <v>211</v>
      </c>
      <c r="W742">
        <v>4</v>
      </c>
      <c r="X742">
        <v>2</v>
      </c>
      <c r="Y742">
        <v>1</v>
      </c>
      <c r="Z742">
        <v>0</v>
      </c>
      <c r="AA742">
        <v>207</v>
      </c>
      <c r="AB742">
        <v>116</v>
      </c>
      <c r="AC742">
        <v>19</v>
      </c>
      <c r="AD742">
        <v>4</v>
      </c>
      <c r="AE742">
        <v>11</v>
      </c>
      <c r="AF742">
        <v>14</v>
      </c>
      <c r="AG742">
        <v>11</v>
      </c>
      <c r="AH742">
        <v>0</v>
      </c>
      <c r="AI742">
        <v>2</v>
      </c>
      <c r="AJ742">
        <v>1</v>
      </c>
      <c r="AK742">
        <v>21</v>
      </c>
      <c r="AL742">
        <v>0</v>
      </c>
      <c r="AM742">
        <v>1</v>
      </c>
      <c r="AN742">
        <v>0</v>
      </c>
      <c r="AO742">
        <v>0</v>
      </c>
      <c r="AP742">
        <v>1</v>
      </c>
      <c r="AQ742">
        <v>0</v>
      </c>
      <c r="AR742">
        <v>2</v>
      </c>
      <c r="AS742">
        <v>0</v>
      </c>
      <c r="AT742">
        <v>2</v>
      </c>
      <c r="AU742">
        <v>1</v>
      </c>
      <c r="AV742">
        <v>1</v>
      </c>
      <c r="AW742">
        <v>1</v>
      </c>
      <c r="AX742">
        <v>12</v>
      </c>
      <c r="AY742">
        <v>2</v>
      </c>
      <c r="AZ742">
        <v>10</v>
      </c>
      <c r="BA742">
        <v>116</v>
      </c>
      <c r="BB742">
        <v>18</v>
      </c>
      <c r="BC742">
        <v>7</v>
      </c>
      <c r="BD742">
        <v>2</v>
      </c>
      <c r="BE742">
        <v>3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1</v>
      </c>
      <c r="BP742">
        <v>0</v>
      </c>
      <c r="BQ742">
        <v>0</v>
      </c>
      <c r="BR742">
        <v>0</v>
      </c>
      <c r="BS742">
        <v>2</v>
      </c>
      <c r="BT742">
        <v>0</v>
      </c>
      <c r="BU742">
        <v>0</v>
      </c>
      <c r="BV742">
        <v>0</v>
      </c>
      <c r="BW742">
        <v>0</v>
      </c>
      <c r="BX742">
        <v>3</v>
      </c>
      <c r="BY742">
        <v>18</v>
      </c>
      <c r="BZ742">
        <v>4</v>
      </c>
      <c r="CA742">
        <v>3</v>
      </c>
      <c r="CB742">
        <v>1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4</v>
      </c>
      <c r="CP742">
        <v>14</v>
      </c>
      <c r="CQ742">
        <v>3</v>
      </c>
      <c r="CR742">
        <v>0</v>
      </c>
      <c r="CS742">
        <v>1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3</v>
      </c>
      <c r="DM742">
        <v>0</v>
      </c>
      <c r="DN742">
        <v>7</v>
      </c>
      <c r="DO742">
        <v>14</v>
      </c>
      <c r="DP742">
        <v>24</v>
      </c>
      <c r="DQ742">
        <v>10</v>
      </c>
      <c r="DR742">
        <v>4</v>
      </c>
      <c r="DS742">
        <v>0</v>
      </c>
      <c r="DT742">
        <v>0</v>
      </c>
      <c r="DU742">
        <v>0</v>
      </c>
      <c r="DV742">
        <v>0</v>
      </c>
      <c r="DW742">
        <v>10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24</v>
      </c>
      <c r="EP742">
        <v>7</v>
      </c>
      <c r="EQ742">
        <v>2</v>
      </c>
      <c r="ER742">
        <v>1</v>
      </c>
      <c r="ES742">
        <v>1</v>
      </c>
      <c r="ET742">
        <v>0</v>
      </c>
      <c r="EU742">
        <v>0</v>
      </c>
      <c r="EV742">
        <v>0</v>
      </c>
      <c r="EW742">
        <v>0</v>
      </c>
      <c r="EX742">
        <v>0</v>
      </c>
      <c r="EY742">
        <v>0</v>
      </c>
      <c r="EZ742">
        <v>1</v>
      </c>
      <c r="FA742">
        <v>0</v>
      </c>
      <c r="FB742">
        <v>0</v>
      </c>
      <c r="FC742">
        <v>1</v>
      </c>
      <c r="FD742">
        <v>0</v>
      </c>
      <c r="FE742">
        <v>0</v>
      </c>
      <c r="FF742">
        <v>0</v>
      </c>
      <c r="FG742">
        <v>0</v>
      </c>
      <c r="FH742">
        <v>1</v>
      </c>
      <c r="FI742">
        <v>0</v>
      </c>
      <c r="FJ742">
        <v>0</v>
      </c>
      <c r="FK742">
        <v>0</v>
      </c>
      <c r="FL742">
        <v>0</v>
      </c>
      <c r="FM742">
        <v>7</v>
      </c>
      <c r="FN742">
        <v>17</v>
      </c>
      <c r="FO742">
        <v>4</v>
      </c>
      <c r="FP742">
        <v>0</v>
      </c>
      <c r="FQ742">
        <v>7</v>
      </c>
      <c r="FR742">
        <v>0</v>
      </c>
      <c r="FS742">
        <v>0</v>
      </c>
      <c r="FT742">
        <v>0</v>
      </c>
      <c r="FU742">
        <v>0</v>
      </c>
      <c r="FV742">
        <v>0</v>
      </c>
      <c r="FW742">
        <v>1</v>
      </c>
      <c r="FX742">
        <v>1</v>
      </c>
      <c r="FY742">
        <v>0</v>
      </c>
      <c r="FZ742">
        <v>1</v>
      </c>
      <c r="GA742">
        <v>0</v>
      </c>
      <c r="GB742">
        <v>3</v>
      </c>
      <c r="GC742">
        <v>0</v>
      </c>
      <c r="GD742">
        <v>0</v>
      </c>
      <c r="GE742">
        <v>0</v>
      </c>
      <c r="GF742">
        <v>0</v>
      </c>
      <c r="GG742">
        <v>0</v>
      </c>
      <c r="GH742">
        <v>0</v>
      </c>
      <c r="GI742">
        <v>0</v>
      </c>
      <c r="GJ742">
        <v>0</v>
      </c>
      <c r="GK742">
        <v>17</v>
      </c>
      <c r="GL742">
        <v>7</v>
      </c>
      <c r="GM742">
        <v>4</v>
      </c>
      <c r="GN742">
        <v>0</v>
      </c>
      <c r="GO742">
        <v>1</v>
      </c>
      <c r="GP742">
        <v>0</v>
      </c>
      <c r="GQ742">
        <v>0</v>
      </c>
      <c r="GR742">
        <v>0</v>
      </c>
      <c r="GS742">
        <v>0</v>
      </c>
      <c r="GT742">
        <v>0</v>
      </c>
      <c r="GU742">
        <v>0</v>
      </c>
      <c r="GV742">
        <v>0</v>
      </c>
      <c r="GW742">
        <v>0</v>
      </c>
      <c r="GX742">
        <v>1</v>
      </c>
      <c r="GY742">
        <v>0</v>
      </c>
      <c r="GZ742">
        <v>0</v>
      </c>
      <c r="HA742">
        <v>0</v>
      </c>
      <c r="HB742">
        <v>0</v>
      </c>
      <c r="HC742">
        <v>0</v>
      </c>
      <c r="HD742">
        <v>1</v>
      </c>
      <c r="HE742">
        <v>7</v>
      </c>
      <c r="HF742">
        <v>0</v>
      </c>
      <c r="HG742">
        <v>0</v>
      </c>
      <c r="HH742">
        <v>0</v>
      </c>
      <c r="HI742">
        <v>0</v>
      </c>
      <c r="HJ742">
        <v>0</v>
      </c>
      <c r="HK742">
        <v>0</v>
      </c>
      <c r="HL742">
        <v>0</v>
      </c>
      <c r="HM742">
        <v>0</v>
      </c>
      <c r="HN742">
        <v>0</v>
      </c>
      <c r="HO742">
        <v>0</v>
      </c>
      <c r="HP742">
        <v>0</v>
      </c>
      <c r="HQ742">
        <v>0</v>
      </c>
      <c r="HR742">
        <v>0</v>
      </c>
      <c r="HS742">
        <v>0</v>
      </c>
      <c r="HT742">
        <v>0</v>
      </c>
      <c r="HU742">
        <v>0</v>
      </c>
      <c r="HV742">
        <v>0</v>
      </c>
      <c r="HW742">
        <v>0</v>
      </c>
      <c r="HX742">
        <v>0</v>
      </c>
      <c r="HY742">
        <v>0</v>
      </c>
      <c r="HZ742">
        <v>0</v>
      </c>
      <c r="IA742">
        <v>0</v>
      </c>
      <c r="IB742">
        <v>0</v>
      </c>
      <c r="IC742">
        <v>0</v>
      </c>
      <c r="ID742">
        <v>0</v>
      </c>
      <c r="IE742">
        <v>0</v>
      </c>
      <c r="IF742">
        <v>0</v>
      </c>
      <c r="IG742">
        <v>0</v>
      </c>
      <c r="IH742">
        <v>0</v>
      </c>
      <c r="II742">
        <v>0</v>
      </c>
      <c r="IJ742">
        <v>0</v>
      </c>
      <c r="IK742">
        <v>0</v>
      </c>
      <c r="IL742">
        <v>0</v>
      </c>
      <c r="IM742">
        <v>0</v>
      </c>
      <c r="IN742">
        <v>0</v>
      </c>
      <c r="IO742">
        <v>0</v>
      </c>
      <c r="IP742">
        <v>0</v>
      </c>
      <c r="IQ742">
        <v>0</v>
      </c>
      <c r="IR742">
        <v>0</v>
      </c>
      <c r="IS742">
        <v>0</v>
      </c>
      <c r="IT742">
        <v>0</v>
      </c>
      <c r="IU742">
        <v>0</v>
      </c>
      <c r="IV742">
        <v>0</v>
      </c>
      <c r="IW742">
        <v>0</v>
      </c>
      <c r="IX742">
        <v>0</v>
      </c>
      <c r="IY742">
        <v>0</v>
      </c>
      <c r="IZ742">
        <v>0</v>
      </c>
      <c r="JA742">
        <v>0</v>
      </c>
      <c r="JB742">
        <v>0</v>
      </c>
      <c r="JC742">
        <v>0</v>
      </c>
      <c r="JD742">
        <v>0</v>
      </c>
      <c r="JE742">
        <v>0</v>
      </c>
      <c r="JF742">
        <v>0</v>
      </c>
      <c r="JG742">
        <v>0</v>
      </c>
      <c r="JH742">
        <v>0</v>
      </c>
    </row>
    <row r="743" spans="1:268">
      <c r="A743" t="s">
        <v>160</v>
      </c>
      <c r="B743" t="s">
        <v>153</v>
      </c>
      <c r="C743" t="str">
        <f>"143505"</f>
        <v>143505</v>
      </c>
      <c r="D743" t="s">
        <v>159</v>
      </c>
      <c r="E743">
        <v>26</v>
      </c>
      <c r="F743">
        <v>415</v>
      </c>
      <c r="G743">
        <v>320</v>
      </c>
      <c r="H743">
        <v>145</v>
      </c>
      <c r="I743">
        <v>175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175</v>
      </c>
      <c r="T743">
        <v>0</v>
      </c>
      <c r="U743">
        <v>0</v>
      </c>
      <c r="V743">
        <v>175</v>
      </c>
      <c r="W743">
        <v>10</v>
      </c>
      <c r="X743">
        <v>6</v>
      </c>
      <c r="Y743">
        <v>4</v>
      </c>
      <c r="Z743">
        <v>0</v>
      </c>
      <c r="AA743">
        <v>165</v>
      </c>
      <c r="AB743">
        <v>121</v>
      </c>
      <c r="AC743">
        <v>18</v>
      </c>
      <c r="AD743">
        <v>0</v>
      </c>
      <c r="AE743">
        <v>12</v>
      </c>
      <c r="AF743">
        <v>25</v>
      </c>
      <c r="AG743">
        <v>13</v>
      </c>
      <c r="AH743">
        <v>2</v>
      </c>
      <c r="AI743">
        <v>1</v>
      </c>
      <c r="AJ743">
        <v>1</v>
      </c>
      <c r="AK743">
        <v>20</v>
      </c>
      <c r="AL743">
        <v>1</v>
      </c>
      <c r="AM743">
        <v>0</v>
      </c>
      <c r="AN743">
        <v>0</v>
      </c>
      <c r="AO743">
        <v>0</v>
      </c>
      <c r="AP743">
        <v>1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1</v>
      </c>
      <c r="AW743">
        <v>3</v>
      </c>
      <c r="AX743">
        <v>15</v>
      </c>
      <c r="AY743">
        <v>1</v>
      </c>
      <c r="AZ743">
        <v>6</v>
      </c>
      <c r="BA743">
        <v>121</v>
      </c>
      <c r="BB743">
        <v>7</v>
      </c>
      <c r="BC743">
        <v>2</v>
      </c>
      <c r="BD743">
        <v>2</v>
      </c>
      <c r="BE743">
        <v>2</v>
      </c>
      <c r="BF743">
        <v>0</v>
      </c>
      <c r="BG743">
        <v>0</v>
      </c>
      <c r="BH743">
        <v>0</v>
      </c>
      <c r="BI743">
        <v>0</v>
      </c>
      <c r="BJ743">
        <v>1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7</v>
      </c>
      <c r="BZ743">
        <v>2</v>
      </c>
      <c r="CA743">
        <v>2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2</v>
      </c>
      <c r="CP743">
        <v>1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1</v>
      </c>
      <c r="DM743">
        <v>0</v>
      </c>
      <c r="DN743">
        <v>0</v>
      </c>
      <c r="DO743">
        <v>1</v>
      </c>
      <c r="DP743">
        <v>10</v>
      </c>
      <c r="DQ743">
        <v>4</v>
      </c>
      <c r="DR743">
        <v>0</v>
      </c>
      <c r="DS743">
        <v>0</v>
      </c>
      <c r="DT743">
        <v>0</v>
      </c>
      <c r="DU743">
        <v>0</v>
      </c>
      <c r="DV743">
        <v>1</v>
      </c>
      <c r="DW743">
        <v>5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10</v>
      </c>
      <c r="EP743">
        <v>2</v>
      </c>
      <c r="EQ743">
        <v>0</v>
      </c>
      <c r="ER743">
        <v>2</v>
      </c>
      <c r="ES743">
        <v>0</v>
      </c>
      <c r="ET743">
        <v>0</v>
      </c>
      <c r="EU743">
        <v>0</v>
      </c>
      <c r="EV743">
        <v>0</v>
      </c>
      <c r="EW743">
        <v>0</v>
      </c>
      <c r="EX743">
        <v>0</v>
      </c>
      <c r="EY743">
        <v>0</v>
      </c>
      <c r="EZ743">
        <v>0</v>
      </c>
      <c r="FA743">
        <v>0</v>
      </c>
      <c r="FB743">
        <v>0</v>
      </c>
      <c r="FC743">
        <v>0</v>
      </c>
      <c r="FD743">
        <v>0</v>
      </c>
      <c r="FE743">
        <v>0</v>
      </c>
      <c r="FF743">
        <v>0</v>
      </c>
      <c r="FG743">
        <v>0</v>
      </c>
      <c r="FH743">
        <v>0</v>
      </c>
      <c r="FI743">
        <v>0</v>
      </c>
      <c r="FJ743">
        <v>0</v>
      </c>
      <c r="FK743">
        <v>0</v>
      </c>
      <c r="FL743">
        <v>0</v>
      </c>
      <c r="FM743">
        <v>2</v>
      </c>
      <c r="FN743">
        <v>17</v>
      </c>
      <c r="FO743">
        <v>1</v>
      </c>
      <c r="FP743">
        <v>3</v>
      </c>
      <c r="FQ743">
        <v>1</v>
      </c>
      <c r="FR743">
        <v>0</v>
      </c>
      <c r="FS743">
        <v>0</v>
      </c>
      <c r="FT743">
        <v>2</v>
      </c>
      <c r="FU743">
        <v>0</v>
      </c>
      <c r="FV743">
        <v>0</v>
      </c>
      <c r="FW743">
        <v>5</v>
      </c>
      <c r="FX743">
        <v>0</v>
      </c>
      <c r="FY743">
        <v>2</v>
      </c>
      <c r="FZ743">
        <v>0</v>
      </c>
      <c r="GA743">
        <v>0</v>
      </c>
      <c r="GB743">
        <v>1</v>
      </c>
      <c r="GC743">
        <v>0</v>
      </c>
      <c r="GD743">
        <v>0</v>
      </c>
      <c r="GE743">
        <v>0</v>
      </c>
      <c r="GF743">
        <v>1</v>
      </c>
      <c r="GG743">
        <v>0</v>
      </c>
      <c r="GH743">
        <v>1</v>
      </c>
      <c r="GI743">
        <v>0</v>
      </c>
      <c r="GJ743">
        <v>0</v>
      </c>
      <c r="GK743">
        <v>17</v>
      </c>
      <c r="GL743">
        <v>3</v>
      </c>
      <c r="GM743">
        <v>1</v>
      </c>
      <c r="GN743">
        <v>0</v>
      </c>
      <c r="GO743">
        <v>1</v>
      </c>
      <c r="GP743">
        <v>0</v>
      </c>
      <c r="GQ743">
        <v>0</v>
      </c>
      <c r="GR743">
        <v>0</v>
      </c>
      <c r="GS743">
        <v>0</v>
      </c>
      <c r="GT743">
        <v>0</v>
      </c>
      <c r="GU743">
        <v>0</v>
      </c>
      <c r="GV743">
        <v>0</v>
      </c>
      <c r="GW743">
        <v>0</v>
      </c>
      <c r="GX743">
        <v>0</v>
      </c>
      <c r="GY743">
        <v>0</v>
      </c>
      <c r="GZ743">
        <v>0</v>
      </c>
      <c r="HA743">
        <v>1</v>
      </c>
      <c r="HB743">
        <v>0</v>
      </c>
      <c r="HC743">
        <v>0</v>
      </c>
      <c r="HD743">
        <v>0</v>
      </c>
      <c r="HE743">
        <v>3</v>
      </c>
      <c r="HF743">
        <v>1</v>
      </c>
      <c r="HG743">
        <v>1</v>
      </c>
      <c r="HH743">
        <v>0</v>
      </c>
      <c r="HI743">
        <v>0</v>
      </c>
      <c r="HJ743">
        <v>0</v>
      </c>
      <c r="HK743">
        <v>0</v>
      </c>
      <c r="HL743">
        <v>0</v>
      </c>
      <c r="HM743">
        <v>0</v>
      </c>
      <c r="HN743">
        <v>0</v>
      </c>
      <c r="HO743">
        <v>0</v>
      </c>
      <c r="HP743">
        <v>0</v>
      </c>
      <c r="HQ743">
        <v>0</v>
      </c>
      <c r="HR743">
        <v>0</v>
      </c>
      <c r="HS743">
        <v>0</v>
      </c>
      <c r="HT743">
        <v>0</v>
      </c>
      <c r="HU743">
        <v>0</v>
      </c>
      <c r="HV743">
        <v>0</v>
      </c>
      <c r="HW743">
        <v>0</v>
      </c>
      <c r="HX743">
        <v>0</v>
      </c>
      <c r="HY743">
        <v>1</v>
      </c>
      <c r="HZ743">
        <v>1</v>
      </c>
      <c r="IA743">
        <v>1</v>
      </c>
      <c r="IB743">
        <v>0</v>
      </c>
      <c r="IC743">
        <v>0</v>
      </c>
      <c r="ID743">
        <v>0</v>
      </c>
      <c r="IE743">
        <v>0</v>
      </c>
      <c r="IF743">
        <v>0</v>
      </c>
      <c r="IG743">
        <v>0</v>
      </c>
      <c r="IH743">
        <v>0</v>
      </c>
      <c r="II743">
        <v>0</v>
      </c>
      <c r="IJ743">
        <v>0</v>
      </c>
      <c r="IK743">
        <v>0</v>
      </c>
      <c r="IL743">
        <v>0</v>
      </c>
      <c r="IM743">
        <v>0</v>
      </c>
      <c r="IN743">
        <v>0</v>
      </c>
      <c r="IO743">
        <v>0</v>
      </c>
      <c r="IP743">
        <v>0</v>
      </c>
      <c r="IQ743">
        <v>1</v>
      </c>
      <c r="IR743">
        <v>0</v>
      </c>
      <c r="IS743">
        <v>0</v>
      </c>
      <c r="IT743">
        <v>0</v>
      </c>
      <c r="IU743">
        <v>0</v>
      </c>
      <c r="IV743">
        <v>0</v>
      </c>
      <c r="IW743">
        <v>0</v>
      </c>
      <c r="IX743">
        <v>0</v>
      </c>
      <c r="IY743">
        <v>0</v>
      </c>
      <c r="IZ743">
        <v>0</v>
      </c>
      <c r="JA743">
        <v>0</v>
      </c>
      <c r="JB743">
        <v>0</v>
      </c>
      <c r="JC743">
        <v>0</v>
      </c>
      <c r="JD743">
        <v>0</v>
      </c>
      <c r="JE743">
        <v>0</v>
      </c>
      <c r="JF743">
        <v>0</v>
      </c>
      <c r="JG743">
        <v>0</v>
      </c>
      <c r="JH743">
        <v>0</v>
      </c>
    </row>
    <row r="744" spans="1:268">
      <c r="A744" t="s">
        <v>158</v>
      </c>
      <c r="B744" t="s">
        <v>153</v>
      </c>
      <c r="C744" t="str">
        <f>"143505"</f>
        <v>143505</v>
      </c>
      <c r="D744" t="s">
        <v>157</v>
      </c>
      <c r="E744">
        <v>27</v>
      </c>
      <c r="F744">
        <v>1251</v>
      </c>
      <c r="G744">
        <v>950</v>
      </c>
      <c r="H744">
        <v>389</v>
      </c>
      <c r="I744">
        <v>561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561</v>
      </c>
      <c r="T744">
        <v>0</v>
      </c>
      <c r="U744">
        <v>0</v>
      </c>
      <c r="V744">
        <v>561</v>
      </c>
      <c r="W744">
        <v>10</v>
      </c>
      <c r="X744">
        <v>7</v>
      </c>
      <c r="Y744">
        <v>3</v>
      </c>
      <c r="Z744">
        <v>0</v>
      </c>
      <c r="AA744">
        <v>551</v>
      </c>
      <c r="AB744">
        <v>291</v>
      </c>
      <c r="AC744">
        <v>23</v>
      </c>
      <c r="AD744">
        <v>9</v>
      </c>
      <c r="AE744">
        <v>34</v>
      </c>
      <c r="AF744">
        <v>44</v>
      </c>
      <c r="AG744">
        <v>41</v>
      </c>
      <c r="AH744">
        <v>2</v>
      </c>
      <c r="AI744">
        <v>2</v>
      </c>
      <c r="AJ744">
        <v>6</v>
      </c>
      <c r="AK744">
        <v>77</v>
      </c>
      <c r="AL744">
        <v>1</v>
      </c>
      <c r="AM744">
        <v>4</v>
      </c>
      <c r="AN744">
        <v>2</v>
      </c>
      <c r="AO744">
        <v>0</v>
      </c>
      <c r="AP744">
        <v>0</v>
      </c>
      <c r="AQ744">
        <v>2</v>
      </c>
      <c r="AR744">
        <v>3</v>
      </c>
      <c r="AS744">
        <v>1</v>
      </c>
      <c r="AT744">
        <v>3</v>
      </c>
      <c r="AU744">
        <v>2</v>
      </c>
      <c r="AV744">
        <v>0</v>
      </c>
      <c r="AW744">
        <v>3</v>
      </c>
      <c r="AX744">
        <v>27</v>
      </c>
      <c r="AY744">
        <v>2</v>
      </c>
      <c r="AZ744">
        <v>3</v>
      </c>
      <c r="BA744">
        <v>291</v>
      </c>
      <c r="BB744">
        <v>71</v>
      </c>
      <c r="BC744">
        <v>26</v>
      </c>
      <c r="BD744">
        <v>7</v>
      </c>
      <c r="BE744">
        <v>15</v>
      </c>
      <c r="BF744">
        <v>3</v>
      </c>
      <c r="BG744">
        <v>5</v>
      </c>
      <c r="BH744">
        <v>2</v>
      </c>
      <c r="BI744">
        <v>0</v>
      </c>
      <c r="BJ744">
        <v>2</v>
      </c>
      <c r="BK744">
        <v>0</v>
      </c>
      <c r="BL744">
        <v>2</v>
      </c>
      <c r="BM744">
        <v>0</v>
      </c>
      <c r="BN744">
        <v>0</v>
      </c>
      <c r="BO744">
        <v>1</v>
      </c>
      <c r="BP744">
        <v>0</v>
      </c>
      <c r="BQ744">
        <v>1</v>
      </c>
      <c r="BR744">
        <v>0</v>
      </c>
      <c r="BS744">
        <v>1</v>
      </c>
      <c r="BT744">
        <v>0</v>
      </c>
      <c r="BU744">
        <v>0</v>
      </c>
      <c r="BV744">
        <v>0</v>
      </c>
      <c r="BW744">
        <v>3</v>
      </c>
      <c r="BX744">
        <v>3</v>
      </c>
      <c r="BY744">
        <v>71</v>
      </c>
      <c r="BZ744">
        <v>14</v>
      </c>
      <c r="CA744">
        <v>9</v>
      </c>
      <c r="CB744">
        <v>0</v>
      </c>
      <c r="CC744">
        <v>1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2</v>
      </c>
      <c r="CM744">
        <v>0</v>
      </c>
      <c r="CN744">
        <v>2</v>
      </c>
      <c r="CO744">
        <v>14</v>
      </c>
      <c r="CP744">
        <v>26</v>
      </c>
      <c r="CQ744">
        <v>8</v>
      </c>
      <c r="CR744">
        <v>0</v>
      </c>
      <c r="CS744">
        <v>2</v>
      </c>
      <c r="CT744">
        <v>1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1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1</v>
      </c>
      <c r="DK744">
        <v>1</v>
      </c>
      <c r="DL744">
        <v>4</v>
      </c>
      <c r="DM744">
        <v>0</v>
      </c>
      <c r="DN744">
        <v>8</v>
      </c>
      <c r="DO744">
        <v>26</v>
      </c>
      <c r="DP744">
        <v>45</v>
      </c>
      <c r="DQ744">
        <v>9</v>
      </c>
      <c r="DR744">
        <v>6</v>
      </c>
      <c r="DS744">
        <v>0</v>
      </c>
      <c r="DT744">
        <v>0</v>
      </c>
      <c r="DU744">
        <v>0</v>
      </c>
      <c r="DV744">
        <v>0</v>
      </c>
      <c r="DW744">
        <v>27</v>
      </c>
      <c r="DX744">
        <v>0</v>
      </c>
      <c r="DY744">
        <v>0</v>
      </c>
      <c r="DZ744">
        <v>1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1</v>
      </c>
      <c r="EK744">
        <v>1</v>
      </c>
      <c r="EL744">
        <v>0</v>
      </c>
      <c r="EM744">
        <v>0</v>
      </c>
      <c r="EN744">
        <v>0</v>
      </c>
      <c r="EO744">
        <v>45</v>
      </c>
      <c r="EP744">
        <v>18</v>
      </c>
      <c r="EQ744">
        <v>9</v>
      </c>
      <c r="ER744">
        <v>3</v>
      </c>
      <c r="ES744">
        <v>2</v>
      </c>
      <c r="ET744">
        <v>0</v>
      </c>
      <c r="EU744">
        <v>1</v>
      </c>
      <c r="EV744">
        <v>1</v>
      </c>
      <c r="EW744">
        <v>0</v>
      </c>
      <c r="EX744">
        <v>0</v>
      </c>
      <c r="EY744">
        <v>0</v>
      </c>
      <c r="EZ744">
        <v>0</v>
      </c>
      <c r="FA744">
        <v>0</v>
      </c>
      <c r="FB744">
        <v>0</v>
      </c>
      <c r="FC744">
        <v>0</v>
      </c>
      <c r="FD744">
        <v>0</v>
      </c>
      <c r="FE744">
        <v>0</v>
      </c>
      <c r="FF744">
        <v>1</v>
      </c>
      <c r="FG744">
        <v>0</v>
      </c>
      <c r="FH744">
        <v>0</v>
      </c>
      <c r="FI744">
        <v>0</v>
      </c>
      <c r="FJ744">
        <v>0</v>
      </c>
      <c r="FK744">
        <v>0</v>
      </c>
      <c r="FL744">
        <v>1</v>
      </c>
      <c r="FM744">
        <v>18</v>
      </c>
      <c r="FN744">
        <v>58</v>
      </c>
      <c r="FO744">
        <v>12</v>
      </c>
      <c r="FP744">
        <v>1</v>
      </c>
      <c r="FQ744">
        <v>8</v>
      </c>
      <c r="FR744">
        <v>1</v>
      </c>
      <c r="FS744">
        <v>0</v>
      </c>
      <c r="FT744">
        <v>0</v>
      </c>
      <c r="FU744">
        <v>1</v>
      </c>
      <c r="FV744">
        <v>4</v>
      </c>
      <c r="FW744">
        <v>0</v>
      </c>
      <c r="FX744">
        <v>1</v>
      </c>
      <c r="FY744">
        <v>2</v>
      </c>
      <c r="FZ744">
        <v>1</v>
      </c>
      <c r="GA744">
        <v>1</v>
      </c>
      <c r="GB744">
        <v>12</v>
      </c>
      <c r="GC744">
        <v>0</v>
      </c>
      <c r="GD744">
        <v>1</v>
      </c>
      <c r="GE744">
        <v>1</v>
      </c>
      <c r="GF744">
        <v>0</v>
      </c>
      <c r="GG744">
        <v>3</v>
      </c>
      <c r="GH744">
        <v>2</v>
      </c>
      <c r="GI744">
        <v>3</v>
      </c>
      <c r="GJ744">
        <v>4</v>
      </c>
      <c r="GK744">
        <v>58</v>
      </c>
      <c r="GL744">
        <v>28</v>
      </c>
      <c r="GM744">
        <v>7</v>
      </c>
      <c r="GN744">
        <v>1</v>
      </c>
      <c r="GO744">
        <v>6</v>
      </c>
      <c r="GP744">
        <v>0</v>
      </c>
      <c r="GQ744">
        <v>0</v>
      </c>
      <c r="GR744">
        <v>0</v>
      </c>
      <c r="GS744">
        <v>8</v>
      </c>
      <c r="GT744">
        <v>1</v>
      </c>
      <c r="GU744">
        <v>1</v>
      </c>
      <c r="GV744">
        <v>0</v>
      </c>
      <c r="GW744">
        <v>0</v>
      </c>
      <c r="GX744">
        <v>0</v>
      </c>
      <c r="GY744">
        <v>1</v>
      </c>
      <c r="GZ744">
        <v>0</v>
      </c>
      <c r="HA744">
        <v>1</v>
      </c>
      <c r="HB744">
        <v>1</v>
      </c>
      <c r="HC744">
        <v>1</v>
      </c>
      <c r="HD744">
        <v>0</v>
      </c>
      <c r="HE744">
        <v>28</v>
      </c>
      <c r="HF744">
        <v>0</v>
      </c>
      <c r="HG744">
        <v>0</v>
      </c>
      <c r="HH744">
        <v>0</v>
      </c>
      <c r="HI744">
        <v>0</v>
      </c>
      <c r="HJ744">
        <v>0</v>
      </c>
      <c r="HK744">
        <v>0</v>
      </c>
      <c r="HL744">
        <v>0</v>
      </c>
      <c r="HM744">
        <v>0</v>
      </c>
      <c r="HN744">
        <v>0</v>
      </c>
      <c r="HO744">
        <v>0</v>
      </c>
      <c r="HP744">
        <v>0</v>
      </c>
      <c r="HQ744">
        <v>0</v>
      </c>
      <c r="HR744">
        <v>0</v>
      </c>
      <c r="HS744">
        <v>0</v>
      </c>
      <c r="HT744">
        <v>0</v>
      </c>
      <c r="HU744">
        <v>0</v>
      </c>
      <c r="HV744">
        <v>0</v>
      </c>
      <c r="HW744">
        <v>0</v>
      </c>
      <c r="HX744">
        <v>0</v>
      </c>
      <c r="HY744">
        <v>0</v>
      </c>
      <c r="HZ744">
        <v>0</v>
      </c>
      <c r="IA744">
        <v>0</v>
      </c>
      <c r="IB744">
        <v>0</v>
      </c>
      <c r="IC744">
        <v>0</v>
      </c>
      <c r="ID744">
        <v>0</v>
      </c>
      <c r="IE744">
        <v>0</v>
      </c>
      <c r="IF744">
        <v>0</v>
      </c>
      <c r="IG744">
        <v>0</v>
      </c>
      <c r="IH744">
        <v>0</v>
      </c>
      <c r="II744">
        <v>0</v>
      </c>
      <c r="IJ744">
        <v>0</v>
      </c>
      <c r="IK744">
        <v>0</v>
      </c>
      <c r="IL744">
        <v>0</v>
      </c>
      <c r="IM744">
        <v>0</v>
      </c>
      <c r="IN744">
        <v>0</v>
      </c>
      <c r="IO744">
        <v>0</v>
      </c>
      <c r="IP744">
        <v>0</v>
      </c>
      <c r="IQ744">
        <v>0</v>
      </c>
      <c r="IR744">
        <v>0</v>
      </c>
      <c r="IS744">
        <v>0</v>
      </c>
      <c r="IT744">
        <v>0</v>
      </c>
      <c r="IU744">
        <v>0</v>
      </c>
      <c r="IV744">
        <v>0</v>
      </c>
      <c r="IW744">
        <v>0</v>
      </c>
      <c r="IX744">
        <v>0</v>
      </c>
      <c r="IY744">
        <v>0</v>
      </c>
      <c r="IZ744">
        <v>0</v>
      </c>
      <c r="JA744">
        <v>0</v>
      </c>
      <c r="JB744">
        <v>0</v>
      </c>
      <c r="JC744">
        <v>0</v>
      </c>
      <c r="JD744">
        <v>0</v>
      </c>
      <c r="JE744">
        <v>0</v>
      </c>
      <c r="JF744">
        <v>0</v>
      </c>
      <c r="JG744">
        <v>0</v>
      </c>
      <c r="JH744">
        <v>0</v>
      </c>
    </row>
    <row r="745" spans="1:268">
      <c r="A745" t="s">
        <v>156</v>
      </c>
      <c r="B745" t="s">
        <v>153</v>
      </c>
      <c r="C745" t="str">
        <f>"143505"</f>
        <v>143505</v>
      </c>
      <c r="D745" t="s">
        <v>155</v>
      </c>
      <c r="E745">
        <v>28</v>
      </c>
      <c r="F745">
        <v>290</v>
      </c>
      <c r="G745">
        <v>221</v>
      </c>
      <c r="H745">
        <v>86</v>
      </c>
      <c r="I745">
        <v>135</v>
      </c>
      <c r="J745">
        <v>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135</v>
      </c>
      <c r="T745">
        <v>0</v>
      </c>
      <c r="U745">
        <v>0</v>
      </c>
      <c r="V745">
        <v>135</v>
      </c>
      <c r="W745">
        <v>4</v>
      </c>
      <c r="X745">
        <v>1</v>
      </c>
      <c r="Y745">
        <v>3</v>
      </c>
      <c r="Z745">
        <v>0</v>
      </c>
      <c r="AA745">
        <v>131</v>
      </c>
      <c r="AB745">
        <v>102</v>
      </c>
      <c r="AC745">
        <v>6</v>
      </c>
      <c r="AD745">
        <v>3</v>
      </c>
      <c r="AE745">
        <v>9</v>
      </c>
      <c r="AF745">
        <v>15</v>
      </c>
      <c r="AG745">
        <v>17</v>
      </c>
      <c r="AH745">
        <v>0</v>
      </c>
      <c r="AI745">
        <v>1</v>
      </c>
      <c r="AJ745">
        <v>8</v>
      </c>
      <c r="AK745">
        <v>21</v>
      </c>
      <c r="AL745">
        <v>0</v>
      </c>
      <c r="AM745">
        <v>2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1</v>
      </c>
      <c r="AU745">
        <v>1</v>
      </c>
      <c r="AV745">
        <v>0</v>
      </c>
      <c r="AW745">
        <v>0</v>
      </c>
      <c r="AX745">
        <v>9</v>
      </c>
      <c r="AY745">
        <v>1</v>
      </c>
      <c r="AZ745">
        <v>7</v>
      </c>
      <c r="BA745">
        <v>102</v>
      </c>
      <c r="BB745">
        <v>4</v>
      </c>
      <c r="BC745">
        <v>1</v>
      </c>
      <c r="BD745">
        <v>0</v>
      </c>
      <c r="BE745">
        <v>1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1</v>
      </c>
      <c r="BL745">
        <v>0</v>
      </c>
      <c r="BM745">
        <v>0</v>
      </c>
      <c r="BN745">
        <v>0</v>
      </c>
      <c r="BO745">
        <v>1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4</v>
      </c>
      <c r="BZ745">
        <v>4</v>
      </c>
      <c r="CA745">
        <v>3</v>
      </c>
      <c r="CB745">
        <v>1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4</v>
      </c>
      <c r="CP745">
        <v>2</v>
      </c>
      <c r="CQ745">
        <v>1</v>
      </c>
      <c r="CR745">
        <v>0</v>
      </c>
      <c r="CS745">
        <v>0</v>
      </c>
      <c r="CT745">
        <v>0</v>
      </c>
      <c r="CU745">
        <v>1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2</v>
      </c>
      <c r="DP745">
        <v>8</v>
      </c>
      <c r="DQ745">
        <v>3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3</v>
      </c>
      <c r="DX745">
        <v>0</v>
      </c>
      <c r="DY745">
        <v>0</v>
      </c>
      <c r="DZ745">
        <v>0</v>
      </c>
      <c r="EA745">
        <v>1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1</v>
      </c>
      <c r="EK745">
        <v>0</v>
      </c>
      <c r="EL745">
        <v>0</v>
      </c>
      <c r="EM745">
        <v>0</v>
      </c>
      <c r="EN745">
        <v>0</v>
      </c>
      <c r="EO745">
        <v>8</v>
      </c>
      <c r="EP745">
        <v>1</v>
      </c>
      <c r="EQ745">
        <v>1</v>
      </c>
      <c r="ER745">
        <v>0</v>
      </c>
      <c r="ES745">
        <v>0</v>
      </c>
      <c r="ET745">
        <v>0</v>
      </c>
      <c r="EU745">
        <v>0</v>
      </c>
      <c r="EV745">
        <v>0</v>
      </c>
      <c r="EW745">
        <v>0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  <c r="FJ745">
        <v>0</v>
      </c>
      <c r="FK745">
        <v>0</v>
      </c>
      <c r="FL745">
        <v>0</v>
      </c>
      <c r="FM745">
        <v>1</v>
      </c>
      <c r="FN745">
        <v>6</v>
      </c>
      <c r="FO745">
        <v>5</v>
      </c>
      <c r="FP745">
        <v>0</v>
      </c>
      <c r="FQ745">
        <v>1</v>
      </c>
      <c r="FR745">
        <v>0</v>
      </c>
      <c r="FS745">
        <v>0</v>
      </c>
      <c r="FT745">
        <v>0</v>
      </c>
      <c r="FU745">
        <v>0</v>
      </c>
      <c r="FV745">
        <v>0</v>
      </c>
      <c r="FW745">
        <v>0</v>
      </c>
      <c r="FX745">
        <v>0</v>
      </c>
      <c r="FY745">
        <v>0</v>
      </c>
      <c r="FZ745">
        <v>0</v>
      </c>
      <c r="GA745">
        <v>0</v>
      </c>
      <c r="GB745">
        <v>0</v>
      </c>
      <c r="GC745">
        <v>0</v>
      </c>
      <c r="GD745">
        <v>0</v>
      </c>
      <c r="GE745">
        <v>0</v>
      </c>
      <c r="GF745">
        <v>0</v>
      </c>
      <c r="GG745">
        <v>0</v>
      </c>
      <c r="GH745">
        <v>0</v>
      </c>
      <c r="GI745">
        <v>0</v>
      </c>
      <c r="GJ745">
        <v>0</v>
      </c>
      <c r="GK745">
        <v>6</v>
      </c>
      <c r="GL745">
        <v>4</v>
      </c>
      <c r="GM745">
        <v>1</v>
      </c>
      <c r="GN745">
        <v>0</v>
      </c>
      <c r="GO745">
        <v>0</v>
      </c>
      <c r="GP745">
        <v>0</v>
      </c>
      <c r="GQ745">
        <v>1</v>
      </c>
      <c r="GR745">
        <v>0</v>
      </c>
      <c r="GS745">
        <v>0</v>
      </c>
      <c r="GT745">
        <v>2</v>
      </c>
      <c r="GU745">
        <v>0</v>
      </c>
      <c r="GV745">
        <v>0</v>
      </c>
      <c r="GW745">
        <v>0</v>
      </c>
      <c r="GX745">
        <v>0</v>
      </c>
      <c r="GY745">
        <v>0</v>
      </c>
      <c r="GZ745">
        <v>0</v>
      </c>
      <c r="HA745">
        <v>0</v>
      </c>
      <c r="HB745">
        <v>0</v>
      </c>
      <c r="HC745">
        <v>0</v>
      </c>
      <c r="HD745">
        <v>0</v>
      </c>
      <c r="HE745">
        <v>4</v>
      </c>
      <c r="HF745">
        <v>0</v>
      </c>
      <c r="HG745">
        <v>0</v>
      </c>
      <c r="HH745">
        <v>0</v>
      </c>
      <c r="HI745">
        <v>0</v>
      </c>
      <c r="HJ745">
        <v>0</v>
      </c>
      <c r="HK745">
        <v>0</v>
      </c>
      <c r="HL745">
        <v>0</v>
      </c>
      <c r="HM745">
        <v>0</v>
      </c>
      <c r="HN745">
        <v>0</v>
      </c>
      <c r="HO745">
        <v>0</v>
      </c>
      <c r="HP745">
        <v>0</v>
      </c>
      <c r="HQ745">
        <v>0</v>
      </c>
      <c r="HR745">
        <v>0</v>
      </c>
      <c r="HS745">
        <v>0</v>
      </c>
      <c r="HT745">
        <v>0</v>
      </c>
      <c r="HU745">
        <v>0</v>
      </c>
      <c r="HV745">
        <v>0</v>
      </c>
      <c r="HW745">
        <v>0</v>
      </c>
      <c r="HX745">
        <v>0</v>
      </c>
      <c r="HY745">
        <v>0</v>
      </c>
      <c r="HZ745">
        <v>0</v>
      </c>
      <c r="IA745">
        <v>0</v>
      </c>
      <c r="IB745">
        <v>0</v>
      </c>
      <c r="IC745">
        <v>0</v>
      </c>
      <c r="ID745">
        <v>0</v>
      </c>
      <c r="IE745">
        <v>0</v>
      </c>
      <c r="IF745">
        <v>0</v>
      </c>
      <c r="IG745">
        <v>0</v>
      </c>
      <c r="IH745">
        <v>0</v>
      </c>
      <c r="II745">
        <v>0</v>
      </c>
      <c r="IJ745">
        <v>0</v>
      </c>
      <c r="IK745">
        <v>0</v>
      </c>
      <c r="IL745">
        <v>0</v>
      </c>
      <c r="IM745">
        <v>0</v>
      </c>
      <c r="IN745">
        <v>0</v>
      </c>
      <c r="IO745">
        <v>0</v>
      </c>
      <c r="IP745">
        <v>0</v>
      </c>
      <c r="IQ745">
        <v>0</v>
      </c>
      <c r="IR745">
        <v>0</v>
      </c>
      <c r="IS745">
        <v>0</v>
      </c>
      <c r="IT745">
        <v>0</v>
      </c>
      <c r="IU745">
        <v>0</v>
      </c>
      <c r="IV745">
        <v>0</v>
      </c>
      <c r="IW745">
        <v>0</v>
      </c>
      <c r="IX745">
        <v>0</v>
      </c>
      <c r="IY745">
        <v>0</v>
      </c>
      <c r="IZ745">
        <v>0</v>
      </c>
      <c r="JA745">
        <v>0</v>
      </c>
      <c r="JB745">
        <v>0</v>
      </c>
      <c r="JC745">
        <v>0</v>
      </c>
      <c r="JD745">
        <v>0</v>
      </c>
      <c r="JE745">
        <v>0</v>
      </c>
      <c r="JF745">
        <v>0</v>
      </c>
      <c r="JG745">
        <v>0</v>
      </c>
      <c r="JH745">
        <v>0</v>
      </c>
    </row>
    <row r="746" spans="1:268">
      <c r="A746" t="s">
        <v>154</v>
      </c>
      <c r="B746" t="s">
        <v>153</v>
      </c>
      <c r="C746" t="str">
        <f>"143505"</f>
        <v>143505</v>
      </c>
      <c r="D746" t="s">
        <v>152</v>
      </c>
      <c r="E746">
        <v>29</v>
      </c>
      <c r="F746">
        <v>83</v>
      </c>
      <c r="G746">
        <v>100</v>
      </c>
      <c r="H746">
        <v>78</v>
      </c>
      <c r="I746">
        <v>22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22</v>
      </c>
      <c r="T746">
        <v>0</v>
      </c>
      <c r="U746">
        <v>0</v>
      </c>
      <c r="V746">
        <v>22</v>
      </c>
      <c r="W746">
        <v>0</v>
      </c>
      <c r="X746">
        <v>0</v>
      </c>
      <c r="Y746">
        <v>0</v>
      </c>
      <c r="Z746">
        <v>0</v>
      </c>
      <c r="AA746">
        <v>22</v>
      </c>
      <c r="AB746">
        <v>14</v>
      </c>
      <c r="AC746">
        <v>0</v>
      </c>
      <c r="AD746">
        <v>0</v>
      </c>
      <c r="AE746">
        <v>0</v>
      </c>
      <c r="AF746">
        <v>7</v>
      </c>
      <c r="AG746">
        <v>0</v>
      </c>
      <c r="AH746">
        <v>0</v>
      </c>
      <c r="AI746">
        <v>0</v>
      </c>
      <c r="AJ746">
        <v>1</v>
      </c>
      <c r="AK746">
        <v>4</v>
      </c>
      <c r="AL746">
        <v>0</v>
      </c>
      <c r="AM746">
        <v>0</v>
      </c>
      <c r="AN746">
        <v>1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1</v>
      </c>
      <c r="BA746">
        <v>14</v>
      </c>
      <c r="BB746">
        <v>3</v>
      </c>
      <c r="BC746">
        <v>0</v>
      </c>
      <c r="BD746">
        <v>0</v>
      </c>
      <c r="BE746">
        <v>1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1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1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3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2</v>
      </c>
      <c r="DQ746">
        <v>0</v>
      </c>
      <c r="DR746">
        <v>1</v>
      </c>
      <c r="DS746">
        <v>0</v>
      </c>
      <c r="DT746">
        <v>0</v>
      </c>
      <c r="DU746">
        <v>0</v>
      </c>
      <c r="DV746">
        <v>0</v>
      </c>
      <c r="DW746">
        <v>1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2</v>
      </c>
      <c r="EP746">
        <v>1</v>
      </c>
      <c r="EQ746">
        <v>1</v>
      </c>
      <c r="ER746">
        <v>0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0</v>
      </c>
      <c r="EZ746">
        <v>0</v>
      </c>
      <c r="FA746">
        <v>0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0</v>
      </c>
      <c r="FJ746">
        <v>0</v>
      </c>
      <c r="FK746">
        <v>0</v>
      </c>
      <c r="FL746">
        <v>0</v>
      </c>
      <c r="FM746">
        <v>1</v>
      </c>
      <c r="FN746">
        <v>0</v>
      </c>
      <c r="FO746">
        <v>0</v>
      </c>
      <c r="FP746">
        <v>0</v>
      </c>
      <c r="FQ746">
        <v>0</v>
      </c>
      <c r="FR746">
        <v>0</v>
      </c>
      <c r="FS746">
        <v>0</v>
      </c>
      <c r="FT746">
        <v>0</v>
      </c>
      <c r="FU746">
        <v>0</v>
      </c>
      <c r="FV746">
        <v>0</v>
      </c>
      <c r="FW746">
        <v>0</v>
      </c>
      <c r="FX746">
        <v>0</v>
      </c>
      <c r="FY746">
        <v>0</v>
      </c>
      <c r="FZ746">
        <v>0</v>
      </c>
      <c r="GA746">
        <v>0</v>
      </c>
      <c r="GB746">
        <v>0</v>
      </c>
      <c r="GC746">
        <v>0</v>
      </c>
      <c r="GD746">
        <v>0</v>
      </c>
      <c r="GE746">
        <v>0</v>
      </c>
      <c r="GF746">
        <v>0</v>
      </c>
      <c r="GG746">
        <v>0</v>
      </c>
      <c r="GH746">
        <v>0</v>
      </c>
      <c r="GI746">
        <v>0</v>
      </c>
      <c r="GJ746">
        <v>0</v>
      </c>
      <c r="GK746">
        <v>0</v>
      </c>
      <c r="GL746">
        <v>1</v>
      </c>
      <c r="GM746">
        <v>0</v>
      </c>
      <c r="GN746">
        <v>0</v>
      </c>
      <c r="GO746">
        <v>1</v>
      </c>
      <c r="GP746">
        <v>0</v>
      </c>
      <c r="GQ746">
        <v>0</v>
      </c>
      <c r="GR746">
        <v>0</v>
      </c>
      <c r="GS746">
        <v>0</v>
      </c>
      <c r="GT746">
        <v>0</v>
      </c>
      <c r="GU746">
        <v>0</v>
      </c>
      <c r="GV746">
        <v>0</v>
      </c>
      <c r="GW746">
        <v>0</v>
      </c>
      <c r="GX746">
        <v>0</v>
      </c>
      <c r="GY746">
        <v>0</v>
      </c>
      <c r="GZ746">
        <v>0</v>
      </c>
      <c r="HA746">
        <v>0</v>
      </c>
      <c r="HB746">
        <v>0</v>
      </c>
      <c r="HC746">
        <v>0</v>
      </c>
      <c r="HD746">
        <v>0</v>
      </c>
      <c r="HE746">
        <v>1</v>
      </c>
      <c r="HF746">
        <v>0</v>
      </c>
      <c r="HG746">
        <v>0</v>
      </c>
      <c r="HH746">
        <v>0</v>
      </c>
      <c r="HI746">
        <v>0</v>
      </c>
      <c r="HJ746">
        <v>0</v>
      </c>
      <c r="HK746">
        <v>0</v>
      </c>
      <c r="HL746">
        <v>0</v>
      </c>
      <c r="HM746">
        <v>0</v>
      </c>
      <c r="HN746">
        <v>0</v>
      </c>
      <c r="HO746">
        <v>0</v>
      </c>
      <c r="HP746">
        <v>0</v>
      </c>
      <c r="HQ746">
        <v>0</v>
      </c>
      <c r="HR746">
        <v>0</v>
      </c>
      <c r="HS746">
        <v>0</v>
      </c>
      <c r="HT746">
        <v>0</v>
      </c>
      <c r="HU746">
        <v>0</v>
      </c>
      <c r="HV746">
        <v>0</v>
      </c>
      <c r="HW746">
        <v>0</v>
      </c>
      <c r="HX746">
        <v>0</v>
      </c>
      <c r="HY746">
        <v>0</v>
      </c>
      <c r="HZ746">
        <v>0</v>
      </c>
      <c r="IA746">
        <v>0</v>
      </c>
      <c r="IB746">
        <v>0</v>
      </c>
      <c r="IC746">
        <v>0</v>
      </c>
      <c r="ID746">
        <v>0</v>
      </c>
      <c r="IE746">
        <v>0</v>
      </c>
      <c r="IF746">
        <v>0</v>
      </c>
      <c r="IG746">
        <v>0</v>
      </c>
      <c r="IH746">
        <v>0</v>
      </c>
      <c r="II746">
        <v>0</v>
      </c>
      <c r="IJ746">
        <v>0</v>
      </c>
      <c r="IK746">
        <v>0</v>
      </c>
      <c r="IL746">
        <v>0</v>
      </c>
      <c r="IM746">
        <v>0</v>
      </c>
      <c r="IN746">
        <v>0</v>
      </c>
      <c r="IO746">
        <v>0</v>
      </c>
      <c r="IP746">
        <v>0</v>
      </c>
      <c r="IQ746">
        <v>0</v>
      </c>
      <c r="IR746">
        <v>1</v>
      </c>
      <c r="IS746">
        <v>1</v>
      </c>
      <c r="IT746">
        <v>0</v>
      </c>
      <c r="IU746">
        <v>0</v>
      </c>
      <c r="IV746">
        <v>0</v>
      </c>
      <c r="IW746">
        <v>0</v>
      </c>
      <c r="IX746">
        <v>0</v>
      </c>
      <c r="IY746">
        <v>0</v>
      </c>
      <c r="IZ746">
        <v>0</v>
      </c>
      <c r="JA746">
        <v>0</v>
      </c>
      <c r="JB746">
        <v>0</v>
      </c>
      <c r="JC746">
        <v>0</v>
      </c>
      <c r="JD746">
        <v>0</v>
      </c>
      <c r="JE746">
        <v>0</v>
      </c>
      <c r="JF746">
        <v>0</v>
      </c>
      <c r="JG746">
        <v>0</v>
      </c>
      <c r="JH746">
        <v>1</v>
      </c>
    </row>
    <row r="747" spans="1:268">
      <c r="A747" t="s">
        <v>151</v>
      </c>
      <c r="B747" t="s">
        <v>140</v>
      </c>
      <c r="C747" t="str">
        <f>"143506"</f>
        <v>143506</v>
      </c>
      <c r="D747" t="s">
        <v>150</v>
      </c>
      <c r="E747">
        <v>1</v>
      </c>
      <c r="F747">
        <v>1115</v>
      </c>
      <c r="G747">
        <v>830</v>
      </c>
      <c r="H747">
        <v>232</v>
      </c>
      <c r="I747">
        <v>598</v>
      </c>
      <c r="J747">
        <v>0</v>
      </c>
      <c r="K747">
        <v>15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598</v>
      </c>
      <c r="T747">
        <v>0</v>
      </c>
      <c r="U747">
        <v>0</v>
      </c>
      <c r="V747">
        <v>598</v>
      </c>
      <c r="W747">
        <v>15</v>
      </c>
      <c r="X747">
        <v>12</v>
      </c>
      <c r="Y747">
        <v>3</v>
      </c>
      <c r="Z747">
        <v>0</v>
      </c>
      <c r="AA747">
        <v>583</v>
      </c>
      <c r="AB747">
        <v>381</v>
      </c>
      <c r="AC747">
        <v>47</v>
      </c>
      <c r="AD747">
        <v>8</v>
      </c>
      <c r="AE747">
        <v>11</v>
      </c>
      <c r="AF747">
        <v>22</v>
      </c>
      <c r="AG747">
        <v>13</v>
      </c>
      <c r="AH747">
        <v>5</v>
      </c>
      <c r="AI747">
        <v>1</v>
      </c>
      <c r="AJ747">
        <v>4</v>
      </c>
      <c r="AK747">
        <v>12</v>
      </c>
      <c r="AL747">
        <v>0</v>
      </c>
      <c r="AM747">
        <v>0</v>
      </c>
      <c r="AN747">
        <v>0</v>
      </c>
      <c r="AO747">
        <v>1</v>
      </c>
      <c r="AP747">
        <v>0</v>
      </c>
      <c r="AQ747">
        <v>1</v>
      </c>
      <c r="AR747">
        <v>0</v>
      </c>
      <c r="AS747">
        <v>0</v>
      </c>
      <c r="AT747">
        <v>1</v>
      </c>
      <c r="AU747">
        <v>1</v>
      </c>
      <c r="AV747">
        <v>0</v>
      </c>
      <c r="AW747">
        <v>5</v>
      </c>
      <c r="AX747">
        <v>235</v>
      </c>
      <c r="AY747">
        <v>5</v>
      </c>
      <c r="AZ747">
        <v>9</v>
      </c>
      <c r="BA747">
        <v>381</v>
      </c>
      <c r="BB747">
        <v>59</v>
      </c>
      <c r="BC747">
        <v>24</v>
      </c>
      <c r="BD747">
        <v>3</v>
      </c>
      <c r="BE747">
        <v>10</v>
      </c>
      <c r="BF747">
        <v>1</v>
      </c>
      <c r="BG747">
        <v>7</v>
      </c>
      <c r="BH747">
        <v>3</v>
      </c>
      <c r="BI747">
        <v>0</v>
      </c>
      <c r="BJ747">
        <v>0</v>
      </c>
      <c r="BK747">
        <v>0</v>
      </c>
      <c r="BL747">
        <v>0</v>
      </c>
      <c r="BM747">
        <v>1</v>
      </c>
      <c r="BN747">
        <v>0</v>
      </c>
      <c r="BO747">
        <v>2</v>
      </c>
      <c r="BP747">
        <v>0</v>
      </c>
      <c r="BQ747">
        <v>2</v>
      </c>
      <c r="BR747">
        <v>0</v>
      </c>
      <c r="BS747">
        <v>3</v>
      </c>
      <c r="BT747">
        <v>0</v>
      </c>
      <c r="BU747">
        <v>0</v>
      </c>
      <c r="BV747">
        <v>0</v>
      </c>
      <c r="BW747">
        <v>0</v>
      </c>
      <c r="BX747">
        <v>3</v>
      </c>
      <c r="BY747">
        <v>59</v>
      </c>
      <c r="BZ747">
        <v>14</v>
      </c>
      <c r="CA747">
        <v>4</v>
      </c>
      <c r="CB747">
        <v>2</v>
      </c>
      <c r="CC747">
        <v>2</v>
      </c>
      <c r="CD747">
        <v>1</v>
      </c>
      <c r="CE747">
        <v>2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3</v>
      </c>
      <c r="CO747">
        <v>14</v>
      </c>
      <c r="CP747">
        <v>14</v>
      </c>
      <c r="CQ747">
        <v>9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1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1</v>
      </c>
      <c r="DK747">
        <v>0</v>
      </c>
      <c r="DL747">
        <v>1</v>
      </c>
      <c r="DM747">
        <v>0</v>
      </c>
      <c r="DN747">
        <v>2</v>
      </c>
      <c r="DO747">
        <v>14</v>
      </c>
      <c r="DP747">
        <v>25</v>
      </c>
      <c r="DQ747">
        <v>7</v>
      </c>
      <c r="DR747">
        <v>3</v>
      </c>
      <c r="DS747">
        <v>0</v>
      </c>
      <c r="DT747">
        <v>0</v>
      </c>
      <c r="DU747">
        <v>1</v>
      </c>
      <c r="DV747">
        <v>1</v>
      </c>
      <c r="DW747">
        <v>0</v>
      </c>
      <c r="DX747">
        <v>0</v>
      </c>
      <c r="DY747">
        <v>1</v>
      </c>
      <c r="DZ747">
        <v>0</v>
      </c>
      <c r="EA747">
        <v>11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1</v>
      </c>
      <c r="EN747">
        <v>0</v>
      </c>
      <c r="EO747">
        <v>25</v>
      </c>
      <c r="EP747">
        <v>18</v>
      </c>
      <c r="EQ747">
        <v>11</v>
      </c>
      <c r="ER747">
        <v>0</v>
      </c>
      <c r="ES747">
        <v>0</v>
      </c>
      <c r="ET747">
        <v>0</v>
      </c>
      <c r="EU747">
        <v>4</v>
      </c>
      <c r="EV747">
        <v>2</v>
      </c>
      <c r="EW747">
        <v>0</v>
      </c>
      <c r="EX747">
        <v>0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1</v>
      </c>
      <c r="FL747">
        <v>0</v>
      </c>
      <c r="FM747">
        <v>18</v>
      </c>
      <c r="FN747">
        <v>50</v>
      </c>
      <c r="FO747">
        <v>19</v>
      </c>
      <c r="FP747">
        <v>1</v>
      </c>
      <c r="FQ747">
        <v>12</v>
      </c>
      <c r="FR747">
        <v>1</v>
      </c>
      <c r="FS747">
        <v>1</v>
      </c>
      <c r="FT747">
        <v>4</v>
      </c>
      <c r="FU747">
        <v>1</v>
      </c>
      <c r="FV747">
        <v>0</v>
      </c>
      <c r="FW747">
        <v>3</v>
      </c>
      <c r="FX747">
        <v>0</v>
      </c>
      <c r="FY747">
        <v>0</v>
      </c>
      <c r="FZ747">
        <v>0</v>
      </c>
      <c r="GA747">
        <v>2</v>
      </c>
      <c r="GB747">
        <v>1</v>
      </c>
      <c r="GC747">
        <v>1</v>
      </c>
      <c r="GD747">
        <v>1</v>
      </c>
      <c r="GE747">
        <v>0</v>
      </c>
      <c r="GF747">
        <v>0</v>
      </c>
      <c r="GG747">
        <v>0</v>
      </c>
      <c r="GH747">
        <v>0</v>
      </c>
      <c r="GI747">
        <v>1</v>
      </c>
      <c r="GJ747">
        <v>2</v>
      </c>
      <c r="GK747">
        <v>50</v>
      </c>
      <c r="GL747">
        <v>17</v>
      </c>
      <c r="GM747">
        <v>3</v>
      </c>
      <c r="GN747">
        <v>1</v>
      </c>
      <c r="GO747">
        <v>8</v>
      </c>
      <c r="GP747">
        <v>1</v>
      </c>
      <c r="GQ747">
        <v>0</v>
      </c>
      <c r="GR747">
        <v>1</v>
      </c>
      <c r="GS747">
        <v>0</v>
      </c>
      <c r="GT747">
        <v>0</v>
      </c>
      <c r="GU747">
        <v>0</v>
      </c>
      <c r="GV747">
        <v>0</v>
      </c>
      <c r="GW747">
        <v>1</v>
      </c>
      <c r="GX747">
        <v>1</v>
      </c>
      <c r="GY747">
        <v>0</v>
      </c>
      <c r="GZ747">
        <v>0</v>
      </c>
      <c r="HA747">
        <v>0</v>
      </c>
      <c r="HB747">
        <v>0</v>
      </c>
      <c r="HC747">
        <v>0</v>
      </c>
      <c r="HD747">
        <v>1</v>
      </c>
      <c r="HE747">
        <v>17</v>
      </c>
      <c r="HF747">
        <v>2</v>
      </c>
      <c r="HG747">
        <v>0</v>
      </c>
      <c r="HH747">
        <v>0</v>
      </c>
      <c r="HI747">
        <v>0</v>
      </c>
      <c r="HJ747">
        <v>1</v>
      </c>
      <c r="HK747">
        <v>0</v>
      </c>
      <c r="HL747">
        <v>0</v>
      </c>
      <c r="HM747">
        <v>0</v>
      </c>
      <c r="HN747">
        <v>0</v>
      </c>
      <c r="HO747">
        <v>0</v>
      </c>
      <c r="HP747">
        <v>0</v>
      </c>
      <c r="HQ747">
        <v>0</v>
      </c>
      <c r="HR747">
        <v>0</v>
      </c>
      <c r="HS747">
        <v>0</v>
      </c>
      <c r="HT747">
        <v>0</v>
      </c>
      <c r="HU747">
        <v>0</v>
      </c>
      <c r="HV747">
        <v>0</v>
      </c>
      <c r="HW747">
        <v>0</v>
      </c>
      <c r="HX747">
        <v>1</v>
      </c>
      <c r="HY747">
        <v>2</v>
      </c>
      <c r="HZ747">
        <v>2</v>
      </c>
      <c r="IA747">
        <v>0</v>
      </c>
      <c r="IB747">
        <v>0</v>
      </c>
      <c r="IC747">
        <v>0</v>
      </c>
      <c r="ID747">
        <v>0</v>
      </c>
      <c r="IE747">
        <v>0</v>
      </c>
      <c r="IF747">
        <v>1</v>
      </c>
      <c r="IG747">
        <v>0</v>
      </c>
      <c r="IH747">
        <v>0</v>
      </c>
      <c r="II747">
        <v>0</v>
      </c>
      <c r="IJ747">
        <v>0</v>
      </c>
      <c r="IK747">
        <v>0</v>
      </c>
      <c r="IL747">
        <v>0</v>
      </c>
      <c r="IM747">
        <v>0</v>
      </c>
      <c r="IN747">
        <v>1</v>
      </c>
      <c r="IO747">
        <v>0</v>
      </c>
      <c r="IP747">
        <v>0</v>
      </c>
      <c r="IQ747">
        <v>2</v>
      </c>
      <c r="IR747">
        <v>1</v>
      </c>
      <c r="IS747">
        <v>0</v>
      </c>
      <c r="IT747">
        <v>1</v>
      </c>
      <c r="IU747">
        <v>0</v>
      </c>
      <c r="IV747">
        <v>0</v>
      </c>
      <c r="IW747">
        <v>0</v>
      </c>
      <c r="IX747">
        <v>0</v>
      </c>
      <c r="IY747">
        <v>0</v>
      </c>
      <c r="IZ747">
        <v>0</v>
      </c>
      <c r="JA747">
        <v>0</v>
      </c>
      <c r="JB747">
        <v>0</v>
      </c>
      <c r="JC747">
        <v>0</v>
      </c>
      <c r="JD747">
        <v>0</v>
      </c>
      <c r="JE747">
        <v>0</v>
      </c>
      <c r="JF747">
        <v>0</v>
      </c>
      <c r="JG747">
        <v>0</v>
      </c>
      <c r="JH747">
        <v>1</v>
      </c>
    </row>
    <row r="748" spans="1:268">
      <c r="A748" t="s">
        <v>149</v>
      </c>
      <c r="B748" t="s">
        <v>140</v>
      </c>
      <c r="C748" t="str">
        <f>"143506"</f>
        <v>143506</v>
      </c>
      <c r="D748" t="s">
        <v>148</v>
      </c>
      <c r="E748">
        <v>2</v>
      </c>
      <c r="F748">
        <v>1112</v>
      </c>
      <c r="G748">
        <v>839</v>
      </c>
      <c r="H748">
        <v>288</v>
      </c>
      <c r="I748">
        <v>551</v>
      </c>
      <c r="J748">
        <v>0</v>
      </c>
      <c r="K748">
        <v>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551</v>
      </c>
      <c r="T748">
        <v>0</v>
      </c>
      <c r="U748">
        <v>0</v>
      </c>
      <c r="V748">
        <v>551</v>
      </c>
      <c r="W748">
        <v>17</v>
      </c>
      <c r="X748">
        <v>12</v>
      </c>
      <c r="Y748">
        <v>5</v>
      </c>
      <c r="Z748">
        <v>0</v>
      </c>
      <c r="AA748">
        <v>534</v>
      </c>
      <c r="AB748">
        <v>337</v>
      </c>
      <c r="AC748">
        <v>50</v>
      </c>
      <c r="AD748">
        <v>8</v>
      </c>
      <c r="AE748">
        <v>19</v>
      </c>
      <c r="AF748">
        <v>16</v>
      </c>
      <c r="AG748">
        <v>39</v>
      </c>
      <c r="AH748">
        <v>1</v>
      </c>
      <c r="AI748">
        <v>1</v>
      </c>
      <c r="AJ748">
        <v>2</v>
      </c>
      <c r="AK748">
        <v>0</v>
      </c>
      <c r="AL748">
        <v>1</v>
      </c>
      <c r="AM748">
        <v>4</v>
      </c>
      <c r="AN748">
        <v>0</v>
      </c>
      <c r="AO748">
        <v>0</v>
      </c>
      <c r="AP748">
        <v>1</v>
      </c>
      <c r="AQ748">
        <v>1</v>
      </c>
      <c r="AR748">
        <v>3</v>
      </c>
      <c r="AS748">
        <v>0</v>
      </c>
      <c r="AT748">
        <v>0</v>
      </c>
      <c r="AU748">
        <v>1</v>
      </c>
      <c r="AV748">
        <v>0</v>
      </c>
      <c r="AW748">
        <v>2</v>
      </c>
      <c r="AX748">
        <v>185</v>
      </c>
      <c r="AY748">
        <v>0</v>
      </c>
      <c r="AZ748">
        <v>3</v>
      </c>
      <c r="BA748">
        <v>337</v>
      </c>
      <c r="BB748">
        <v>50</v>
      </c>
      <c r="BC748">
        <v>34</v>
      </c>
      <c r="BD748">
        <v>1</v>
      </c>
      <c r="BE748">
        <v>2</v>
      </c>
      <c r="BF748">
        <v>0</v>
      </c>
      <c r="BG748">
        <v>7</v>
      </c>
      <c r="BH748">
        <v>2</v>
      </c>
      <c r="BI748">
        <v>0</v>
      </c>
      <c r="BJ748">
        <v>1</v>
      </c>
      <c r="BK748">
        <v>0</v>
      </c>
      <c r="BL748">
        <v>1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1</v>
      </c>
      <c r="BU748">
        <v>0</v>
      </c>
      <c r="BV748">
        <v>0</v>
      </c>
      <c r="BW748">
        <v>1</v>
      </c>
      <c r="BX748">
        <v>0</v>
      </c>
      <c r="BY748">
        <v>50</v>
      </c>
      <c r="BZ748">
        <v>3</v>
      </c>
      <c r="CA748">
        <v>2</v>
      </c>
      <c r="CB748">
        <v>0</v>
      </c>
      <c r="CC748">
        <v>1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3</v>
      </c>
      <c r="CP748">
        <v>12</v>
      </c>
      <c r="CQ748">
        <v>4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1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3</v>
      </c>
      <c r="DM748">
        <v>1</v>
      </c>
      <c r="DN748">
        <v>3</v>
      </c>
      <c r="DO748">
        <v>12</v>
      </c>
      <c r="DP748">
        <v>55</v>
      </c>
      <c r="DQ748">
        <v>11</v>
      </c>
      <c r="DR748">
        <v>21</v>
      </c>
      <c r="DS748">
        <v>1</v>
      </c>
      <c r="DT748">
        <v>1</v>
      </c>
      <c r="DU748">
        <v>0</v>
      </c>
      <c r="DV748">
        <v>0</v>
      </c>
      <c r="DW748">
        <v>14</v>
      </c>
      <c r="DX748">
        <v>0</v>
      </c>
      <c r="DY748">
        <v>0</v>
      </c>
      <c r="DZ748">
        <v>1</v>
      </c>
      <c r="EA748">
        <v>2</v>
      </c>
      <c r="EB748">
        <v>0</v>
      </c>
      <c r="EC748">
        <v>0</v>
      </c>
      <c r="ED748">
        <v>0</v>
      </c>
      <c r="EE748">
        <v>1</v>
      </c>
      <c r="EF748">
        <v>0</v>
      </c>
      <c r="EG748">
        <v>0</v>
      </c>
      <c r="EH748">
        <v>1</v>
      </c>
      <c r="EI748">
        <v>0</v>
      </c>
      <c r="EJ748">
        <v>1</v>
      </c>
      <c r="EK748">
        <v>1</v>
      </c>
      <c r="EL748">
        <v>0</v>
      </c>
      <c r="EM748">
        <v>0</v>
      </c>
      <c r="EN748">
        <v>0</v>
      </c>
      <c r="EO748">
        <v>55</v>
      </c>
      <c r="EP748">
        <v>6</v>
      </c>
      <c r="EQ748">
        <v>2</v>
      </c>
      <c r="ER748">
        <v>0</v>
      </c>
      <c r="ES748">
        <v>1</v>
      </c>
      <c r="ET748">
        <v>0</v>
      </c>
      <c r="EU748">
        <v>0</v>
      </c>
      <c r="EV748">
        <v>0</v>
      </c>
      <c r="EW748">
        <v>0</v>
      </c>
      <c r="EX748">
        <v>1</v>
      </c>
      <c r="EY748">
        <v>0</v>
      </c>
      <c r="EZ748">
        <v>0</v>
      </c>
      <c r="FA748">
        <v>0</v>
      </c>
      <c r="FB748">
        <v>0</v>
      </c>
      <c r="FC748">
        <v>0</v>
      </c>
      <c r="FD748">
        <v>0</v>
      </c>
      <c r="FE748">
        <v>0</v>
      </c>
      <c r="FF748">
        <v>1</v>
      </c>
      <c r="FG748">
        <v>0</v>
      </c>
      <c r="FH748">
        <v>1</v>
      </c>
      <c r="FI748">
        <v>0</v>
      </c>
      <c r="FJ748">
        <v>0</v>
      </c>
      <c r="FK748">
        <v>0</v>
      </c>
      <c r="FL748">
        <v>0</v>
      </c>
      <c r="FM748">
        <v>6</v>
      </c>
      <c r="FN748">
        <v>46</v>
      </c>
      <c r="FO748">
        <v>23</v>
      </c>
      <c r="FP748">
        <v>5</v>
      </c>
      <c r="FQ748">
        <v>3</v>
      </c>
      <c r="FR748">
        <v>0</v>
      </c>
      <c r="FS748">
        <v>1</v>
      </c>
      <c r="FT748">
        <v>2</v>
      </c>
      <c r="FU748">
        <v>0</v>
      </c>
      <c r="FV748">
        <v>1</v>
      </c>
      <c r="FW748">
        <v>0</v>
      </c>
      <c r="FX748">
        <v>0</v>
      </c>
      <c r="FY748">
        <v>5</v>
      </c>
      <c r="FZ748">
        <v>0</v>
      </c>
      <c r="GA748">
        <v>1</v>
      </c>
      <c r="GB748">
        <v>1</v>
      </c>
      <c r="GC748">
        <v>1</v>
      </c>
      <c r="GD748">
        <v>1</v>
      </c>
      <c r="GE748">
        <v>0</v>
      </c>
      <c r="GF748">
        <v>0</v>
      </c>
      <c r="GG748">
        <v>0</v>
      </c>
      <c r="GH748">
        <v>0</v>
      </c>
      <c r="GI748">
        <v>0</v>
      </c>
      <c r="GJ748">
        <v>2</v>
      </c>
      <c r="GK748">
        <v>46</v>
      </c>
      <c r="GL748">
        <v>22</v>
      </c>
      <c r="GM748">
        <v>17</v>
      </c>
      <c r="GN748">
        <v>1</v>
      </c>
      <c r="GO748">
        <v>2</v>
      </c>
      <c r="GP748">
        <v>1</v>
      </c>
      <c r="GQ748">
        <v>1</v>
      </c>
      <c r="GR748">
        <v>0</v>
      </c>
      <c r="GS748">
        <v>0</v>
      </c>
      <c r="GT748">
        <v>0</v>
      </c>
      <c r="GU748">
        <v>0</v>
      </c>
      <c r="GV748">
        <v>0</v>
      </c>
      <c r="GW748">
        <v>0</v>
      </c>
      <c r="GX748">
        <v>0</v>
      </c>
      <c r="GY748">
        <v>0</v>
      </c>
      <c r="GZ748">
        <v>0</v>
      </c>
      <c r="HA748">
        <v>0</v>
      </c>
      <c r="HB748">
        <v>0</v>
      </c>
      <c r="HC748">
        <v>0</v>
      </c>
      <c r="HD748">
        <v>0</v>
      </c>
      <c r="HE748">
        <v>22</v>
      </c>
      <c r="HF748">
        <v>1</v>
      </c>
      <c r="HG748">
        <v>0</v>
      </c>
      <c r="HH748">
        <v>1</v>
      </c>
      <c r="HI748">
        <v>0</v>
      </c>
      <c r="HJ748">
        <v>0</v>
      </c>
      <c r="HK748">
        <v>0</v>
      </c>
      <c r="HL748">
        <v>0</v>
      </c>
      <c r="HM748">
        <v>0</v>
      </c>
      <c r="HN748">
        <v>0</v>
      </c>
      <c r="HO748">
        <v>0</v>
      </c>
      <c r="HP748">
        <v>0</v>
      </c>
      <c r="HQ748">
        <v>0</v>
      </c>
      <c r="HR748">
        <v>0</v>
      </c>
      <c r="HS748">
        <v>0</v>
      </c>
      <c r="HT748">
        <v>0</v>
      </c>
      <c r="HU748">
        <v>0</v>
      </c>
      <c r="HV748">
        <v>0</v>
      </c>
      <c r="HW748">
        <v>0</v>
      </c>
      <c r="HX748">
        <v>0</v>
      </c>
      <c r="HY748">
        <v>1</v>
      </c>
      <c r="HZ748">
        <v>1</v>
      </c>
      <c r="IA748">
        <v>1</v>
      </c>
      <c r="IB748">
        <v>0</v>
      </c>
      <c r="IC748">
        <v>0</v>
      </c>
      <c r="ID748">
        <v>0</v>
      </c>
      <c r="IE748">
        <v>0</v>
      </c>
      <c r="IF748">
        <v>0</v>
      </c>
      <c r="IG748">
        <v>0</v>
      </c>
      <c r="IH748">
        <v>0</v>
      </c>
      <c r="II748">
        <v>0</v>
      </c>
      <c r="IJ748">
        <v>0</v>
      </c>
      <c r="IK748">
        <v>0</v>
      </c>
      <c r="IL748">
        <v>0</v>
      </c>
      <c r="IM748">
        <v>0</v>
      </c>
      <c r="IN748">
        <v>0</v>
      </c>
      <c r="IO748">
        <v>0</v>
      </c>
      <c r="IP748">
        <v>0</v>
      </c>
      <c r="IQ748">
        <v>1</v>
      </c>
      <c r="IR748">
        <v>1</v>
      </c>
      <c r="IS748">
        <v>1</v>
      </c>
      <c r="IT748">
        <v>0</v>
      </c>
      <c r="IU748">
        <v>0</v>
      </c>
      <c r="IV748">
        <v>0</v>
      </c>
      <c r="IW748">
        <v>0</v>
      </c>
      <c r="IX748">
        <v>0</v>
      </c>
      <c r="IY748">
        <v>0</v>
      </c>
      <c r="IZ748">
        <v>0</v>
      </c>
      <c r="JA748">
        <v>0</v>
      </c>
      <c r="JB748">
        <v>0</v>
      </c>
      <c r="JC748">
        <v>0</v>
      </c>
      <c r="JD748">
        <v>0</v>
      </c>
      <c r="JE748">
        <v>0</v>
      </c>
      <c r="JF748">
        <v>0</v>
      </c>
      <c r="JG748">
        <v>0</v>
      </c>
      <c r="JH748">
        <v>1</v>
      </c>
    </row>
    <row r="749" spans="1:268">
      <c r="A749" t="s">
        <v>147</v>
      </c>
      <c r="B749" t="s">
        <v>140</v>
      </c>
      <c r="C749" t="str">
        <f>"143506"</f>
        <v>143506</v>
      </c>
      <c r="D749" t="s">
        <v>146</v>
      </c>
      <c r="E749">
        <v>3</v>
      </c>
      <c r="F749">
        <v>856</v>
      </c>
      <c r="G749">
        <v>650</v>
      </c>
      <c r="H749">
        <v>255</v>
      </c>
      <c r="I749">
        <v>395</v>
      </c>
      <c r="J749">
        <v>0</v>
      </c>
      <c r="K749">
        <v>3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395</v>
      </c>
      <c r="T749">
        <v>0</v>
      </c>
      <c r="U749">
        <v>0</v>
      </c>
      <c r="V749">
        <v>395</v>
      </c>
      <c r="W749">
        <v>19</v>
      </c>
      <c r="X749">
        <v>15</v>
      </c>
      <c r="Y749">
        <v>4</v>
      </c>
      <c r="Z749">
        <v>0</v>
      </c>
      <c r="AA749">
        <v>376</v>
      </c>
      <c r="AB749">
        <v>243</v>
      </c>
      <c r="AC749">
        <v>39</v>
      </c>
      <c r="AD749">
        <v>14</v>
      </c>
      <c r="AE749">
        <v>13</v>
      </c>
      <c r="AF749">
        <v>21</v>
      </c>
      <c r="AG749">
        <v>17</v>
      </c>
      <c r="AH749">
        <v>8</v>
      </c>
      <c r="AI749">
        <v>1</v>
      </c>
      <c r="AJ749">
        <v>2</v>
      </c>
      <c r="AK749">
        <v>5</v>
      </c>
      <c r="AL749">
        <v>5</v>
      </c>
      <c r="AM749">
        <v>0</v>
      </c>
      <c r="AN749">
        <v>0</v>
      </c>
      <c r="AO749">
        <v>1</v>
      </c>
      <c r="AP749">
        <v>2</v>
      </c>
      <c r="AQ749">
        <v>0</v>
      </c>
      <c r="AR749">
        <v>3</v>
      </c>
      <c r="AS749">
        <v>1</v>
      </c>
      <c r="AT749">
        <v>4</v>
      </c>
      <c r="AU749">
        <v>2</v>
      </c>
      <c r="AV749">
        <v>0</v>
      </c>
      <c r="AW749">
        <v>2</v>
      </c>
      <c r="AX749">
        <v>97</v>
      </c>
      <c r="AY749">
        <v>0</v>
      </c>
      <c r="AZ749">
        <v>6</v>
      </c>
      <c r="BA749">
        <v>243</v>
      </c>
      <c r="BB749">
        <v>43</v>
      </c>
      <c r="BC749">
        <v>20</v>
      </c>
      <c r="BD749">
        <v>3</v>
      </c>
      <c r="BE749">
        <v>3</v>
      </c>
      <c r="BF749">
        <v>0</v>
      </c>
      <c r="BG749">
        <v>5</v>
      </c>
      <c r="BH749">
        <v>2</v>
      </c>
      <c r="BI749">
        <v>0</v>
      </c>
      <c r="BJ749">
        <v>0</v>
      </c>
      <c r="BK749">
        <v>1</v>
      </c>
      <c r="BL749">
        <v>0</v>
      </c>
      <c r="BM749">
        <v>1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1</v>
      </c>
      <c r="BT749">
        <v>2</v>
      </c>
      <c r="BU749">
        <v>0</v>
      </c>
      <c r="BV749">
        <v>1</v>
      </c>
      <c r="BW749">
        <v>0</v>
      </c>
      <c r="BX749">
        <v>4</v>
      </c>
      <c r="BY749">
        <v>43</v>
      </c>
      <c r="BZ749">
        <v>12</v>
      </c>
      <c r="CA749">
        <v>7</v>
      </c>
      <c r="CB749">
        <v>2</v>
      </c>
      <c r="CC749">
        <v>1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1</v>
      </c>
      <c r="CN749">
        <v>1</v>
      </c>
      <c r="CO749">
        <v>12</v>
      </c>
      <c r="CP749">
        <v>13</v>
      </c>
      <c r="CQ749">
        <v>5</v>
      </c>
      <c r="CR749">
        <v>3</v>
      </c>
      <c r="CS749">
        <v>0</v>
      </c>
      <c r="CT749">
        <v>1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1</v>
      </c>
      <c r="DG749">
        <v>0</v>
      </c>
      <c r="DH749">
        <v>0</v>
      </c>
      <c r="DI749">
        <v>0</v>
      </c>
      <c r="DJ749">
        <v>1</v>
      </c>
      <c r="DK749">
        <v>0</v>
      </c>
      <c r="DL749">
        <v>2</v>
      </c>
      <c r="DM749">
        <v>0</v>
      </c>
      <c r="DN749">
        <v>0</v>
      </c>
      <c r="DO749">
        <v>13</v>
      </c>
      <c r="DP749">
        <v>20</v>
      </c>
      <c r="DQ749">
        <v>6</v>
      </c>
      <c r="DR749">
        <v>5</v>
      </c>
      <c r="DS749">
        <v>1</v>
      </c>
      <c r="DT749">
        <v>1</v>
      </c>
      <c r="DU749">
        <v>1</v>
      </c>
      <c r="DV749">
        <v>0</v>
      </c>
      <c r="DW749">
        <v>3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1</v>
      </c>
      <c r="EH749">
        <v>0</v>
      </c>
      <c r="EI749">
        <v>0</v>
      </c>
      <c r="EJ749">
        <v>0</v>
      </c>
      <c r="EK749">
        <v>0</v>
      </c>
      <c r="EL749">
        <v>1</v>
      </c>
      <c r="EM749">
        <v>0</v>
      </c>
      <c r="EN749">
        <v>1</v>
      </c>
      <c r="EO749">
        <v>20</v>
      </c>
      <c r="EP749">
        <v>10</v>
      </c>
      <c r="EQ749">
        <v>2</v>
      </c>
      <c r="ER749">
        <v>2</v>
      </c>
      <c r="ES749">
        <v>1</v>
      </c>
      <c r="ET749">
        <v>1</v>
      </c>
      <c r="EU749">
        <v>0</v>
      </c>
      <c r="EV749">
        <v>0</v>
      </c>
      <c r="EW749">
        <v>0</v>
      </c>
      <c r="EX749">
        <v>0</v>
      </c>
      <c r="EY749">
        <v>0</v>
      </c>
      <c r="EZ749">
        <v>1</v>
      </c>
      <c r="FA749">
        <v>0</v>
      </c>
      <c r="FB749">
        <v>1</v>
      </c>
      <c r="FC749">
        <v>1</v>
      </c>
      <c r="FD749">
        <v>0</v>
      </c>
      <c r="FE749">
        <v>0</v>
      </c>
      <c r="FF749">
        <v>0</v>
      </c>
      <c r="FG749">
        <v>0</v>
      </c>
      <c r="FH749">
        <v>0</v>
      </c>
      <c r="FI749">
        <v>0</v>
      </c>
      <c r="FJ749">
        <v>1</v>
      </c>
      <c r="FK749">
        <v>0</v>
      </c>
      <c r="FL749">
        <v>0</v>
      </c>
      <c r="FM749">
        <v>10</v>
      </c>
      <c r="FN749">
        <v>22</v>
      </c>
      <c r="FO749">
        <v>7</v>
      </c>
      <c r="FP749">
        <v>1</v>
      </c>
      <c r="FQ749">
        <v>5</v>
      </c>
      <c r="FR749">
        <v>0</v>
      </c>
      <c r="FS749">
        <v>1</v>
      </c>
      <c r="FT749">
        <v>1</v>
      </c>
      <c r="FU749">
        <v>0</v>
      </c>
      <c r="FV749">
        <v>1</v>
      </c>
      <c r="FW749">
        <v>0</v>
      </c>
      <c r="FX749">
        <v>0</v>
      </c>
      <c r="FY749">
        <v>0</v>
      </c>
      <c r="FZ749">
        <v>0</v>
      </c>
      <c r="GA749">
        <v>0</v>
      </c>
      <c r="GB749">
        <v>3</v>
      </c>
      <c r="GC749">
        <v>1</v>
      </c>
      <c r="GD749">
        <v>1</v>
      </c>
      <c r="GE749">
        <v>0</v>
      </c>
      <c r="GF749">
        <v>0</v>
      </c>
      <c r="GG749">
        <v>0</v>
      </c>
      <c r="GH749">
        <v>0</v>
      </c>
      <c r="GI749">
        <v>0</v>
      </c>
      <c r="GJ749">
        <v>1</v>
      </c>
      <c r="GK749">
        <v>22</v>
      </c>
      <c r="GL749">
        <v>12</v>
      </c>
      <c r="GM749">
        <v>8</v>
      </c>
      <c r="GN749">
        <v>0</v>
      </c>
      <c r="GO749">
        <v>1</v>
      </c>
      <c r="GP749">
        <v>0</v>
      </c>
      <c r="GQ749">
        <v>1</v>
      </c>
      <c r="GR749">
        <v>0</v>
      </c>
      <c r="GS749">
        <v>1</v>
      </c>
      <c r="GT749">
        <v>0</v>
      </c>
      <c r="GU749">
        <v>0</v>
      </c>
      <c r="GV749">
        <v>0</v>
      </c>
      <c r="GW749">
        <v>0</v>
      </c>
      <c r="GX749">
        <v>0</v>
      </c>
      <c r="GY749">
        <v>0</v>
      </c>
      <c r="GZ749">
        <v>0</v>
      </c>
      <c r="HA749">
        <v>0</v>
      </c>
      <c r="HB749">
        <v>0</v>
      </c>
      <c r="HC749">
        <v>0</v>
      </c>
      <c r="HD749">
        <v>1</v>
      </c>
      <c r="HE749">
        <v>12</v>
      </c>
      <c r="HF749">
        <v>0</v>
      </c>
      <c r="HG749">
        <v>0</v>
      </c>
      <c r="HH749">
        <v>0</v>
      </c>
      <c r="HI749">
        <v>0</v>
      </c>
      <c r="HJ749">
        <v>0</v>
      </c>
      <c r="HK749">
        <v>0</v>
      </c>
      <c r="HL749">
        <v>0</v>
      </c>
      <c r="HM749">
        <v>0</v>
      </c>
      <c r="HN749">
        <v>0</v>
      </c>
      <c r="HO749">
        <v>0</v>
      </c>
      <c r="HP749">
        <v>0</v>
      </c>
      <c r="HQ749">
        <v>0</v>
      </c>
      <c r="HR749">
        <v>0</v>
      </c>
      <c r="HS749">
        <v>0</v>
      </c>
      <c r="HT749">
        <v>0</v>
      </c>
      <c r="HU749">
        <v>0</v>
      </c>
      <c r="HV749">
        <v>0</v>
      </c>
      <c r="HW749">
        <v>0</v>
      </c>
      <c r="HX749">
        <v>0</v>
      </c>
      <c r="HY749">
        <v>0</v>
      </c>
      <c r="HZ749">
        <v>1</v>
      </c>
      <c r="IA749">
        <v>0</v>
      </c>
      <c r="IB749">
        <v>0</v>
      </c>
      <c r="IC749">
        <v>0</v>
      </c>
      <c r="ID749">
        <v>0</v>
      </c>
      <c r="IE749">
        <v>0</v>
      </c>
      <c r="IF749">
        <v>0</v>
      </c>
      <c r="IG749">
        <v>0</v>
      </c>
      <c r="IH749">
        <v>0</v>
      </c>
      <c r="II749">
        <v>0</v>
      </c>
      <c r="IJ749">
        <v>0</v>
      </c>
      <c r="IK749">
        <v>0</v>
      </c>
      <c r="IL749">
        <v>0</v>
      </c>
      <c r="IM749">
        <v>0</v>
      </c>
      <c r="IN749">
        <v>0</v>
      </c>
      <c r="IO749">
        <v>0</v>
      </c>
      <c r="IP749">
        <v>1</v>
      </c>
      <c r="IQ749">
        <v>1</v>
      </c>
      <c r="IR749">
        <v>0</v>
      </c>
      <c r="IS749">
        <v>0</v>
      </c>
      <c r="IT749">
        <v>0</v>
      </c>
      <c r="IU749">
        <v>0</v>
      </c>
      <c r="IV749">
        <v>0</v>
      </c>
      <c r="IW749">
        <v>0</v>
      </c>
      <c r="IX749">
        <v>0</v>
      </c>
      <c r="IY749">
        <v>0</v>
      </c>
      <c r="IZ749">
        <v>0</v>
      </c>
      <c r="JA749">
        <v>0</v>
      </c>
      <c r="JB749">
        <v>0</v>
      </c>
      <c r="JC749">
        <v>0</v>
      </c>
      <c r="JD749">
        <v>0</v>
      </c>
      <c r="JE749">
        <v>0</v>
      </c>
      <c r="JF749">
        <v>0</v>
      </c>
      <c r="JG749">
        <v>0</v>
      </c>
      <c r="JH749">
        <v>0</v>
      </c>
    </row>
    <row r="750" spans="1:268">
      <c r="A750" t="s">
        <v>145</v>
      </c>
      <c r="B750" t="s">
        <v>140</v>
      </c>
      <c r="C750" t="str">
        <f>"143506"</f>
        <v>143506</v>
      </c>
      <c r="D750" t="s">
        <v>144</v>
      </c>
      <c r="E750">
        <v>4</v>
      </c>
      <c r="F750">
        <v>483</v>
      </c>
      <c r="G750">
        <v>370</v>
      </c>
      <c r="H750">
        <v>108</v>
      </c>
      <c r="I750">
        <v>262</v>
      </c>
      <c r="J750">
        <v>0</v>
      </c>
      <c r="K750">
        <v>3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262</v>
      </c>
      <c r="T750">
        <v>0</v>
      </c>
      <c r="U750">
        <v>0</v>
      </c>
      <c r="V750">
        <v>262</v>
      </c>
      <c r="W750">
        <v>6</v>
      </c>
      <c r="X750">
        <v>4</v>
      </c>
      <c r="Y750">
        <v>2</v>
      </c>
      <c r="Z750">
        <v>0</v>
      </c>
      <c r="AA750">
        <v>256</v>
      </c>
      <c r="AB750">
        <v>123</v>
      </c>
      <c r="AC750">
        <v>26</v>
      </c>
      <c r="AD750">
        <v>6</v>
      </c>
      <c r="AE750">
        <v>8</v>
      </c>
      <c r="AF750">
        <v>15</v>
      </c>
      <c r="AG750">
        <v>12</v>
      </c>
      <c r="AH750">
        <v>1</v>
      </c>
      <c r="AI750">
        <v>3</v>
      </c>
      <c r="AJ750">
        <v>2</v>
      </c>
      <c r="AK750">
        <v>1</v>
      </c>
      <c r="AL750">
        <v>0</v>
      </c>
      <c r="AM750">
        <v>4</v>
      </c>
      <c r="AN750">
        <v>0</v>
      </c>
      <c r="AO750">
        <v>1</v>
      </c>
      <c r="AP750">
        <v>1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0</v>
      </c>
      <c r="AW750">
        <v>1</v>
      </c>
      <c r="AX750">
        <v>40</v>
      </c>
      <c r="AY750">
        <v>1</v>
      </c>
      <c r="AZ750">
        <v>0</v>
      </c>
      <c r="BA750">
        <v>123</v>
      </c>
      <c r="BB750">
        <v>39</v>
      </c>
      <c r="BC750">
        <v>26</v>
      </c>
      <c r="BD750">
        <v>3</v>
      </c>
      <c r="BE750">
        <v>1</v>
      </c>
      <c r="BF750">
        <v>0</v>
      </c>
      <c r="BG750">
        <v>3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1</v>
      </c>
      <c r="BR750">
        <v>0</v>
      </c>
      <c r="BS750">
        <v>3</v>
      </c>
      <c r="BT750">
        <v>0</v>
      </c>
      <c r="BU750">
        <v>0</v>
      </c>
      <c r="BV750">
        <v>1</v>
      </c>
      <c r="BW750">
        <v>1</v>
      </c>
      <c r="BX750">
        <v>0</v>
      </c>
      <c r="BY750">
        <v>39</v>
      </c>
      <c r="BZ750">
        <v>11</v>
      </c>
      <c r="CA750">
        <v>8</v>
      </c>
      <c r="CB750">
        <v>0</v>
      </c>
      <c r="CC750">
        <v>0</v>
      </c>
      <c r="CD750">
        <v>1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1</v>
      </c>
      <c r="CN750">
        <v>1</v>
      </c>
      <c r="CO750">
        <v>11</v>
      </c>
      <c r="CP750">
        <v>11</v>
      </c>
      <c r="CQ750">
        <v>4</v>
      </c>
      <c r="CR750">
        <v>0</v>
      </c>
      <c r="CS750">
        <v>1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1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3</v>
      </c>
      <c r="DM750">
        <v>1</v>
      </c>
      <c r="DN750">
        <v>1</v>
      </c>
      <c r="DO750">
        <v>11</v>
      </c>
      <c r="DP750">
        <v>19</v>
      </c>
      <c r="DQ750">
        <v>7</v>
      </c>
      <c r="DR750">
        <v>9</v>
      </c>
      <c r="DS750">
        <v>0</v>
      </c>
      <c r="DT750">
        <v>0</v>
      </c>
      <c r="DU750">
        <v>1</v>
      </c>
      <c r="DV750">
        <v>0</v>
      </c>
      <c r="DW750">
        <v>1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1</v>
      </c>
      <c r="EK750">
        <v>0</v>
      </c>
      <c r="EL750">
        <v>0</v>
      </c>
      <c r="EM750">
        <v>0</v>
      </c>
      <c r="EN750">
        <v>0</v>
      </c>
      <c r="EO750">
        <v>19</v>
      </c>
      <c r="EP750">
        <v>9</v>
      </c>
      <c r="EQ750">
        <v>7</v>
      </c>
      <c r="ER750">
        <v>1</v>
      </c>
      <c r="ES750">
        <v>0</v>
      </c>
      <c r="ET750">
        <v>0</v>
      </c>
      <c r="EU750">
        <v>0</v>
      </c>
      <c r="EV750">
        <v>0</v>
      </c>
      <c r="EW750">
        <v>0</v>
      </c>
      <c r="EX750">
        <v>0</v>
      </c>
      <c r="EY750">
        <v>0</v>
      </c>
      <c r="EZ750">
        <v>0</v>
      </c>
      <c r="FA750">
        <v>1</v>
      </c>
      <c r="FB750">
        <v>0</v>
      </c>
      <c r="FC750">
        <v>0</v>
      </c>
      <c r="FD750">
        <v>0</v>
      </c>
      <c r="FE750">
        <v>0</v>
      </c>
      <c r="FF750">
        <v>0</v>
      </c>
      <c r="FG750">
        <v>0</v>
      </c>
      <c r="FH750">
        <v>0</v>
      </c>
      <c r="FI750">
        <v>0</v>
      </c>
      <c r="FJ750">
        <v>0</v>
      </c>
      <c r="FK750">
        <v>0</v>
      </c>
      <c r="FL750">
        <v>0</v>
      </c>
      <c r="FM750">
        <v>9</v>
      </c>
      <c r="FN750">
        <v>11</v>
      </c>
      <c r="FO750">
        <v>6</v>
      </c>
      <c r="FP750">
        <v>0</v>
      </c>
      <c r="FQ750">
        <v>2</v>
      </c>
      <c r="FR750">
        <v>0</v>
      </c>
      <c r="FS750">
        <v>0</v>
      </c>
      <c r="FT750">
        <v>1</v>
      </c>
      <c r="FU750">
        <v>0</v>
      </c>
      <c r="FV750">
        <v>1</v>
      </c>
      <c r="FW750">
        <v>0</v>
      </c>
      <c r="FX750">
        <v>0</v>
      </c>
      <c r="FY750">
        <v>0</v>
      </c>
      <c r="FZ750">
        <v>0</v>
      </c>
      <c r="GA750">
        <v>0</v>
      </c>
      <c r="GB750">
        <v>0</v>
      </c>
      <c r="GC750">
        <v>0</v>
      </c>
      <c r="GD750">
        <v>0</v>
      </c>
      <c r="GE750">
        <v>0</v>
      </c>
      <c r="GF750">
        <v>0</v>
      </c>
      <c r="GG750">
        <v>1</v>
      </c>
      <c r="GH750">
        <v>0</v>
      </c>
      <c r="GI750">
        <v>0</v>
      </c>
      <c r="GJ750">
        <v>0</v>
      </c>
      <c r="GK750">
        <v>11</v>
      </c>
      <c r="GL750">
        <v>29</v>
      </c>
      <c r="GM750">
        <v>12</v>
      </c>
      <c r="GN750">
        <v>2</v>
      </c>
      <c r="GO750">
        <v>6</v>
      </c>
      <c r="GP750">
        <v>0</v>
      </c>
      <c r="GQ750">
        <v>2</v>
      </c>
      <c r="GR750">
        <v>0</v>
      </c>
      <c r="GS750">
        <v>3</v>
      </c>
      <c r="GT750">
        <v>0</v>
      </c>
      <c r="GU750">
        <v>0</v>
      </c>
      <c r="GV750">
        <v>0</v>
      </c>
      <c r="GW750">
        <v>0</v>
      </c>
      <c r="GX750">
        <v>0</v>
      </c>
      <c r="GY750">
        <v>0</v>
      </c>
      <c r="GZ750">
        <v>0</v>
      </c>
      <c r="HA750">
        <v>0</v>
      </c>
      <c r="HB750">
        <v>1</v>
      </c>
      <c r="HC750">
        <v>0</v>
      </c>
      <c r="HD750">
        <v>3</v>
      </c>
      <c r="HE750">
        <v>29</v>
      </c>
      <c r="HF750">
        <v>0</v>
      </c>
      <c r="HG750">
        <v>0</v>
      </c>
      <c r="HH750">
        <v>0</v>
      </c>
      <c r="HI750">
        <v>0</v>
      </c>
      <c r="HJ750">
        <v>0</v>
      </c>
      <c r="HK750">
        <v>0</v>
      </c>
      <c r="HL750">
        <v>0</v>
      </c>
      <c r="HM750">
        <v>0</v>
      </c>
      <c r="HN750">
        <v>0</v>
      </c>
      <c r="HO750">
        <v>0</v>
      </c>
      <c r="HP750">
        <v>0</v>
      </c>
      <c r="HQ750">
        <v>0</v>
      </c>
      <c r="HR750">
        <v>0</v>
      </c>
      <c r="HS750">
        <v>0</v>
      </c>
      <c r="HT750">
        <v>0</v>
      </c>
      <c r="HU750">
        <v>0</v>
      </c>
      <c r="HV750">
        <v>0</v>
      </c>
      <c r="HW750">
        <v>0</v>
      </c>
      <c r="HX750">
        <v>0</v>
      </c>
      <c r="HY750">
        <v>0</v>
      </c>
      <c r="HZ750">
        <v>2</v>
      </c>
      <c r="IA750">
        <v>2</v>
      </c>
      <c r="IB750">
        <v>0</v>
      </c>
      <c r="IC750">
        <v>0</v>
      </c>
      <c r="ID750">
        <v>0</v>
      </c>
      <c r="IE750">
        <v>0</v>
      </c>
      <c r="IF750">
        <v>0</v>
      </c>
      <c r="IG750">
        <v>0</v>
      </c>
      <c r="IH750">
        <v>0</v>
      </c>
      <c r="II750">
        <v>0</v>
      </c>
      <c r="IJ750">
        <v>0</v>
      </c>
      <c r="IK750">
        <v>0</v>
      </c>
      <c r="IL750">
        <v>0</v>
      </c>
      <c r="IM750">
        <v>0</v>
      </c>
      <c r="IN750">
        <v>0</v>
      </c>
      <c r="IO750">
        <v>0</v>
      </c>
      <c r="IP750">
        <v>0</v>
      </c>
      <c r="IQ750">
        <v>2</v>
      </c>
      <c r="IR750">
        <v>2</v>
      </c>
      <c r="IS750">
        <v>1</v>
      </c>
      <c r="IT750">
        <v>0</v>
      </c>
      <c r="IU750">
        <v>0</v>
      </c>
      <c r="IV750">
        <v>0</v>
      </c>
      <c r="IW750">
        <v>0</v>
      </c>
      <c r="IX750">
        <v>0</v>
      </c>
      <c r="IY750">
        <v>0</v>
      </c>
      <c r="IZ750">
        <v>0</v>
      </c>
      <c r="JA750">
        <v>0</v>
      </c>
      <c r="JB750">
        <v>0</v>
      </c>
      <c r="JC750">
        <v>0</v>
      </c>
      <c r="JD750">
        <v>0</v>
      </c>
      <c r="JE750">
        <v>0</v>
      </c>
      <c r="JF750">
        <v>1</v>
      </c>
      <c r="JG750">
        <v>0</v>
      </c>
      <c r="JH750">
        <v>2</v>
      </c>
    </row>
    <row r="751" spans="1:268">
      <c r="A751" t="s">
        <v>143</v>
      </c>
      <c r="B751" t="s">
        <v>140</v>
      </c>
      <c r="C751" t="str">
        <f>"143506"</f>
        <v>143506</v>
      </c>
      <c r="D751" t="s">
        <v>142</v>
      </c>
      <c r="E751">
        <v>5</v>
      </c>
      <c r="F751">
        <v>986</v>
      </c>
      <c r="G751">
        <v>750</v>
      </c>
      <c r="H751">
        <v>356</v>
      </c>
      <c r="I751">
        <v>394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394</v>
      </c>
      <c r="T751">
        <v>0</v>
      </c>
      <c r="U751">
        <v>0</v>
      </c>
      <c r="V751">
        <v>394</v>
      </c>
      <c r="W751">
        <v>20</v>
      </c>
      <c r="X751">
        <v>12</v>
      </c>
      <c r="Y751">
        <v>8</v>
      </c>
      <c r="Z751">
        <v>0</v>
      </c>
      <c r="AA751">
        <v>374</v>
      </c>
      <c r="AB751">
        <v>219</v>
      </c>
      <c r="AC751">
        <v>48</v>
      </c>
      <c r="AD751">
        <v>2</v>
      </c>
      <c r="AE751">
        <v>19</v>
      </c>
      <c r="AF751">
        <v>15</v>
      </c>
      <c r="AG751">
        <v>37</v>
      </c>
      <c r="AH751">
        <v>1</v>
      </c>
      <c r="AI751">
        <v>2</v>
      </c>
      <c r="AJ751">
        <v>4</v>
      </c>
      <c r="AK751">
        <v>6</v>
      </c>
      <c r="AL751">
        <v>0</v>
      </c>
      <c r="AM751">
        <v>4</v>
      </c>
      <c r="AN751">
        <v>0</v>
      </c>
      <c r="AO751">
        <v>1</v>
      </c>
      <c r="AP751">
        <v>1</v>
      </c>
      <c r="AQ751">
        <v>0</v>
      </c>
      <c r="AR751">
        <v>4</v>
      </c>
      <c r="AS751">
        <v>1</v>
      </c>
      <c r="AT751">
        <v>1</v>
      </c>
      <c r="AU751">
        <v>2</v>
      </c>
      <c r="AV751">
        <v>0</v>
      </c>
      <c r="AW751">
        <v>7</v>
      </c>
      <c r="AX751">
        <v>62</v>
      </c>
      <c r="AY751">
        <v>0</v>
      </c>
      <c r="AZ751">
        <v>2</v>
      </c>
      <c r="BA751">
        <v>219</v>
      </c>
      <c r="BB751">
        <v>33</v>
      </c>
      <c r="BC751">
        <v>11</v>
      </c>
      <c r="BD751">
        <v>3</v>
      </c>
      <c r="BE751">
        <v>3</v>
      </c>
      <c r="BF751">
        <v>4</v>
      </c>
      <c r="BG751">
        <v>3</v>
      </c>
      <c r="BH751">
        <v>2</v>
      </c>
      <c r="BI751">
        <v>0</v>
      </c>
      <c r="BJ751">
        <v>1</v>
      </c>
      <c r="BK751">
        <v>1</v>
      </c>
      <c r="BL751">
        <v>0</v>
      </c>
      <c r="BM751">
        <v>1</v>
      </c>
      <c r="BN751">
        <v>1</v>
      </c>
      <c r="BO751">
        <v>1</v>
      </c>
      <c r="BP751">
        <v>0</v>
      </c>
      <c r="BQ751">
        <v>0</v>
      </c>
      <c r="BR751">
        <v>1</v>
      </c>
      <c r="BS751">
        <v>1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33</v>
      </c>
      <c r="BZ751">
        <v>13</v>
      </c>
      <c r="CA751">
        <v>4</v>
      </c>
      <c r="CB751">
        <v>1</v>
      </c>
      <c r="CC751">
        <v>1</v>
      </c>
      <c r="CD751">
        <v>0</v>
      </c>
      <c r="CE751">
        <v>2</v>
      </c>
      <c r="CF751">
        <v>0</v>
      </c>
      <c r="CG751">
        <v>0</v>
      </c>
      <c r="CH751">
        <v>1</v>
      </c>
      <c r="CI751">
        <v>1</v>
      </c>
      <c r="CJ751">
        <v>0</v>
      </c>
      <c r="CK751">
        <v>1</v>
      </c>
      <c r="CL751">
        <v>1</v>
      </c>
      <c r="CM751">
        <v>0</v>
      </c>
      <c r="CN751">
        <v>1</v>
      </c>
      <c r="CO751">
        <v>13</v>
      </c>
      <c r="CP751">
        <v>6</v>
      </c>
      <c r="CQ751">
        <v>1</v>
      </c>
      <c r="CR751">
        <v>0</v>
      </c>
      <c r="CS751">
        <v>1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1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1</v>
      </c>
      <c r="DM751">
        <v>0</v>
      </c>
      <c r="DN751">
        <v>2</v>
      </c>
      <c r="DO751">
        <v>6</v>
      </c>
      <c r="DP751">
        <v>48</v>
      </c>
      <c r="DQ751">
        <v>16</v>
      </c>
      <c r="DR751">
        <v>8</v>
      </c>
      <c r="DS751">
        <v>2</v>
      </c>
      <c r="DT751">
        <v>4</v>
      </c>
      <c r="DU751">
        <v>0</v>
      </c>
      <c r="DV751">
        <v>0</v>
      </c>
      <c r="DW751">
        <v>10</v>
      </c>
      <c r="DX751">
        <v>1</v>
      </c>
      <c r="DY751">
        <v>0</v>
      </c>
      <c r="DZ751">
        <v>1</v>
      </c>
      <c r="EA751">
        <v>1</v>
      </c>
      <c r="EB751">
        <v>1</v>
      </c>
      <c r="EC751">
        <v>0</v>
      </c>
      <c r="ED751">
        <v>0</v>
      </c>
      <c r="EE751">
        <v>2</v>
      </c>
      <c r="EF751">
        <v>0</v>
      </c>
      <c r="EG751">
        <v>0</v>
      </c>
      <c r="EH751">
        <v>0</v>
      </c>
      <c r="EI751">
        <v>0</v>
      </c>
      <c r="EJ751">
        <v>1</v>
      </c>
      <c r="EK751">
        <v>1</v>
      </c>
      <c r="EL751">
        <v>0</v>
      </c>
      <c r="EM751">
        <v>0</v>
      </c>
      <c r="EN751">
        <v>0</v>
      </c>
      <c r="EO751">
        <v>48</v>
      </c>
      <c r="EP751">
        <v>6</v>
      </c>
      <c r="EQ751">
        <v>2</v>
      </c>
      <c r="ER751">
        <v>0</v>
      </c>
      <c r="ES751">
        <v>1</v>
      </c>
      <c r="ET751">
        <v>1</v>
      </c>
      <c r="EU751">
        <v>0</v>
      </c>
      <c r="EV751">
        <v>0</v>
      </c>
      <c r="EW751">
        <v>0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F751">
        <v>1</v>
      </c>
      <c r="FG751">
        <v>0</v>
      </c>
      <c r="FH751">
        <v>0</v>
      </c>
      <c r="FI751">
        <v>0</v>
      </c>
      <c r="FJ751">
        <v>0</v>
      </c>
      <c r="FK751">
        <v>0</v>
      </c>
      <c r="FL751">
        <v>1</v>
      </c>
      <c r="FM751">
        <v>6</v>
      </c>
      <c r="FN751">
        <v>28</v>
      </c>
      <c r="FO751">
        <v>8</v>
      </c>
      <c r="FP751">
        <v>3</v>
      </c>
      <c r="FQ751">
        <v>2</v>
      </c>
      <c r="FR751">
        <v>2</v>
      </c>
      <c r="FS751">
        <v>3</v>
      </c>
      <c r="FT751">
        <v>1</v>
      </c>
      <c r="FU751">
        <v>1</v>
      </c>
      <c r="FV751">
        <v>0</v>
      </c>
      <c r="FW751">
        <v>0</v>
      </c>
      <c r="FX751">
        <v>0</v>
      </c>
      <c r="FY751">
        <v>0</v>
      </c>
      <c r="FZ751">
        <v>0</v>
      </c>
      <c r="GA751">
        <v>0</v>
      </c>
      <c r="GB751">
        <v>1</v>
      </c>
      <c r="GC751">
        <v>0</v>
      </c>
      <c r="GD751">
        <v>2</v>
      </c>
      <c r="GE751">
        <v>1</v>
      </c>
      <c r="GF751">
        <v>2</v>
      </c>
      <c r="GG751">
        <v>0</v>
      </c>
      <c r="GH751">
        <v>1</v>
      </c>
      <c r="GI751">
        <v>0</v>
      </c>
      <c r="GJ751">
        <v>1</v>
      </c>
      <c r="GK751">
        <v>28</v>
      </c>
      <c r="GL751">
        <v>16</v>
      </c>
      <c r="GM751">
        <v>10</v>
      </c>
      <c r="GN751">
        <v>0</v>
      </c>
      <c r="GO751">
        <v>3</v>
      </c>
      <c r="GP751">
        <v>0</v>
      </c>
      <c r="GQ751">
        <v>2</v>
      </c>
      <c r="GR751">
        <v>1</v>
      </c>
      <c r="GS751">
        <v>0</v>
      </c>
      <c r="GT751">
        <v>0</v>
      </c>
      <c r="GU751">
        <v>0</v>
      </c>
      <c r="GV751">
        <v>0</v>
      </c>
      <c r="GW751">
        <v>0</v>
      </c>
      <c r="GX751">
        <v>0</v>
      </c>
      <c r="GY751">
        <v>0</v>
      </c>
      <c r="GZ751">
        <v>0</v>
      </c>
      <c r="HA751">
        <v>0</v>
      </c>
      <c r="HB751">
        <v>0</v>
      </c>
      <c r="HC751">
        <v>0</v>
      </c>
      <c r="HD751">
        <v>0</v>
      </c>
      <c r="HE751">
        <v>16</v>
      </c>
      <c r="HF751">
        <v>3</v>
      </c>
      <c r="HG751">
        <v>1</v>
      </c>
      <c r="HH751">
        <v>0</v>
      </c>
      <c r="HI751">
        <v>1</v>
      </c>
      <c r="HJ751">
        <v>0</v>
      </c>
      <c r="HK751">
        <v>0</v>
      </c>
      <c r="HL751">
        <v>0</v>
      </c>
      <c r="HM751">
        <v>0</v>
      </c>
      <c r="HN751">
        <v>0</v>
      </c>
      <c r="HO751">
        <v>0</v>
      </c>
      <c r="HP751">
        <v>0</v>
      </c>
      <c r="HQ751">
        <v>0</v>
      </c>
      <c r="HR751">
        <v>0</v>
      </c>
      <c r="HS751">
        <v>1</v>
      </c>
      <c r="HT751">
        <v>0</v>
      </c>
      <c r="HU751">
        <v>0</v>
      </c>
      <c r="HV751">
        <v>0</v>
      </c>
      <c r="HW751">
        <v>0</v>
      </c>
      <c r="HX751">
        <v>0</v>
      </c>
      <c r="HY751">
        <v>3</v>
      </c>
      <c r="HZ751">
        <v>2</v>
      </c>
      <c r="IA751">
        <v>0</v>
      </c>
      <c r="IB751">
        <v>0</v>
      </c>
      <c r="IC751">
        <v>0</v>
      </c>
      <c r="ID751">
        <v>0</v>
      </c>
      <c r="IE751">
        <v>1</v>
      </c>
      <c r="IF751">
        <v>0</v>
      </c>
      <c r="IG751">
        <v>0</v>
      </c>
      <c r="IH751">
        <v>1</v>
      </c>
      <c r="II751">
        <v>0</v>
      </c>
      <c r="IJ751">
        <v>0</v>
      </c>
      <c r="IK751">
        <v>0</v>
      </c>
      <c r="IL751">
        <v>0</v>
      </c>
      <c r="IM751">
        <v>0</v>
      </c>
      <c r="IN751">
        <v>0</v>
      </c>
      <c r="IO751">
        <v>0</v>
      </c>
      <c r="IP751">
        <v>0</v>
      </c>
      <c r="IQ751">
        <v>2</v>
      </c>
      <c r="IR751">
        <v>0</v>
      </c>
      <c r="IS751">
        <v>0</v>
      </c>
      <c r="IT751">
        <v>0</v>
      </c>
      <c r="IU751">
        <v>0</v>
      </c>
      <c r="IV751">
        <v>0</v>
      </c>
      <c r="IW751">
        <v>0</v>
      </c>
      <c r="IX751">
        <v>0</v>
      </c>
      <c r="IY751">
        <v>0</v>
      </c>
      <c r="IZ751">
        <v>0</v>
      </c>
      <c r="JA751">
        <v>0</v>
      </c>
      <c r="JB751">
        <v>0</v>
      </c>
      <c r="JC751">
        <v>0</v>
      </c>
      <c r="JD751">
        <v>0</v>
      </c>
      <c r="JE751">
        <v>0</v>
      </c>
      <c r="JF751">
        <v>0</v>
      </c>
      <c r="JG751">
        <v>0</v>
      </c>
      <c r="JH751">
        <v>0</v>
      </c>
    </row>
    <row r="752" spans="1:268">
      <c r="A752" t="s">
        <v>141</v>
      </c>
      <c r="B752" t="s">
        <v>140</v>
      </c>
      <c r="C752" t="str">
        <f>"143506"</f>
        <v>143506</v>
      </c>
      <c r="D752" t="s">
        <v>139</v>
      </c>
      <c r="E752">
        <v>6</v>
      </c>
      <c r="F752">
        <v>75</v>
      </c>
      <c r="G752">
        <v>76</v>
      </c>
      <c r="H752">
        <v>38</v>
      </c>
      <c r="I752">
        <v>38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38</v>
      </c>
      <c r="T752">
        <v>0</v>
      </c>
      <c r="U752">
        <v>0</v>
      </c>
      <c r="V752">
        <v>38</v>
      </c>
      <c r="W752">
        <v>0</v>
      </c>
      <c r="X752">
        <v>0</v>
      </c>
      <c r="Y752">
        <v>0</v>
      </c>
      <c r="Z752">
        <v>0</v>
      </c>
      <c r="AA752">
        <v>38</v>
      </c>
      <c r="AB752">
        <v>38</v>
      </c>
      <c r="AC752">
        <v>0</v>
      </c>
      <c r="AD752">
        <v>0</v>
      </c>
      <c r="AE752">
        <v>0</v>
      </c>
      <c r="AF752">
        <v>38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38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0</v>
      </c>
      <c r="EQ752">
        <v>0</v>
      </c>
      <c r="ER752">
        <v>0</v>
      </c>
      <c r="ES752">
        <v>0</v>
      </c>
      <c r="ET752">
        <v>0</v>
      </c>
      <c r="EU752">
        <v>0</v>
      </c>
      <c r="EV752">
        <v>0</v>
      </c>
      <c r="EW752">
        <v>0</v>
      </c>
      <c r="EX752">
        <v>0</v>
      </c>
      <c r="EY752">
        <v>0</v>
      </c>
      <c r="EZ752">
        <v>0</v>
      </c>
      <c r="FA752">
        <v>0</v>
      </c>
      <c r="FB752">
        <v>0</v>
      </c>
      <c r="FC752">
        <v>0</v>
      </c>
      <c r="FD752">
        <v>0</v>
      </c>
      <c r="FE752">
        <v>0</v>
      </c>
      <c r="FF752">
        <v>0</v>
      </c>
      <c r="FG752">
        <v>0</v>
      </c>
      <c r="FH752">
        <v>0</v>
      </c>
      <c r="FI752">
        <v>0</v>
      </c>
      <c r="FJ752">
        <v>0</v>
      </c>
      <c r="FK752">
        <v>0</v>
      </c>
      <c r="FL752">
        <v>0</v>
      </c>
      <c r="FM752">
        <v>0</v>
      </c>
      <c r="FN752">
        <v>0</v>
      </c>
      <c r="FO752">
        <v>0</v>
      </c>
      <c r="FP752">
        <v>0</v>
      </c>
      <c r="FQ752">
        <v>0</v>
      </c>
      <c r="FR752">
        <v>0</v>
      </c>
      <c r="FS752">
        <v>0</v>
      </c>
      <c r="FT752">
        <v>0</v>
      </c>
      <c r="FU752">
        <v>0</v>
      </c>
      <c r="FV752">
        <v>0</v>
      </c>
      <c r="FW752">
        <v>0</v>
      </c>
      <c r="FX752">
        <v>0</v>
      </c>
      <c r="FY752">
        <v>0</v>
      </c>
      <c r="FZ752">
        <v>0</v>
      </c>
      <c r="GA752">
        <v>0</v>
      </c>
      <c r="GB752">
        <v>0</v>
      </c>
      <c r="GC752">
        <v>0</v>
      </c>
      <c r="GD752">
        <v>0</v>
      </c>
      <c r="GE752">
        <v>0</v>
      </c>
      <c r="GF752">
        <v>0</v>
      </c>
      <c r="GG752">
        <v>0</v>
      </c>
      <c r="GH752">
        <v>0</v>
      </c>
      <c r="GI752">
        <v>0</v>
      </c>
      <c r="GJ752">
        <v>0</v>
      </c>
      <c r="GK752">
        <v>0</v>
      </c>
      <c r="GL752">
        <v>0</v>
      </c>
      <c r="GM752">
        <v>0</v>
      </c>
      <c r="GN752">
        <v>0</v>
      </c>
      <c r="GO752">
        <v>0</v>
      </c>
      <c r="GP752">
        <v>0</v>
      </c>
      <c r="GQ752">
        <v>0</v>
      </c>
      <c r="GR752">
        <v>0</v>
      </c>
      <c r="GS752">
        <v>0</v>
      </c>
      <c r="GT752">
        <v>0</v>
      </c>
      <c r="GU752">
        <v>0</v>
      </c>
      <c r="GV752">
        <v>0</v>
      </c>
      <c r="GW752">
        <v>0</v>
      </c>
      <c r="GX752">
        <v>0</v>
      </c>
      <c r="GY752">
        <v>0</v>
      </c>
      <c r="GZ752">
        <v>0</v>
      </c>
      <c r="HA752">
        <v>0</v>
      </c>
      <c r="HB752">
        <v>0</v>
      </c>
      <c r="HC752">
        <v>0</v>
      </c>
      <c r="HD752">
        <v>0</v>
      </c>
      <c r="HE752">
        <v>0</v>
      </c>
      <c r="HF752">
        <v>0</v>
      </c>
      <c r="HG752">
        <v>0</v>
      </c>
      <c r="HH752">
        <v>0</v>
      </c>
      <c r="HI752">
        <v>0</v>
      </c>
      <c r="HJ752">
        <v>0</v>
      </c>
      <c r="HK752">
        <v>0</v>
      </c>
      <c r="HL752">
        <v>0</v>
      </c>
      <c r="HM752">
        <v>0</v>
      </c>
      <c r="HN752">
        <v>0</v>
      </c>
      <c r="HO752">
        <v>0</v>
      </c>
      <c r="HP752">
        <v>0</v>
      </c>
      <c r="HQ752">
        <v>0</v>
      </c>
      <c r="HR752">
        <v>0</v>
      </c>
      <c r="HS752">
        <v>0</v>
      </c>
      <c r="HT752">
        <v>0</v>
      </c>
      <c r="HU752">
        <v>0</v>
      </c>
      <c r="HV752">
        <v>0</v>
      </c>
      <c r="HW752">
        <v>0</v>
      </c>
      <c r="HX752">
        <v>0</v>
      </c>
      <c r="HY752">
        <v>0</v>
      </c>
      <c r="HZ752">
        <v>0</v>
      </c>
      <c r="IA752">
        <v>0</v>
      </c>
      <c r="IB752">
        <v>0</v>
      </c>
      <c r="IC752">
        <v>0</v>
      </c>
      <c r="ID752">
        <v>0</v>
      </c>
      <c r="IE752">
        <v>0</v>
      </c>
      <c r="IF752">
        <v>0</v>
      </c>
      <c r="IG752">
        <v>0</v>
      </c>
      <c r="IH752">
        <v>0</v>
      </c>
      <c r="II752">
        <v>0</v>
      </c>
      <c r="IJ752">
        <v>0</v>
      </c>
      <c r="IK752">
        <v>0</v>
      </c>
      <c r="IL752">
        <v>0</v>
      </c>
      <c r="IM752">
        <v>0</v>
      </c>
      <c r="IN752">
        <v>0</v>
      </c>
      <c r="IO752">
        <v>0</v>
      </c>
      <c r="IP752">
        <v>0</v>
      </c>
      <c r="IQ752">
        <v>0</v>
      </c>
      <c r="IR752">
        <v>0</v>
      </c>
      <c r="IS752">
        <v>0</v>
      </c>
      <c r="IT752">
        <v>0</v>
      </c>
      <c r="IU752">
        <v>0</v>
      </c>
      <c r="IV752">
        <v>0</v>
      </c>
      <c r="IW752">
        <v>0</v>
      </c>
      <c r="IX752">
        <v>0</v>
      </c>
      <c r="IY752">
        <v>0</v>
      </c>
      <c r="IZ752">
        <v>0</v>
      </c>
      <c r="JA752">
        <v>0</v>
      </c>
      <c r="JB752">
        <v>0</v>
      </c>
      <c r="JC752">
        <v>0</v>
      </c>
      <c r="JD752">
        <v>0</v>
      </c>
      <c r="JE752">
        <v>0</v>
      </c>
      <c r="JF752">
        <v>0</v>
      </c>
      <c r="JG752">
        <v>0</v>
      </c>
      <c r="JH752">
        <v>0</v>
      </c>
    </row>
    <row r="753" spans="1:268">
      <c r="A753" t="s">
        <v>138</v>
      </c>
      <c r="B753" t="s">
        <v>85</v>
      </c>
      <c r="C753" t="str">
        <f>"146101"</f>
        <v>146101</v>
      </c>
      <c r="D753" t="s">
        <v>137</v>
      </c>
      <c r="E753">
        <v>1</v>
      </c>
      <c r="F753">
        <v>2185</v>
      </c>
      <c r="G753">
        <v>1650</v>
      </c>
      <c r="H753">
        <v>568</v>
      </c>
      <c r="I753">
        <v>1082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1082</v>
      </c>
      <c r="T753">
        <v>0</v>
      </c>
      <c r="U753">
        <v>0</v>
      </c>
      <c r="V753">
        <v>1082</v>
      </c>
      <c r="W753">
        <v>18</v>
      </c>
      <c r="X753">
        <v>13</v>
      </c>
      <c r="Y753">
        <v>5</v>
      </c>
      <c r="Z753">
        <v>0</v>
      </c>
      <c r="AA753">
        <v>1064</v>
      </c>
      <c r="AB753">
        <v>527</v>
      </c>
      <c r="AC753">
        <v>22</v>
      </c>
      <c r="AD753">
        <v>3</v>
      </c>
      <c r="AE753">
        <v>416</v>
      </c>
      <c r="AF753">
        <v>8</v>
      </c>
      <c r="AG753">
        <v>35</v>
      </c>
      <c r="AH753">
        <v>0</v>
      </c>
      <c r="AI753">
        <v>2</v>
      </c>
      <c r="AJ753">
        <v>3</v>
      </c>
      <c r="AK753">
        <v>0</v>
      </c>
      <c r="AL753">
        <v>2</v>
      </c>
      <c r="AM753">
        <v>2</v>
      </c>
      <c r="AN753">
        <v>0</v>
      </c>
      <c r="AO753">
        <v>2</v>
      </c>
      <c r="AP753">
        <v>0</v>
      </c>
      <c r="AQ753">
        <v>0</v>
      </c>
      <c r="AR753">
        <v>1</v>
      </c>
      <c r="AS753">
        <v>0</v>
      </c>
      <c r="AT753">
        <v>2</v>
      </c>
      <c r="AU753">
        <v>5</v>
      </c>
      <c r="AV753">
        <v>3</v>
      </c>
      <c r="AW753">
        <v>2</v>
      </c>
      <c r="AX753">
        <v>1</v>
      </c>
      <c r="AY753">
        <v>5</v>
      </c>
      <c r="AZ753">
        <v>13</v>
      </c>
      <c r="BA753">
        <v>527</v>
      </c>
      <c r="BB753">
        <v>188</v>
      </c>
      <c r="BC753">
        <v>41</v>
      </c>
      <c r="BD753">
        <v>12</v>
      </c>
      <c r="BE753">
        <v>4</v>
      </c>
      <c r="BF753">
        <v>120</v>
      </c>
      <c r="BG753">
        <v>2</v>
      </c>
      <c r="BH753">
        <v>1</v>
      </c>
      <c r="BI753">
        <v>0</v>
      </c>
      <c r="BJ753">
        <v>0</v>
      </c>
      <c r="BK753">
        <v>0</v>
      </c>
      <c r="BL753">
        <v>1</v>
      </c>
      <c r="BM753">
        <v>1</v>
      </c>
      <c r="BN753">
        <v>0</v>
      </c>
      <c r="BO753">
        <v>0</v>
      </c>
      <c r="BP753">
        <v>1</v>
      </c>
      <c r="BQ753">
        <v>1</v>
      </c>
      <c r="BR753">
        <v>1</v>
      </c>
      <c r="BS753">
        <v>2</v>
      </c>
      <c r="BT753">
        <v>0</v>
      </c>
      <c r="BU753">
        <v>0</v>
      </c>
      <c r="BV753">
        <v>1</v>
      </c>
      <c r="BW753">
        <v>0</v>
      </c>
      <c r="BX753">
        <v>0</v>
      </c>
      <c r="BY753">
        <v>188</v>
      </c>
      <c r="BZ753">
        <v>28</v>
      </c>
      <c r="CA753">
        <v>13</v>
      </c>
      <c r="CB753">
        <v>6</v>
      </c>
      <c r="CC753">
        <v>0</v>
      </c>
      <c r="CD753">
        <v>0</v>
      </c>
      <c r="CE753">
        <v>2</v>
      </c>
      <c r="CF753">
        <v>3</v>
      </c>
      <c r="CG753">
        <v>1</v>
      </c>
      <c r="CH753">
        <v>0</v>
      </c>
      <c r="CI753">
        <v>0</v>
      </c>
      <c r="CJ753">
        <v>0</v>
      </c>
      <c r="CK753">
        <v>1</v>
      </c>
      <c r="CL753">
        <v>0</v>
      </c>
      <c r="CM753">
        <v>1</v>
      </c>
      <c r="CN753">
        <v>1</v>
      </c>
      <c r="CO753">
        <v>28</v>
      </c>
      <c r="CP753">
        <v>52</v>
      </c>
      <c r="CQ753">
        <v>22</v>
      </c>
      <c r="CR753">
        <v>1</v>
      </c>
      <c r="CS753">
        <v>0</v>
      </c>
      <c r="CT753">
        <v>1</v>
      </c>
      <c r="CU753">
        <v>6</v>
      </c>
      <c r="CV753">
        <v>1</v>
      </c>
      <c r="CW753">
        <v>0</v>
      </c>
      <c r="CX753">
        <v>1</v>
      </c>
      <c r="CY753">
        <v>0</v>
      </c>
      <c r="CZ753">
        <v>0</v>
      </c>
      <c r="DA753">
        <v>1</v>
      </c>
      <c r="DB753">
        <v>1</v>
      </c>
      <c r="DC753">
        <v>1</v>
      </c>
      <c r="DD753">
        <v>2</v>
      </c>
      <c r="DE753">
        <v>1</v>
      </c>
      <c r="DF753">
        <v>0</v>
      </c>
      <c r="DG753">
        <v>1</v>
      </c>
      <c r="DH753">
        <v>0</v>
      </c>
      <c r="DI753">
        <v>2</v>
      </c>
      <c r="DJ753">
        <v>0</v>
      </c>
      <c r="DK753">
        <v>1</v>
      </c>
      <c r="DL753">
        <v>9</v>
      </c>
      <c r="DM753">
        <v>0</v>
      </c>
      <c r="DN753">
        <v>1</v>
      </c>
      <c r="DO753">
        <v>52</v>
      </c>
      <c r="DP753">
        <v>40</v>
      </c>
      <c r="DQ753">
        <v>10</v>
      </c>
      <c r="DR753">
        <v>1</v>
      </c>
      <c r="DS753">
        <v>1</v>
      </c>
      <c r="DT753">
        <v>10</v>
      </c>
      <c r="DU753">
        <v>8</v>
      </c>
      <c r="DV753">
        <v>0</v>
      </c>
      <c r="DW753">
        <v>1</v>
      </c>
      <c r="DX753">
        <v>6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3</v>
      </c>
      <c r="EM753">
        <v>0</v>
      </c>
      <c r="EN753">
        <v>0</v>
      </c>
      <c r="EO753">
        <v>40</v>
      </c>
      <c r="EP753">
        <v>55</v>
      </c>
      <c r="EQ753">
        <v>31</v>
      </c>
      <c r="ER753">
        <v>6</v>
      </c>
      <c r="ES753">
        <v>4</v>
      </c>
      <c r="ET753">
        <v>3</v>
      </c>
      <c r="EU753">
        <v>0</v>
      </c>
      <c r="EV753">
        <v>1</v>
      </c>
      <c r="EW753">
        <v>0</v>
      </c>
      <c r="EX753">
        <v>1</v>
      </c>
      <c r="EY753">
        <v>1</v>
      </c>
      <c r="EZ753">
        <v>0</v>
      </c>
      <c r="FA753">
        <v>0</v>
      </c>
      <c r="FB753">
        <v>0</v>
      </c>
      <c r="FC753">
        <v>0</v>
      </c>
      <c r="FD753">
        <v>0</v>
      </c>
      <c r="FE753">
        <v>1</v>
      </c>
      <c r="FF753">
        <v>2</v>
      </c>
      <c r="FG753">
        <v>0</v>
      </c>
      <c r="FH753">
        <v>0</v>
      </c>
      <c r="FI753">
        <v>0</v>
      </c>
      <c r="FJ753">
        <v>0</v>
      </c>
      <c r="FK753">
        <v>0</v>
      </c>
      <c r="FL753">
        <v>5</v>
      </c>
      <c r="FM753">
        <v>55</v>
      </c>
      <c r="FN753">
        <v>110</v>
      </c>
      <c r="FO753">
        <v>63</v>
      </c>
      <c r="FP753">
        <v>2</v>
      </c>
      <c r="FQ753">
        <v>6</v>
      </c>
      <c r="FR753">
        <v>1</v>
      </c>
      <c r="FS753">
        <v>3</v>
      </c>
      <c r="FT753">
        <v>3</v>
      </c>
      <c r="FU753">
        <v>2</v>
      </c>
      <c r="FV753">
        <v>3</v>
      </c>
      <c r="FW753">
        <v>1</v>
      </c>
      <c r="FX753">
        <v>0</v>
      </c>
      <c r="FY753">
        <v>4</v>
      </c>
      <c r="FZ753">
        <v>2</v>
      </c>
      <c r="GA753">
        <v>2</v>
      </c>
      <c r="GB753">
        <v>1</v>
      </c>
      <c r="GC753">
        <v>0</v>
      </c>
      <c r="GD753">
        <v>0</v>
      </c>
      <c r="GE753">
        <v>0</v>
      </c>
      <c r="GF753">
        <v>2</v>
      </c>
      <c r="GG753">
        <v>2</v>
      </c>
      <c r="GH753">
        <v>0</v>
      </c>
      <c r="GI753">
        <v>0</v>
      </c>
      <c r="GJ753">
        <v>13</v>
      </c>
      <c r="GK753">
        <v>110</v>
      </c>
      <c r="GL753">
        <v>55</v>
      </c>
      <c r="GM753">
        <v>27</v>
      </c>
      <c r="GN753">
        <v>4</v>
      </c>
      <c r="GO753">
        <v>2</v>
      </c>
      <c r="GP753">
        <v>2</v>
      </c>
      <c r="GQ753">
        <v>3</v>
      </c>
      <c r="GR753">
        <v>6</v>
      </c>
      <c r="GS753">
        <v>1</v>
      </c>
      <c r="GT753">
        <v>0</v>
      </c>
      <c r="GU753">
        <v>0</v>
      </c>
      <c r="GV753">
        <v>0</v>
      </c>
      <c r="GW753">
        <v>0</v>
      </c>
      <c r="GX753">
        <v>4</v>
      </c>
      <c r="GY753">
        <v>1</v>
      </c>
      <c r="GZ753">
        <v>0</v>
      </c>
      <c r="HA753">
        <v>1</v>
      </c>
      <c r="HB753">
        <v>2</v>
      </c>
      <c r="HC753">
        <v>2</v>
      </c>
      <c r="HD753">
        <v>0</v>
      </c>
      <c r="HE753">
        <v>55</v>
      </c>
      <c r="HF753">
        <v>1</v>
      </c>
      <c r="HG753">
        <v>0</v>
      </c>
      <c r="HH753">
        <v>0</v>
      </c>
      <c r="HI753">
        <v>0</v>
      </c>
      <c r="HJ753">
        <v>0</v>
      </c>
      <c r="HK753">
        <v>0</v>
      </c>
      <c r="HL753">
        <v>0</v>
      </c>
      <c r="HM753">
        <v>0</v>
      </c>
      <c r="HN753">
        <v>1</v>
      </c>
      <c r="HO753">
        <v>0</v>
      </c>
      <c r="HP753">
        <v>0</v>
      </c>
      <c r="HQ753">
        <v>0</v>
      </c>
      <c r="HR753">
        <v>0</v>
      </c>
      <c r="HS753">
        <v>0</v>
      </c>
      <c r="HT753">
        <v>0</v>
      </c>
      <c r="HU753">
        <v>0</v>
      </c>
      <c r="HV753">
        <v>0</v>
      </c>
      <c r="HW753">
        <v>0</v>
      </c>
      <c r="HX753">
        <v>0</v>
      </c>
      <c r="HY753">
        <v>1</v>
      </c>
      <c r="HZ753">
        <v>2</v>
      </c>
      <c r="IA753">
        <v>2</v>
      </c>
      <c r="IB753">
        <v>0</v>
      </c>
      <c r="IC753">
        <v>0</v>
      </c>
      <c r="ID753">
        <v>0</v>
      </c>
      <c r="IE753">
        <v>0</v>
      </c>
      <c r="IF753">
        <v>0</v>
      </c>
      <c r="IG753">
        <v>0</v>
      </c>
      <c r="IH753">
        <v>0</v>
      </c>
      <c r="II753">
        <v>0</v>
      </c>
      <c r="IJ753">
        <v>0</v>
      </c>
      <c r="IK753">
        <v>0</v>
      </c>
      <c r="IL753">
        <v>0</v>
      </c>
      <c r="IM753">
        <v>0</v>
      </c>
      <c r="IN753">
        <v>0</v>
      </c>
      <c r="IO753">
        <v>0</v>
      </c>
      <c r="IP753">
        <v>0</v>
      </c>
      <c r="IQ753">
        <v>2</v>
      </c>
      <c r="IR753">
        <v>6</v>
      </c>
      <c r="IS753">
        <v>1</v>
      </c>
      <c r="IT753">
        <v>0</v>
      </c>
      <c r="IU753">
        <v>3</v>
      </c>
      <c r="IV753">
        <v>0</v>
      </c>
      <c r="IW753">
        <v>0</v>
      </c>
      <c r="IX753">
        <v>0</v>
      </c>
      <c r="IY753">
        <v>0</v>
      </c>
      <c r="IZ753">
        <v>0</v>
      </c>
      <c r="JA753">
        <v>0</v>
      </c>
      <c r="JB753">
        <v>0</v>
      </c>
      <c r="JC753">
        <v>0</v>
      </c>
      <c r="JD753">
        <v>1</v>
      </c>
      <c r="JE753">
        <v>0</v>
      </c>
      <c r="JF753">
        <v>0</v>
      </c>
      <c r="JG753">
        <v>1</v>
      </c>
      <c r="JH753">
        <v>6</v>
      </c>
    </row>
    <row r="754" spans="1:268">
      <c r="A754" t="s">
        <v>136</v>
      </c>
      <c r="B754" t="s">
        <v>85</v>
      </c>
      <c r="C754" t="str">
        <f>"146101"</f>
        <v>146101</v>
      </c>
      <c r="D754" t="s">
        <v>135</v>
      </c>
      <c r="E754">
        <v>2</v>
      </c>
      <c r="F754">
        <v>1072</v>
      </c>
      <c r="G754">
        <v>830</v>
      </c>
      <c r="H754">
        <v>256</v>
      </c>
      <c r="I754">
        <v>574</v>
      </c>
      <c r="J754">
        <v>0</v>
      </c>
      <c r="K754">
        <v>3</v>
      </c>
      <c r="L754">
        <v>15</v>
      </c>
      <c r="M754">
        <v>15</v>
      </c>
      <c r="N754">
        <v>0</v>
      </c>
      <c r="O754">
        <v>0</v>
      </c>
      <c r="P754">
        <v>0</v>
      </c>
      <c r="Q754">
        <v>0</v>
      </c>
      <c r="R754">
        <v>15</v>
      </c>
      <c r="S754">
        <v>589</v>
      </c>
      <c r="T754">
        <v>15</v>
      </c>
      <c r="U754">
        <v>0</v>
      </c>
      <c r="V754">
        <v>589</v>
      </c>
      <c r="W754">
        <v>6</v>
      </c>
      <c r="X754">
        <v>4</v>
      </c>
      <c r="Y754">
        <v>2</v>
      </c>
      <c r="Z754">
        <v>0</v>
      </c>
      <c r="AA754">
        <v>583</v>
      </c>
      <c r="AB754">
        <v>276</v>
      </c>
      <c r="AC754">
        <v>19</v>
      </c>
      <c r="AD754">
        <v>1</v>
      </c>
      <c r="AE754">
        <v>199</v>
      </c>
      <c r="AF754">
        <v>3</v>
      </c>
      <c r="AG754">
        <v>22</v>
      </c>
      <c r="AH754">
        <v>1</v>
      </c>
      <c r="AI754">
        <v>0</v>
      </c>
      <c r="AJ754">
        <v>10</v>
      </c>
      <c r="AK754">
        <v>1</v>
      </c>
      <c r="AL754">
        <v>2</v>
      </c>
      <c r="AM754">
        <v>1</v>
      </c>
      <c r="AN754">
        <v>0</v>
      </c>
      <c r="AO754">
        <v>0</v>
      </c>
      <c r="AP754">
        <v>1</v>
      </c>
      <c r="AQ754">
        <v>1</v>
      </c>
      <c r="AR754">
        <v>2</v>
      </c>
      <c r="AS754">
        <v>1</v>
      </c>
      <c r="AT754">
        <v>0</v>
      </c>
      <c r="AU754">
        <v>2</v>
      </c>
      <c r="AV754">
        <v>0</v>
      </c>
      <c r="AW754">
        <v>0</v>
      </c>
      <c r="AX754">
        <v>0</v>
      </c>
      <c r="AY754">
        <v>1</v>
      </c>
      <c r="AZ754">
        <v>9</v>
      </c>
      <c r="BA754">
        <v>276</v>
      </c>
      <c r="BB754">
        <v>113</v>
      </c>
      <c r="BC754">
        <v>23</v>
      </c>
      <c r="BD754">
        <v>2</v>
      </c>
      <c r="BE754">
        <v>7</v>
      </c>
      <c r="BF754">
        <v>71</v>
      </c>
      <c r="BG754">
        <v>2</v>
      </c>
      <c r="BH754">
        <v>0</v>
      </c>
      <c r="BI754">
        <v>1</v>
      </c>
      <c r="BJ754">
        <v>1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1</v>
      </c>
      <c r="BT754">
        <v>0</v>
      </c>
      <c r="BU754">
        <v>0</v>
      </c>
      <c r="BV754">
        <v>1</v>
      </c>
      <c r="BW754">
        <v>1</v>
      </c>
      <c r="BX754">
        <v>3</v>
      </c>
      <c r="BY754">
        <v>113</v>
      </c>
      <c r="BZ754">
        <v>15</v>
      </c>
      <c r="CA754">
        <v>8</v>
      </c>
      <c r="CB754">
        <v>1</v>
      </c>
      <c r="CC754">
        <v>1</v>
      </c>
      <c r="CD754">
        <v>0</v>
      </c>
      <c r="CE754">
        <v>1</v>
      </c>
      <c r="CF754">
        <v>0</v>
      </c>
      <c r="CG754">
        <v>0</v>
      </c>
      <c r="CH754">
        <v>1</v>
      </c>
      <c r="CI754">
        <v>0</v>
      </c>
      <c r="CJ754">
        <v>0</v>
      </c>
      <c r="CK754">
        <v>0</v>
      </c>
      <c r="CL754">
        <v>0</v>
      </c>
      <c r="CM754">
        <v>1</v>
      </c>
      <c r="CN754">
        <v>2</v>
      </c>
      <c r="CO754">
        <v>15</v>
      </c>
      <c r="CP754">
        <v>33</v>
      </c>
      <c r="CQ754">
        <v>11</v>
      </c>
      <c r="CR754">
        <v>1</v>
      </c>
      <c r="CS754">
        <v>0</v>
      </c>
      <c r="CT754">
        <v>0</v>
      </c>
      <c r="CU754">
        <v>9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1</v>
      </c>
      <c r="DE754">
        <v>0</v>
      </c>
      <c r="DF754">
        <v>0</v>
      </c>
      <c r="DG754">
        <v>0</v>
      </c>
      <c r="DH754">
        <v>2</v>
      </c>
      <c r="DI754">
        <v>0</v>
      </c>
      <c r="DJ754">
        <v>0</v>
      </c>
      <c r="DK754">
        <v>0</v>
      </c>
      <c r="DL754">
        <v>8</v>
      </c>
      <c r="DM754">
        <v>1</v>
      </c>
      <c r="DN754">
        <v>0</v>
      </c>
      <c r="DO754">
        <v>33</v>
      </c>
      <c r="DP754">
        <v>20</v>
      </c>
      <c r="DQ754">
        <v>6</v>
      </c>
      <c r="DR754">
        <v>4</v>
      </c>
      <c r="DS754">
        <v>0</v>
      </c>
      <c r="DT754">
        <v>5</v>
      </c>
      <c r="DU754">
        <v>0</v>
      </c>
      <c r="DV754">
        <v>0</v>
      </c>
      <c r="DW754">
        <v>0</v>
      </c>
      <c r="DX754">
        <v>3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2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20</v>
      </c>
      <c r="EP754">
        <v>32</v>
      </c>
      <c r="EQ754">
        <v>23</v>
      </c>
      <c r="ER754">
        <v>0</v>
      </c>
      <c r="ES754">
        <v>0</v>
      </c>
      <c r="ET754">
        <v>1</v>
      </c>
      <c r="EU754">
        <v>2</v>
      </c>
      <c r="EV754">
        <v>0</v>
      </c>
      <c r="EW754">
        <v>1</v>
      </c>
      <c r="EX754">
        <v>1</v>
      </c>
      <c r="EY754">
        <v>0</v>
      </c>
      <c r="EZ754">
        <v>0</v>
      </c>
      <c r="FA754">
        <v>0</v>
      </c>
      <c r="FB754">
        <v>0</v>
      </c>
      <c r="FC754">
        <v>0</v>
      </c>
      <c r="FD754">
        <v>0</v>
      </c>
      <c r="FE754">
        <v>1</v>
      </c>
      <c r="FF754">
        <v>1</v>
      </c>
      <c r="FG754">
        <v>0</v>
      </c>
      <c r="FH754">
        <v>0</v>
      </c>
      <c r="FI754">
        <v>1</v>
      </c>
      <c r="FJ754">
        <v>1</v>
      </c>
      <c r="FK754">
        <v>0</v>
      </c>
      <c r="FL754">
        <v>0</v>
      </c>
      <c r="FM754">
        <v>32</v>
      </c>
      <c r="FN754">
        <v>54</v>
      </c>
      <c r="FO754">
        <v>32</v>
      </c>
      <c r="FP754">
        <v>3</v>
      </c>
      <c r="FQ754">
        <v>0</v>
      </c>
      <c r="FR754">
        <v>0</v>
      </c>
      <c r="FS754">
        <v>2</v>
      </c>
      <c r="FT754">
        <v>0</v>
      </c>
      <c r="FU754">
        <v>1</v>
      </c>
      <c r="FV754">
        <v>0</v>
      </c>
      <c r="FW754">
        <v>0</v>
      </c>
      <c r="FX754">
        <v>0</v>
      </c>
      <c r="FY754">
        <v>0</v>
      </c>
      <c r="FZ754">
        <v>0</v>
      </c>
      <c r="GA754">
        <v>0</v>
      </c>
      <c r="GB754">
        <v>0</v>
      </c>
      <c r="GC754">
        <v>1</v>
      </c>
      <c r="GD754">
        <v>0</v>
      </c>
      <c r="GE754">
        <v>1</v>
      </c>
      <c r="GF754">
        <v>1</v>
      </c>
      <c r="GG754">
        <v>1</v>
      </c>
      <c r="GH754">
        <v>0</v>
      </c>
      <c r="GI754">
        <v>1</v>
      </c>
      <c r="GJ754">
        <v>11</v>
      </c>
      <c r="GK754">
        <v>54</v>
      </c>
      <c r="GL754">
        <v>37</v>
      </c>
      <c r="GM754">
        <v>12</v>
      </c>
      <c r="GN754">
        <v>7</v>
      </c>
      <c r="GO754">
        <v>1</v>
      </c>
      <c r="GP754">
        <v>1</v>
      </c>
      <c r="GQ754">
        <v>3</v>
      </c>
      <c r="GR754">
        <v>8</v>
      </c>
      <c r="GS754">
        <v>1</v>
      </c>
      <c r="GT754">
        <v>0</v>
      </c>
      <c r="GU754">
        <v>1</v>
      </c>
      <c r="GV754">
        <v>2</v>
      </c>
      <c r="GW754">
        <v>0</v>
      </c>
      <c r="GX754">
        <v>1</v>
      </c>
      <c r="GY754">
        <v>0</v>
      </c>
      <c r="GZ754">
        <v>0</v>
      </c>
      <c r="HA754">
        <v>0</v>
      </c>
      <c r="HB754">
        <v>0</v>
      </c>
      <c r="HC754">
        <v>0</v>
      </c>
      <c r="HD754">
        <v>0</v>
      </c>
      <c r="HE754">
        <v>37</v>
      </c>
      <c r="HF754">
        <v>0</v>
      </c>
      <c r="HG754">
        <v>0</v>
      </c>
      <c r="HH754">
        <v>0</v>
      </c>
      <c r="HI754">
        <v>0</v>
      </c>
      <c r="HJ754">
        <v>0</v>
      </c>
      <c r="HK754">
        <v>0</v>
      </c>
      <c r="HL754">
        <v>0</v>
      </c>
      <c r="HM754">
        <v>0</v>
      </c>
      <c r="HN754">
        <v>0</v>
      </c>
      <c r="HO754">
        <v>0</v>
      </c>
      <c r="HP754">
        <v>0</v>
      </c>
      <c r="HQ754">
        <v>0</v>
      </c>
      <c r="HR754">
        <v>0</v>
      </c>
      <c r="HS754">
        <v>0</v>
      </c>
      <c r="HT754">
        <v>0</v>
      </c>
      <c r="HU754">
        <v>0</v>
      </c>
      <c r="HV754">
        <v>0</v>
      </c>
      <c r="HW754">
        <v>0</v>
      </c>
      <c r="HX754">
        <v>0</v>
      </c>
      <c r="HY754">
        <v>0</v>
      </c>
      <c r="HZ754">
        <v>1</v>
      </c>
      <c r="IA754">
        <v>0</v>
      </c>
      <c r="IB754">
        <v>0</v>
      </c>
      <c r="IC754">
        <v>0</v>
      </c>
      <c r="ID754">
        <v>0</v>
      </c>
      <c r="IE754">
        <v>0</v>
      </c>
      <c r="IF754">
        <v>0</v>
      </c>
      <c r="IG754">
        <v>0</v>
      </c>
      <c r="IH754">
        <v>0</v>
      </c>
      <c r="II754">
        <v>0</v>
      </c>
      <c r="IJ754">
        <v>0</v>
      </c>
      <c r="IK754">
        <v>0</v>
      </c>
      <c r="IL754">
        <v>1</v>
      </c>
      <c r="IM754">
        <v>0</v>
      </c>
      <c r="IN754">
        <v>0</v>
      </c>
      <c r="IO754">
        <v>0</v>
      </c>
      <c r="IP754">
        <v>0</v>
      </c>
      <c r="IQ754">
        <v>1</v>
      </c>
      <c r="IR754">
        <v>2</v>
      </c>
      <c r="IS754">
        <v>1</v>
      </c>
      <c r="IT754">
        <v>0</v>
      </c>
      <c r="IU754">
        <v>1</v>
      </c>
      <c r="IV754">
        <v>0</v>
      </c>
      <c r="IW754">
        <v>0</v>
      </c>
      <c r="IX754">
        <v>0</v>
      </c>
      <c r="IY754">
        <v>0</v>
      </c>
      <c r="IZ754">
        <v>0</v>
      </c>
      <c r="JA754">
        <v>0</v>
      </c>
      <c r="JB754">
        <v>0</v>
      </c>
      <c r="JC754">
        <v>0</v>
      </c>
      <c r="JD754">
        <v>0</v>
      </c>
      <c r="JE754">
        <v>0</v>
      </c>
      <c r="JF754">
        <v>0</v>
      </c>
      <c r="JG754">
        <v>0</v>
      </c>
      <c r="JH754">
        <v>2</v>
      </c>
    </row>
    <row r="755" spans="1:268">
      <c r="A755" t="s">
        <v>134</v>
      </c>
      <c r="B755" t="s">
        <v>85</v>
      </c>
      <c r="C755" t="str">
        <f>"146101"</f>
        <v>146101</v>
      </c>
      <c r="D755" t="s">
        <v>133</v>
      </c>
      <c r="E755">
        <v>3</v>
      </c>
      <c r="F755">
        <v>1904</v>
      </c>
      <c r="G755">
        <v>1460</v>
      </c>
      <c r="H755">
        <v>412</v>
      </c>
      <c r="I755">
        <v>1048</v>
      </c>
      <c r="J755">
        <v>1</v>
      </c>
      <c r="K755">
        <v>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1048</v>
      </c>
      <c r="T755">
        <v>0</v>
      </c>
      <c r="U755">
        <v>0</v>
      </c>
      <c r="V755">
        <v>1048</v>
      </c>
      <c r="W755">
        <v>12</v>
      </c>
      <c r="X755">
        <v>6</v>
      </c>
      <c r="Y755">
        <v>6</v>
      </c>
      <c r="Z755">
        <v>0</v>
      </c>
      <c r="AA755">
        <v>1036</v>
      </c>
      <c r="AB755">
        <v>446</v>
      </c>
      <c r="AC755">
        <v>17</v>
      </c>
      <c r="AD755">
        <v>2</v>
      </c>
      <c r="AE755">
        <v>313</v>
      </c>
      <c r="AF755">
        <v>7</v>
      </c>
      <c r="AG755">
        <v>46</v>
      </c>
      <c r="AH755">
        <v>2</v>
      </c>
      <c r="AI755">
        <v>0</v>
      </c>
      <c r="AJ755">
        <v>10</v>
      </c>
      <c r="AK755">
        <v>5</v>
      </c>
      <c r="AL755">
        <v>1</v>
      </c>
      <c r="AM755">
        <v>2</v>
      </c>
      <c r="AN755">
        <v>1</v>
      </c>
      <c r="AO755">
        <v>0</v>
      </c>
      <c r="AP755">
        <v>1</v>
      </c>
      <c r="AQ755">
        <v>0</v>
      </c>
      <c r="AR755">
        <v>0</v>
      </c>
      <c r="AS755">
        <v>3</v>
      </c>
      <c r="AT755">
        <v>0</v>
      </c>
      <c r="AU755">
        <v>6</v>
      </c>
      <c r="AV755">
        <v>1</v>
      </c>
      <c r="AW755">
        <v>1</v>
      </c>
      <c r="AX755">
        <v>1</v>
      </c>
      <c r="AY755">
        <v>2</v>
      </c>
      <c r="AZ755">
        <v>25</v>
      </c>
      <c r="BA755">
        <v>446</v>
      </c>
      <c r="BB755">
        <v>246</v>
      </c>
      <c r="BC755">
        <v>69</v>
      </c>
      <c r="BD755">
        <v>4</v>
      </c>
      <c r="BE755">
        <v>4</v>
      </c>
      <c r="BF755">
        <v>150</v>
      </c>
      <c r="BG755">
        <v>4</v>
      </c>
      <c r="BH755">
        <v>1</v>
      </c>
      <c r="BI755">
        <v>1</v>
      </c>
      <c r="BJ755">
        <v>2</v>
      </c>
      <c r="BK755">
        <v>0</v>
      </c>
      <c r="BL755">
        <v>0</v>
      </c>
      <c r="BM755">
        <v>0</v>
      </c>
      <c r="BN755">
        <v>0</v>
      </c>
      <c r="BO755">
        <v>2</v>
      </c>
      <c r="BP755">
        <v>0</v>
      </c>
      <c r="BQ755">
        <v>0</v>
      </c>
      <c r="BR755">
        <v>0</v>
      </c>
      <c r="BS755">
        <v>4</v>
      </c>
      <c r="BT755">
        <v>0</v>
      </c>
      <c r="BU755">
        <v>0</v>
      </c>
      <c r="BV755">
        <v>1</v>
      </c>
      <c r="BW755">
        <v>2</v>
      </c>
      <c r="BX755">
        <v>2</v>
      </c>
      <c r="BY755">
        <v>246</v>
      </c>
      <c r="BZ755">
        <v>30</v>
      </c>
      <c r="CA755">
        <v>12</v>
      </c>
      <c r="CB755">
        <v>7</v>
      </c>
      <c r="CC755">
        <v>3</v>
      </c>
      <c r="CD755">
        <v>0</v>
      </c>
      <c r="CE755">
        <v>1</v>
      </c>
      <c r="CF755">
        <v>3</v>
      </c>
      <c r="CG755">
        <v>0</v>
      </c>
      <c r="CH755">
        <v>1</v>
      </c>
      <c r="CI755">
        <v>0</v>
      </c>
      <c r="CJ755">
        <v>1</v>
      </c>
      <c r="CK755">
        <v>0</v>
      </c>
      <c r="CL755">
        <v>0</v>
      </c>
      <c r="CM755">
        <v>1</v>
      </c>
      <c r="CN755">
        <v>1</v>
      </c>
      <c r="CO755">
        <v>30</v>
      </c>
      <c r="CP755">
        <v>44</v>
      </c>
      <c r="CQ755">
        <v>13</v>
      </c>
      <c r="CR755">
        <v>1</v>
      </c>
      <c r="CS755">
        <v>0</v>
      </c>
      <c r="CT755">
        <v>0</v>
      </c>
      <c r="CU755">
        <v>7</v>
      </c>
      <c r="CV755">
        <v>1</v>
      </c>
      <c r="CW755">
        <v>0</v>
      </c>
      <c r="CX755">
        <v>0</v>
      </c>
      <c r="CY755">
        <v>1</v>
      </c>
      <c r="CZ755">
        <v>0</v>
      </c>
      <c r="DA755">
        <v>1</v>
      </c>
      <c r="DB755">
        <v>0</v>
      </c>
      <c r="DC755">
        <v>0</v>
      </c>
      <c r="DD755">
        <v>3</v>
      </c>
      <c r="DE755">
        <v>1</v>
      </c>
      <c r="DF755">
        <v>0</v>
      </c>
      <c r="DG755">
        <v>1</v>
      </c>
      <c r="DH755">
        <v>0</v>
      </c>
      <c r="DI755">
        <v>1</v>
      </c>
      <c r="DJ755">
        <v>0</v>
      </c>
      <c r="DK755">
        <v>0</v>
      </c>
      <c r="DL755">
        <v>12</v>
      </c>
      <c r="DM755">
        <v>0</v>
      </c>
      <c r="DN755">
        <v>2</v>
      </c>
      <c r="DO755">
        <v>44</v>
      </c>
      <c r="DP755">
        <v>33</v>
      </c>
      <c r="DQ755">
        <v>9</v>
      </c>
      <c r="DR755">
        <v>1</v>
      </c>
      <c r="DS755">
        <v>1</v>
      </c>
      <c r="DT755">
        <v>6</v>
      </c>
      <c r="DU755">
        <v>6</v>
      </c>
      <c r="DV755">
        <v>0</v>
      </c>
      <c r="DW755">
        <v>3</v>
      </c>
      <c r="DX755">
        <v>4</v>
      </c>
      <c r="DY755">
        <v>0</v>
      </c>
      <c r="DZ755">
        <v>0</v>
      </c>
      <c r="EA755">
        <v>1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1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1</v>
      </c>
      <c r="EO755">
        <v>33</v>
      </c>
      <c r="EP755">
        <v>69</v>
      </c>
      <c r="EQ755">
        <v>43</v>
      </c>
      <c r="ER755">
        <v>3</v>
      </c>
      <c r="ES755">
        <v>0</v>
      </c>
      <c r="ET755">
        <v>1</v>
      </c>
      <c r="EU755">
        <v>3</v>
      </c>
      <c r="EV755">
        <v>5</v>
      </c>
      <c r="EW755">
        <v>0</v>
      </c>
      <c r="EX755">
        <v>2</v>
      </c>
      <c r="EY755">
        <v>1</v>
      </c>
      <c r="EZ755">
        <v>1</v>
      </c>
      <c r="FA755">
        <v>0</v>
      </c>
      <c r="FB755">
        <v>0</v>
      </c>
      <c r="FC755">
        <v>0</v>
      </c>
      <c r="FD755">
        <v>0</v>
      </c>
      <c r="FE755">
        <v>1</v>
      </c>
      <c r="FF755">
        <v>3</v>
      </c>
      <c r="FG755">
        <v>0</v>
      </c>
      <c r="FH755">
        <v>0</v>
      </c>
      <c r="FI755">
        <v>0</v>
      </c>
      <c r="FJ755">
        <v>3</v>
      </c>
      <c r="FK755">
        <v>2</v>
      </c>
      <c r="FL755">
        <v>1</v>
      </c>
      <c r="FM755">
        <v>69</v>
      </c>
      <c r="FN755">
        <v>104</v>
      </c>
      <c r="FO755">
        <v>48</v>
      </c>
      <c r="FP755">
        <v>9</v>
      </c>
      <c r="FQ755">
        <v>5</v>
      </c>
      <c r="FR755">
        <v>3</v>
      </c>
      <c r="FS755">
        <v>2</v>
      </c>
      <c r="FT755">
        <v>4</v>
      </c>
      <c r="FU755">
        <v>4</v>
      </c>
      <c r="FV755">
        <v>1</v>
      </c>
      <c r="FW755">
        <v>1</v>
      </c>
      <c r="FX755">
        <v>2</v>
      </c>
      <c r="FY755">
        <v>0</v>
      </c>
      <c r="FZ755">
        <v>1</v>
      </c>
      <c r="GA755">
        <v>2</v>
      </c>
      <c r="GB755">
        <v>0</v>
      </c>
      <c r="GC755">
        <v>0</v>
      </c>
      <c r="GD755">
        <v>1</v>
      </c>
      <c r="GE755">
        <v>1</v>
      </c>
      <c r="GF755">
        <v>0</v>
      </c>
      <c r="GG755">
        <v>0</v>
      </c>
      <c r="GH755">
        <v>3</v>
      </c>
      <c r="GI755">
        <v>0</v>
      </c>
      <c r="GJ755">
        <v>17</v>
      </c>
      <c r="GK755">
        <v>104</v>
      </c>
      <c r="GL755">
        <v>56</v>
      </c>
      <c r="GM755">
        <v>30</v>
      </c>
      <c r="GN755">
        <v>2</v>
      </c>
      <c r="GO755">
        <v>2</v>
      </c>
      <c r="GP755">
        <v>1</v>
      </c>
      <c r="GQ755">
        <v>3</v>
      </c>
      <c r="GR755">
        <v>6</v>
      </c>
      <c r="GS755">
        <v>3</v>
      </c>
      <c r="GT755">
        <v>0</v>
      </c>
      <c r="GU755">
        <v>1</v>
      </c>
      <c r="GV755">
        <v>0</v>
      </c>
      <c r="GW755">
        <v>2</v>
      </c>
      <c r="GX755">
        <v>3</v>
      </c>
      <c r="GY755">
        <v>0</v>
      </c>
      <c r="GZ755">
        <v>0</v>
      </c>
      <c r="HA755">
        <v>0</v>
      </c>
      <c r="HB755">
        <v>1</v>
      </c>
      <c r="HC755">
        <v>1</v>
      </c>
      <c r="HD755">
        <v>1</v>
      </c>
      <c r="HE755">
        <v>56</v>
      </c>
      <c r="HF755">
        <v>4</v>
      </c>
      <c r="HG755">
        <v>2</v>
      </c>
      <c r="HH755">
        <v>0</v>
      </c>
      <c r="HI755">
        <v>0</v>
      </c>
      <c r="HJ755">
        <v>0</v>
      </c>
      <c r="HK755">
        <v>0</v>
      </c>
      <c r="HL755">
        <v>0</v>
      </c>
      <c r="HM755">
        <v>0</v>
      </c>
      <c r="HN755">
        <v>0</v>
      </c>
      <c r="HO755">
        <v>0</v>
      </c>
      <c r="HP755">
        <v>0</v>
      </c>
      <c r="HQ755">
        <v>2</v>
      </c>
      <c r="HR755">
        <v>0</v>
      </c>
      <c r="HS755">
        <v>0</v>
      </c>
      <c r="HT755">
        <v>0</v>
      </c>
      <c r="HU755">
        <v>0</v>
      </c>
      <c r="HV755">
        <v>0</v>
      </c>
      <c r="HW755">
        <v>0</v>
      </c>
      <c r="HX755">
        <v>0</v>
      </c>
      <c r="HY755">
        <v>4</v>
      </c>
      <c r="HZ755">
        <v>1</v>
      </c>
      <c r="IA755">
        <v>1</v>
      </c>
      <c r="IB755">
        <v>0</v>
      </c>
      <c r="IC755">
        <v>0</v>
      </c>
      <c r="ID755">
        <v>0</v>
      </c>
      <c r="IE755">
        <v>0</v>
      </c>
      <c r="IF755">
        <v>0</v>
      </c>
      <c r="IG755">
        <v>0</v>
      </c>
      <c r="IH755">
        <v>0</v>
      </c>
      <c r="II755">
        <v>0</v>
      </c>
      <c r="IJ755">
        <v>0</v>
      </c>
      <c r="IK755">
        <v>0</v>
      </c>
      <c r="IL755">
        <v>0</v>
      </c>
      <c r="IM755">
        <v>0</v>
      </c>
      <c r="IN755">
        <v>0</v>
      </c>
      <c r="IO755">
        <v>0</v>
      </c>
      <c r="IP755">
        <v>0</v>
      </c>
      <c r="IQ755">
        <v>1</v>
      </c>
      <c r="IR755">
        <v>3</v>
      </c>
      <c r="IS755">
        <v>1</v>
      </c>
      <c r="IT755">
        <v>0</v>
      </c>
      <c r="IU755">
        <v>0</v>
      </c>
      <c r="IV755">
        <v>0</v>
      </c>
      <c r="IW755">
        <v>0</v>
      </c>
      <c r="IX755">
        <v>0</v>
      </c>
      <c r="IY755">
        <v>1</v>
      </c>
      <c r="IZ755">
        <v>0</v>
      </c>
      <c r="JA755">
        <v>0</v>
      </c>
      <c r="JB755">
        <v>0</v>
      </c>
      <c r="JC755">
        <v>1</v>
      </c>
      <c r="JD755">
        <v>0</v>
      </c>
      <c r="JE755">
        <v>0</v>
      </c>
      <c r="JF755">
        <v>0</v>
      </c>
      <c r="JG755">
        <v>0</v>
      </c>
      <c r="JH755">
        <v>3</v>
      </c>
    </row>
    <row r="756" spans="1:268">
      <c r="A756" t="s">
        <v>132</v>
      </c>
      <c r="B756" t="s">
        <v>85</v>
      </c>
      <c r="C756" t="str">
        <f>"146101"</f>
        <v>146101</v>
      </c>
      <c r="D756" t="s">
        <v>52</v>
      </c>
      <c r="E756">
        <v>4</v>
      </c>
      <c r="F756">
        <v>1939</v>
      </c>
      <c r="G756">
        <v>1510</v>
      </c>
      <c r="H756">
        <v>485</v>
      </c>
      <c r="I756">
        <v>1025</v>
      </c>
      <c r="J756">
        <v>0</v>
      </c>
      <c r="K756">
        <v>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1025</v>
      </c>
      <c r="T756">
        <v>0</v>
      </c>
      <c r="U756">
        <v>0</v>
      </c>
      <c r="V756">
        <v>1025</v>
      </c>
      <c r="W756">
        <v>18</v>
      </c>
      <c r="X756">
        <v>7</v>
      </c>
      <c r="Y756">
        <v>11</v>
      </c>
      <c r="Z756">
        <v>0</v>
      </c>
      <c r="AA756">
        <v>1007</v>
      </c>
      <c r="AB756">
        <v>520</v>
      </c>
      <c r="AC756">
        <v>25</v>
      </c>
      <c r="AD756">
        <v>5</v>
      </c>
      <c r="AE756">
        <v>385</v>
      </c>
      <c r="AF756">
        <v>9</v>
      </c>
      <c r="AG756">
        <v>51</v>
      </c>
      <c r="AH756">
        <v>2</v>
      </c>
      <c r="AI756">
        <v>3</v>
      </c>
      <c r="AJ756">
        <v>3</v>
      </c>
      <c r="AK756">
        <v>1</v>
      </c>
      <c r="AL756">
        <v>2</v>
      </c>
      <c r="AM756">
        <v>1</v>
      </c>
      <c r="AN756">
        <v>2</v>
      </c>
      <c r="AO756">
        <v>1</v>
      </c>
      <c r="AP756">
        <v>0</v>
      </c>
      <c r="AQ756">
        <v>1</v>
      </c>
      <c r="AR756">
        <v>0</v>
      </c>
      <c r="AS756">
        <v>1</v>
      </c>
      <c r="AT756">
        <v>1</v>
      </c>
      <c r="AU756">
        <v>2</v>
      </c>
      <c r="AV756">
        <v>0</v>
      </c>
      <c r="AW756">
        <v>1</v>
      </c>
      <c r="AX756">
        <v>2</v>
      </c>
      <c r="AY756">
        <v>3</v>
      </c>
      <c r="AZ756">
        <v>19</v>
      </c>
      <c r="BA756">
        <v>520</v>
      </c>
      <c r="BB756">
        <v>209</v>
      </c>
      <c r="BC756">
        <v>53</v>
      </c>
      <c r="BD756">
        <v>8</v>
      </c>
      <c r="BE756">
        <v>8</v>
      </c>
      <c r="BF756">
        <v>127</v>
      </c>
      <c r="BG756">
        <v>2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1</v>
      </c>
      <c r="BP756">
        <v>3</v>
      </c>
      <c r="BQ756">
        <v>1</v>
      </c>
      <c r="BR756">
        <v>0</v>
      </c>
      <c r="BS756">
        <v>2</v>
      </c>
      <c r="BT756">
        <v>0</v>
      </c>
      <c r="BU756">
        <v>0</v>
      </c>
      <c r="BV756">
        <v>0</v>
      </c>
      <c r="BW756">
        <v>1</v>
      </c>
      <c r="BX756">
        <v>3</v>
      </c>
      <c r="BY756">
        <v>209</v>
      </c>
      <c r="BZ756">
        <v>24</v>
      </c>
      <c r="CA756">
        <v>10</v>
      </c>
      <c r="CB756">
        <v>4</v>
      </c>
      <c r="CC756">
        <v>2</v>
      </c>
      <c r="CD756">
        <v>1</v>
      </c>
      <c r="CE756">
        <v>3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3</v>
      </c>
      <c r="CN756">
        <v>1</v>
      </c>
      <c r="CO756">
        <v>24</v>
      </c>
      <c r="CP756">
        <v>51</v>
      </c>
      <c r="CQ756">
        <v>20</v>
      </c>
      <c r="CR756">
        <v>0</v>
      </c>
      <c r="CS756">
        <v>1</v>
      </c>
      <c r="CT756">
        <v>0</v>
      </c>
      <c r="CU756">
        <v>12</v>
      </c>
      <c r="CV756">
        <v>0</v>
      </c>
      <c r="CW756">
        <v>0</v>
      </c>
      <c r="CX756">
        <v>1</v>
      </c>
      <c r="CY756">
        <v>0</v>
      </c>
      <c r="CZ756">
        <v>0</v>
      </c>
      <c r="DA756">
        <v>1</v>
      </c>
      <c r="DB756">
        <v>0</v>
      </c>
      <c r="DC756">
        <v>0</v>
      </c>
      <c r="DD756">
        <v>1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15</v>
      </c>
      <c r="DM756">
        <v>0</v>
      </c>
      <c r="DN756">
        <v>0</v>
      </c>
      <c r="DO756">
        <v>51</v>
      </c>
      <c r="DP756">
        <v>33</v>
      </c>
      <c r="DQ756">
        <v>4</v>
      </c>
      <c r="DR756">
        <v>0</v>
      </c>
      <c r="DS756">
        <v>0</v>
      </c>
      <c r="DT756">
        <v>11</v>
      </c>
      <c r="DU756">
        <v>7</v>
      </c>
      <c r="DV756">
        <v>1</v>
      </c>
      <c r="DW756">
        <v>3</v>
      </c>
      <c r="DX756">
        <v>1</v>
      </c>
      <c r="DY756">
        <v>0</v>
      </c>
      <c r="DZ756">
        <v>0</v>
      </c>
      <c r="EA756">
        <v>0</v>
      </c>
      <c r="EB756">
        <v>1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3</v>
      </c>
      <c r="EI756">
        <v>0</v>
      </c>
      <c r="EJ756">
        <v>0</v>
      </c>
      <c r="EK756">
        <v>0</v>
      </c>
      <c r="EL756">
        <v>0</v>
      </c>
      <c r="EM756">
        <v>2</v>
      </c>
      <c r="EN756">
        <v>0</v>
      </c>
      <c r="EO756">
        <v>33</v>
      </c>
      <c r="EP756">
        <v>48</v>
      </c>
      <c r="EQ756">
        <v>26</v>
      </c>
      <c r="ER756">
        <v>3</v>
      </c>
      <c r="ES756">
        <v>1</v>
      </c>
      <c r="ET756">
        <v>3</v>
      </c>
      <c r="EU756">
        <v>2</v>
      </c>
      <c r="EV756">
        <v>2</v>
      </c>
      <c r="EW756">
        <v>0</v>
      </c>
      <c r="EX756">
        <v>0</v>
      </c>
      <c r="EY756">
        <v>2</v>
      </c>
      <c r="EZ756">
        <v>2</v>
      </c>
      <c r="FA756">
        <v>0</v>
      </c>
      <c r="FB756">
        <v>0</v>
      </c>
      <c r="FC756">
        <v>0</v>
      </c>
      <c r="FD756">
        <v>0</v>
      </c>
      <c r="FE756">
        <v>2</v>
      </c>
      <c r="FF756">
        <v>1</v>
      </c>
      <c r="FG756">
        <v>0</v>
      </c>
      <c r="FH756">
        <v>0</v>
      </c>
      <c r="FI756">
        <v>0</v>
      </c>
      <c r="FJ756">
        <v>1</v>
      </c>
      <c r="FK756">
        <v>1</v>
      </c>
      <c r="FL756">
        <v>2</v>
      </c>
      <c r="FM756">
        <v>48</v>
      </c>
      <c r="FN756">
        <v>87</v>
      </c>
      <c r="FO756">
        <v>35</v>
      </c>
      <c r="FP756">
        <v>6</v>
      </c>
      <c r="FQ756">
        <v>3</v>
      </c>
      <c r="FR756">
        <v>3</v>
      </c>
      <c r="FS756">
        <v>2</v>
      </c>
      <c r="FT756">
        <v>3</v>
      </c>
      <c r="FU756">
        <v>4</v>
      </c>
      <c r="FV756">
        <v>1</v>
      </c>
      <c r="FW756">
        <v>0</v>
      </c>
      <c r="FX756">
        <v>0</v>
      </c>
      <c r="FY756">
        <v>2</v>
      </c>
      <c r="FZ756">
        <v>2</v>
      </c>
      <c r="GA756">
        <v>0</v>
      </c>
      <c r="GB756">
        <v>2</v>
      </c>
      <c r="GC756">
        <v>1</v>
      </c>
      <c r="GD756">
        <v>0</v>
      </c>
      <c r="GE756">
        <v>0</v>
      </c>
      <c r="GF756">
        <v>0</v>
      </c>
      <c r="GG756">
        <v>3</v>
      </c>
      <c r="GH756">
        <v>0</v>
      </c>
      <c r="GI756">
        <v>0</v>
      </c>
      <c r="GJ756">
        <v>20</v>
      </c>
      <c r="GK756">
        <v>87</v>
      </c>
      <c r="GL756">
        <v>27</v>
      </c>
      <c r="GM756">
        <v>16</v>
      </c>
      <c r="GN756">
        <v>2</v>
      </c>
      <c r="GO756">
        <v>0</v>
      </c>
      <c r="GP756">
        <v>0</v>
      </c>
      <c r="GQ756">
        <v>2</v>
      </c>
      <c r="GR756">
        <v>5</v>
      </c>
      <c r="GS756">
        <v>0</v>
      </c>
      <c r="GT756">
        <v>1</v>
      </c>
      <c r="GU756">
        <v>0</v>
      </c>
      <c r="GV756">
        <v>0</v>
      </c>
      <c r="GW756">
        <v>0</v>
      </c>
      <c r="GX756">
        <v>0</v>
      </c>
      <c r="GY756">
        <v>0</v>
      </c>
      <c r="GZ756">
        <v>0</v>
      </c>
      <c r="HA756">
        <v>0</v>
      </c>
      <c r="HB756">
        <v>1</v>
      </c>
      <c r="HC756">
        <v>0</v>
      </c>
      <c r="HD756">
        <v>0</v>
      </c>
      <c r="HE756">
        <v>27</v>
      </c>
      <c r="HF756">
        <v>4</v>
      </c>
      <c r="HG756">
        <v>0</v>
      </c>
      <c r="HH756">
        <v>0</v>
      </c>
      <c r="HI756">
        <v>0</v>
      </c>
      <c r="HJ756">
        <v>1</v>
      </c>
      <c r="HK756">
        <v>0</v>
      </c>
      <c r="HL756">
        <v>0</v>
      </c>
      <c r="HM756">
        <v>0</v>
      </c>
      <c r="HN756">
        <v>1</v>
      </c>
      <c r="HO756">
        <v>0</v>
      </c>
      <c r="HP756">
        <v>0</v>
      </c>
      <c r="HQ756">
        <v>0</v>
      </c>
      <c r="HR756">
        <v>0</v>
      </c>
      <c r="HS756">
        <v>0</v>
      </c>
      <c r="HT756">
        <v>0</v>
      </c>
      <c r="HU756">
        <v>1</v>
      </c>
      <c r="HV756">
        <v>1</v>
      </c>
      <c r="HW756">
        <v>0</v>
      </c>
      <c r="HX756">
        <v>0</v>
      </c>
      <c r="HY756">
        <v>4</v>
      </c>
      <c r="HZ756">
        <v>1</v>
      </c>
      <c r="IA756">
        <v>0</v>
      </c>
      <c r="IB756">
        <v>0</v>
      </c>
      <c r="IC756">
        <v>0</v>
      </c>
      <c r="ID756">
        <v>0</v>
      </c>
      <c r="IE756">
        <v>0</v>
      </c>
      <c r="IF756">
        <v>0</v>
      </c>
      <c r="IG756">
        <v>0</v>
      </c>
      <c r="IH756">
        <v>0</v>
      </c>
      <c r="II756">
        <v>0</v>
      </c>
      <c r="IJ756">
        <v>1</v>
      </c>
      <c r="IK756">
        <v>0</v>
      </c>
      <c r="IL756">
        <v>0</v>
      </c>
      <c r="IM756">
        <v>0</v>
      </c>
      <c r="IN756">
        <v>0</v>
      </c>
      <c r="IO756">
        <v>0</v>
      </c>
      <c r="IP756">
        <v>0</v>
      </c>
      <c r="IQ756">
        <v>1</v>
      </c>
      <c r="IR756">
        <v>3</v>
      </c>
      <c r="IS756">
        <v>1</v>
      </c>
      <c r="IT756">
        <v>0</v>
      </c>
      <c r="IU756">
        <v>0</v>
      </c>
      <c r="IV756">
        <v>0</v>
      </c>
      <c r="IW756">
        <v>0</v>
      </c>
      <c r="IX756">
        <v>0</v>
      </c>
      <c r="IY756">
        <v>1</v>
      </c>
      <c r="IZ756">
        <v>0</v>
      </c>
      <c r="JA756">
        <v>0</v>
      </c>
      <c r="JB756">
        <v>0</v>
      </c>
      <c r="JC756">
        <v>0</v>
      </c>
      <c r="JD756">
        <v>0</v>
      </c>
      <c r="JE756">
        <v>1</v>
      </c>
      <c r="JF756">
        <v>0</v>
      </c>
      <c r="JG756">
        <v>0</v>
      </c>
      <c r="JH756">
        <v>3</v>
      </c>
    </row>
    <row r="757" spans="1:268">
      <c r="A757" t="s">
        <v>131</v>
      </c>
      <c r="B757" t="s">
        <v>85</v>
      </c>
      <c r="C757" t="str">
        <f>"146101"</f>
        <v>146101</v>
      </c>
      <c r="D757" t="s">
        <v>130</v>
      </c>
      <c r="E757">
        <v>5</v>
      </c>
      <c r="F757">
        <v>1781</v>
      </c>
      <c r="G757">
        <v>1360</v>
      </c>
      <c r="H757">
        <v>506</v>
      </c>
      <c r="I757">
        <v>854</v>
      </c>
      <c r="J757">
        <v>1</v>
      </c>
      <c r="K757">
        <v>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854</v>
      </c>
      <c r="T757">
        <v>0</v>
      </c>
      <c r="U757">
        <v>0</v>
      </c>
      <c r="V757">
        <v>854</v>
      </c>
      <c r="W757">
        <v>17</v>
      </c>
      <c r="X757">
        <v>11</v>
      </c>
      <c r="Y757">
        <v>6</v>
      </c>
      <c r="Z757">
        <v>0</v>
      </c>
      <c r="AA757">
        <v>837</v>
      </c>
      <c r="AB757">
        <v>408</v>
      </c>
      <c r="AC757">
        <v>19</v>
      </c>
      <c r="AD757">
        <v>1</v>
      </c>
      <c r="AE757">
        <v>274</v>
      </c>
      <c r="AF757">
        <v>6</v>
      </c>
      <c r="AG757">
        <v>53</v>
      </c>
      <c r="AH757">
        <v>1</v>
      </c>
      <c r="AI757">
        <v>1</v>
      </c>
      <c r="AJ757">
        <v>4</v>
      </c>
      <c r="AK757">
        <v>1</v>
      </c>
      <c r="AL757">
        <v>0</v>
      </c>
      <c r="AM757">
        <v>6</v>
      </c>
      <c r="AN757">
        <v>1</v>
      </c>
      <c r="AO757">
        <v>0</v>
      </c>
      <c r="AP757">
        <v>1</v>
      </c>
      <c r="AQ757">
        <v>0</v>
      </c>
      <c r="AR757">
        <v>0</v>
      </c>
      <c r="AS757">
        <v>1</v>
      </c>
      <c r="AT757">
        <v>3</v>
      </c>
      <c r="AU757">
        <v>2</v>
      </c>
      <c r="AV757">
        <v>0</v>
      </c>
      <c r="AW757">
        <v>2</v>
      </c>
      <c r="AX757">
        <v>1</v>
      </c>
      <c r="AY757">
        <v>1</v>
      </c>
      <c r="AZ757">
        <v>30</v>
      </c>
      <c r="BA757">
        <v>408</v>
      </c>
      <c r="BB757">
        <v>153</v>
      </c>
      <c r="BC757">
        <v>40</v>
      </c>
      <c r="BD757">
        <v>4</v>
      </c>
      <c r="BE757">
        <v>4</v>
      </c>
      <c r="BF757">
        <v>91</v>
      </c>
      <c r="BG757">
        <v>1</v>
      </c>
      <c r="BH757">
        <v>3</v>
      </c>
      <c r="BI757">
        <v>0</v>
      </c>
      <c r="BJ757">
        <v>2</v>
      </c>
      <c r="BK757">
        <v>0</v>
      </c>
      <c r="BL757">
        <v>0</v>
      </c>
      <c r="BM757">
        <v>0</v>
      </c>
      <c r="BN757">
        <v>0</v>
      </c>
      <c r="BO757">
        <v>2</v>
      </c>
      <c r="BP757">
        <v>1</v>
      </c>
      <c r="BQ757">
        <v>0</v>
      </c>
      <c r="BR757">
        <v>0</v>
      </c>
      <c r="BS757">
        <v>2</v>
      </c>
      <c r="BT757">
        <v>0</v>
      </c>
      <c r="BU757">
        <v>0</v>
      </c>
      <c r="BV757">
        <v>0</v>
      </c>
      <c r="BW757">
        <v>2</v>
      </c>
      <c r="BX757">
        <v>1</v>
      </c>
      <c r="BY757">
        <v>153</v>
      </c>
      <c r="BZ757">
        <v>28</v>
      </c>
      <c r="CA757">
        <v>16</v>
      </c>
      <c r="CB757">
        <v>4</v>
      </c>
      <c r="CC757">
        <v>1</v>
      </c>
      <c r="CD757">
        <v>0</v>
      </c>
      <c r="CE757">
        <v>1</v>
      </c>
      <c r="CF757">
        <v>0</v>
      </c>
      <c r="CG757">
        <v>1</v>
      </c>
      <c r="CH757">
        <v>0</v>
      </c>
      <c r="CI757">
        <v>1</v>
      </c>
      <c r="CJ757">
        <v>1</v>
      </c>
      <c r="CK757">
        <v>0</v>
      </c>
      <c r="CL757">
        <v>2</v>
      </c>
      <c r="CM757">
        <v>0</v>
      </c>
      <c r="CN757">
        <v>1</v>
      </c>
      <c r="CO757">
        <v>28</v>
      </c>
      <c r="CP757">
        <v>29</v>
      </c>
      <c r="CQ757">
        <v>8</v>
      </c>
      <c r="CR757">
        <v>0</v>
      </c>
      <c r="CS757">
        <v>0</v>
      </c>
      <c r="CT757">
        <v>1</v>
      </c>
      <c r="CU757">
        <v>8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1</v>
      </c>
      <c r="DE757">
        <v>1</v>
      </c>
      <c r="DF757">
        <v>0</v>
      </c>
      <c r="DG757">
        <v>1</v>
      </c>
      <c r="DH757">
        <v>0</v>
      </c>
      <c r="DI757">
        <v>0</v>
      </c>
      <c r="DJ757">
        <v>0</v>
      </c>
      <c r="DK757">
        <v>0</v>
      </c>
      <c r="DL757">
        <v>9</v>
      </c>
      <c r="DM757">
        <v>0</v>
      </c>
      <c r="DN757">
        <v>0</v>
      </c>
      <c r="DO757">
        <v>29</v>
      </c>
      <c r="DP757">
        <v>38</v>
      </c>
      <c r="DQ757">
        <v>8</v>
      </c>
      <c r="DR757">
        <v>4</v>
      </c>
      <c r="DS757">
        <v>12</v>
      </c>
      <c r="DT757">
        <v>2</v>
      </c>
      <c r="DU757">
        <v>0</v>
      </c>
      <c r="DV757">
        <v>3</v>
      </c>
      <c r="DW757">
        <v>2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2</v>
      </c>
      <c r="EF757">
        <v>0</v>
      </c>
      <c r="EG757">
        <v>0</v>
      </c>
      <c r="EH757">
        <v>2</v>
      </c>
      <c r="EI757">
        <v>0</v>
      </c>
      <c r="EJ757">
        <v>0</v>
      </c>
      <c r="EK757">
        <v>1</v>
      </c>
      <c r="EL757">
        <v>0</v>
      </c>
      <c r="EM757">
        <v>1</v>
      </c>
      <c r="EN757">
        <v>1</v>
      </c>
      <c r="EO757">
        <v>38</v>
      </c>
      <c r="EP757">
        <v>54</v>
      </c>
      <c r="EQ757">
        <v>30</v>
      </c>
      <c r="ER757">
        <v>6</v>
      </c>
      <c r="ES757">
        <v>4</v>
      </c>
      <c r="ET757">
        <v>2</v>
      </c>
      <c r="EU757">
        <v>1</v>
      </c>
      <c r="EV757">
        <v>1</v>
      </c>
      <c r="EW757">
        <v>1</v>
      </c>
      <c r="EX757">
        <v>0</v>
      </c>
      <c r="EY757">
        <v>2</v>
      </c>
      <c r="EZ757">
        <v>1</v>
      </c>
      <c r="FA757">
        <v>0</v>
      </c>
      <c r="FB757">
        <v>0</v>
      </c>
      <c r="FC757">
        <v>0</v>
      </c>
      <c r="FD757">
        <v>1</v>
      </c>
      <c r="FE757">
        <v>0</v>
      </c>
      <c r="FF757">
        <v>2</v>
      </c>
      <c r="FG757">
        <v>0</v>
      </c>
      <c r="FH757">
        <v>0</v>
      </c>
      <c r="FI757">
        <v>0</v>
      </c>
      <c r="FJ757">
        <v>0</v>
      </c>
      <c r="FK757">
        <v>0</v>
      </c>
      <c r="FL757">
        <v>3</v>
      </c>
      <c r="FM757">
        <v>54</v>
      </c>
      <c r="FN757">
        <v>104</v>
      </c>
      <c r="FO757">
        <v>53</v>
      </c>
      <c r="FP757">
        <v>4</v>
      </c>
      <c r="FQ757">
        <v>3</v>
      </c>
      <c r="FR757">
        <v>2</v>
      </c>
      <c r="FS757">
        <v>2</v>
      </c>
      <c r="FT757">
        <v>3</v>
      </c>
      <c r="FU757">
        <v>0</v>
      </c>
      <c r="FV757">
        <v>5</v>
      </c>
      <c r="FW757">
        <v>1</v>
      </c>
      <c r="FX757">
        <v>0</v>
      </c>
      <c r="FY757">
        <v>2</v>
      </c>
      <c r="FZ757">
        <v>0</v>
      </c>
      <c r="GA757">
        <v>2</v>
      </c>
      <c r="GB757">
        <v>1</v>
      </c>
      <c r="GC757">
        <v>0</v>
      </c>
      <c r="GD757">
        <v>1</v>
      </c>
      <c r="GE757">
        <v>3</v>
      </c>
      <c r="GF757">
        <v>5</v>
      </c>
      <c r="GG757">
        <v>4</v>
      </c>
      <c r="GH757">
        <v>2</v>
      </c>
      <c r="GI757">
        <v>2</v>
      </c>
      <c r="GJ757">
        <v>9</v>
      </c>
      <c r="GK757">
        <v>104</v>
      </c>
      <c r="GL757">
        <v>18</v>
      </c>
      <c r="GM757">
        <v>12</v>
      </c>
      <c r="GN757">
        <v>1</v>
      </c>
      <c r="GO757">
        <v>0</v>
      </c>
      <c r="GP757">
        <v>2</v>
      </c>
      <c r="GQ757">
        <v>1</v>
      </c>
      <c r="GR757">
        <v>1</v>
      </c>
      <c r="GS757">
        <v>0</v>
      </c>
      <c r="GT757">
        <v>0</v>
      </c>
      <c r="GU757">
        <v>0</v>
      </c>
      <c r="GV757">
        <v>0</v>
      </c>
      <c r="GW757">
        <v>0</v>
      </c>
      <c r="GX757">
        <v>0</v>
      </c>
      <c r="GY757">
        <v>0</v>
      </c>
      <c r="GZ757">
        <v>0</v>
      </c>
      <c r="HA757">
        <v>0</v>
      </c>
      <c r="HB757">
        <v>0</v>
      </c>
      <c r="HC757">
        <v>1</v>
      </c>
      <c r="HD757">
        <v>0</v>
      </c>
      <c r="HE757">
        <v>18</v>
      </c>
      <c r="HF757">
        <v>0</v>
      </c>
      <c r="HG757">
        <v>0</v>
      </c>
      <c r="HH757">
        <v>0</v>
      </c>
      <c r="HI757">
        <v>0</v>
      </c>
      <c r="HJ757">
        <v>0</v>
      </c>
      <c r="HK757">
        <v>0</v>
      </c>
      <c r="HL757">
        <v>0</v>
      </c>
      <c r="HM757">
        <v>0</v>
      </c>
      <c r="HN757">
        <v>0</v>
      </c>
      <c r="HO757">
        <v>0</v>
      </c>
      <c r="HP757">
        <v>0</v>
      </c>
      <c r="HQ757">
        <v>0</v>
      </c>
      <c r="HR757">
        <v>0</v>
      </c>
      <c r="HS757">
        <v>0</v>
      </c>
      <c r="HT757">
        <v>0</v>
      </c>
      <c r="HU757">
        <v>0</v>
      </c>
      <c r="HV757">
        <v>0</v>
      </c>
      <c r="HW757">
        <v>0</v>
      </c>
      <c r="HX757">
        <v>0</v>
      </c>
      <c r="HY757">
        <v>0</v>
      </c>
      <c r="HZ757">
        <v>3</v>
      </c>
      <c r="IA757">
        <v>1</v>
      </c>
      <c r="IB757">
        <v>0</v>
      </c>
      <c r="IC757">
        <v>0</v>
      </c>
      <c r="ID757">
        <v>0</v>
      </c>
      <c r="IE757">
        <v>0</v>
      </c>
      <c r="IF757">
        <v>0</v>
      </c>
      <c r="IG757">
        <v>0</v>
      </c>
      <c r="IH757">
        <v>1</v>
      </c>
      <c r="II757">
        <v>0</v>
      </c>
      <c r="IJ757">
        <v>0</v>
      </c>
      <c r="IK757">
        <v>0</v>
      </c>
      <c r="IL757">
        <v>0</v>
      </c>
      <c r="IM757">
        <v>0</v>
      </c>
      <c r="IN757">
        <v>1</v>
      </c>
      <c r="IO757">
        <v>0</v>
      </c>
      <c r="IP757">
        <v>0</v>
      </c>
      <c r="IQ757">
        <v>3</v>
      </c>
      <c r="IR757">
        <v>2</v>
      </c>
      <c r="IS757">
        <v>1</v>
      </c>
      <c r="IT757">
        <v>0</v>
      </c>
      <c r="IU757">
        <v>1</v>
      </c>
      <c r="IV757">
        <v>0</v>
      </c>
      <c r="IW757">
        <v>0</v>
      </c>
      <c r="IX757">
        <v>0</v>
      </c>
      <c r="IY757">
        <v>0</v>
      </c>
      <c r="IZ757">
        <v>0</v>
      </c>
      <c r="JA757">
        <v>0</v>
      </c>
      <c r="JB757">
        <v>0</v>
      </c>
      <c r="JC757">
        <v>0</v>
      </c>
      <c r="JD757">
        <v>0</v>
      </c>
      <c r="JE757">
        <v>0</v>
      </c>
      <c r="JF757">
        <v>0</v>
      </c>
      <c r="JG757">
        <v>0</v>
      </c>
      <c r="JH757">
        <v>2</v>
      </c>
    </row>
    <row r="758" spans="1:268">
      <c r="A758" t="s">
        <v>129</v>
      </c>
      <c r="B758" t="s">
        <v>85</v>
      </c>
      <c r="C758" t="str">
        <f>"146101"</f>
        <v>146101</v>
      </c>
      <c r="D758" t="s">
        <v>128</v>
      </c>
      <c r="E758">
        <v>6</v>
      </c>
      <c r="F758">
        <v>1898</v>
      </c>
      <c r="G758">
        <v>1460</v>
      </c>
      <c r="H758">
        <v>679</v>
      </c>
      <c r="I758">
        <v>781</v>
      </c>
      <c r="J758">
        <v>2</v>
      </c>
      <c r="K758">
        <v>9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781</v>
      </c>
      <c r="T758">
        <v>0</v>
      </c>
      <c r="U758">
        <v>0</v>
      </c>
      <c r="V758">
        <v>781</v>
      </c>
      <c r="W758">
        <v>16</v>
      </c>
      <c r="X758">
        <v>7</v>
      </c>
      <c r="Y758">
        <v>9</v>
      </c>
      <c r="Z758">
        <v>0</v>
      </c>
      <c r="AA758">
        <v>765</v>
      </c>
      <c r="AB758">
        <v>401</v>
      </c>
      <c r="AC758">
        <v>18</v>
      </c>
      <c r="AD758">
        <v>2</v>
      </c>
      <c r="AE758">
        <v>297</v>
      </c>
      <c r="AF758">
        <v>6</v>
      </c>
      <c r="AG758">
        <v>35</v>
      </c>
      <c r="AH758">
        <v>0</v>
      </c>
      <c r="AI758">
        <v>2</v>
      </c>
      <c r="AJ758">
        <v>7</v>
      </c>
      <c r="AK758">
        <v>1</v>
      </c>
      <c r="AL758">
        <v>2</v>
      </c>
      <c r="AM758">
        <v>0</v>
      </c>
      <c r="AN758">
        <v>0</v>
      </c>
      <c r="AO758">
        <v>1</v>
      </c>
      <c r="AP758">
        <v>0</v>
      </c>
      <c r="AQ758">
        <v>0</v>
      </c>
      <c r="AR758">
        <v>1</v>
      </c>
      <c r="AS758">
        <v>0</v>
      </c>
      <c r="AT758">
        <v>4</v>
      </c>
      <c r="AU758">
        <v>4</v>
      </c>
      <c r="AV758">
        <v>1</v>
      </c>
      <c r="AW758">
        <v>1</v>
      </c>
      <c r="AX758">
        <v>2</v>
      </c>
      <c r="AY758">
        <v>6</v>
      </c>
      <c r="AZ758">
        <v>11</v>
      </c>
      <c r="BA758">
        <v>401</v>
      </c>
      <c r="BB758">
        <v>139</v>
      </c>
      <c r="BC758">
        <v>33</v>
      </c>
      <c r="BD758">
        <v>6</v>
      </c>
      <c r="BE758">
        <v>1</v>
      </c>
      <c r="BF758">
        <v>84</v>
      </c>
      <c r="BG758">
        <v>4</v>
      </c>
      <c r="BH758">
        <v>1</v>
      </c>
      <c r="BI758">
        <v>1</v>
      </c>
      <c r="BJ758">
        <v>1</v>
      </c>
      <c r="BK758">
        <v>1</v>
      </c>
      <c r="BL758">
        <v>0</v>
      </c>
      <c r="BM758">
        <v>1</v>
      </c>
      <c r="BN758">
        <v>0</v>
      </c>
      <c r="BO758">
        <v>3</v>
      </c>
      <c r="BP758">
        <v>0</v>
      </c>
      <c r="BQ758">
        <v>1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2</v>
      </c>
      <c r="BX758">
        <v>0</v>
      </c>
      <c r="BY758">
        <v>139</v>
      </c>
      <c r="BZ758">
        <v>19</v>
      </c>
      <c r="CA758">
        <v>11</v>
      </c>
      <c r="CB758">
        <v>2</v>
      </c>
      <c r="CC758">
        <v>1</v>
      </c>
      <c r="CD758">
        <v>0</v>
      </c>
      <c r="CE758">
        <v>2</v>
      </c>
      <c r="CF758">
        <v>0</v>
      </c>
      <c r="CG758">
        <v>0</v>
      </c>
      <c r="CH758">
        <v>0</v>
      </c>
      <c r="CI758">
        <v>1</v>
      </c>
      <c r="CJ758">
        <v>0</v>
      </c>
      <c r="CK758">
        <v>0</v>
      </c>
      <c r="CL758">
        <v>1</v>
      </c>
      <c r="CM758">
        <v>0</v>
      </c>
      <c r="CN758">
        <v>1</v>
      </c>
      <c r="CO758">
        <v>19</v>
      </c>
      <c r="CP758">
        <v>40</v>
      </c>
      <c r="CQ758">
        <v>10</v>
      </c>
      <c r="CR758">
        <v>0</v>
      </c>
      <c r="CS758">
        <v>0</v>
      </c>
      <c r="CT758">
        <v>1</v>
      </c>
      <c r="CU758">
        <v>16</v>
      </c>
      <c r="CV758">
        <v>0</v>
      </c>
      <c r="CW758">
        <v>1</v>
      </c>
      <c r="CX758">
        <v>0</v>
      </c>
      <c r="CY758">
        <v>0</v>
      </c>
      <c r="CZ758">
        <v>1</v>
      </c>
      <c r="DA758">
        <v>1</v>
      </c>
      <c r="DB758">
        <v>0</v>
      </c>
      <c r="DC758">
        <v>0</v>
      </c>
      <c r="DD758">
        <v>1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1</v>
      </c>
      <c r="DL758">
        <v>6</v>
      </c>
      <c r="DM758">
        <v>2</v>
      </c>
      <c r="DN758">
        <v>0</v>
      </c>
      <c r="DO758">
        <v>40</v>
      </c>
      <c r="DP758">
        <v>21</v>
      </c>
      <c r="DQ758">
        <v>3</v>
      </c>
      <c r="DR758">
        <v>0</v>
      </c>
      <c r="DS758">
        <v>1</v>
      </c>
      <c r="DT758">
        <v>10</v>
      </c>
      <c r="DU758">
        <v>0</v>
      </c>
      <c r="DV758">
        <v>1</v>
      </c>
      <c r="DW758">
        <v>1</v>
      </c>
      <c r="DX758">
        <v>3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2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21</v>
      </c>
      <c r="EP758">
        <v>48</v>
      </c>
      <c r="EQ758">
        <v>30</v>
      </c>
      <c r="ER758">
        <v>3</v>
      </c>
      <c r="ES758">
        <v>1</v>
      </c>
      <c r="ET758">
        <v>0</v>
      </c>
      <c r="EU758">
        <v>1</v>
      </c>
      <c r="EV758">
        <v>1</v>
      </c>
      <c r="EW758">
        <v>0</v>
      </c>
      <c r="EX758">
        <v>2</v>
      </c>
      <c r="EY758">
        <v>0</v>
      </c>
      <c r="EZ758">
        <v>4</v>
      </c>
      <c r="FA758">
        <v>1</v>
      </c>
      <c r="FB758">
        <v>0</v>
      </c>
      <c r="FC758">
        <v>0</v>
      </c>
      <c r="FD758">
        <v>0</v>
      </c>
      <c r="FE758">
        <v>1</v>
      </c>
      <c r="FF758">
        <v>1</v>
      </c>
      <c r="FG758">
        <v>0</v>
      </c>
      <c r="FH758">
        <v>0</v>
      </c>
      <c r="FI758">
        <v>0</v>
      </c>
      <c r="FJ758">
        <v>1</v>
      </c>
      <c r="FK758">
        <v>2</v>
      </c>
      <c r="FL758">
        <v>0</v>
      </c>
      <c r="FM758">
        <v>48</v>
      </c>
      <c r="FN758">
        <v>64</v>
      </c>
      <c r="FO758">
        <v>29</v>
      </c>
      <c r="FP758">
        <v>7</v>
      </c>
      <c r="FQ758">
        <v>1</v>
      </c>
      <c r="FR758">
        <v>2</v>
      </c>
      <c r="FS758">
        <v>1</v>
      </c>
      <c r="FT758">
        <v>2</v>
      </c>
      <c r="FU758">
        <v>1</v>
      </c>
      <c r="FV758">
        <v>0</v>
      </c>
      <c r="FW758">
        <v>0</v>
      </c>
      <c r="FX758">
        <v>0</v>
      </c>
      <c r="FY758">
        <v>0</v>
      </c>
      <c r="FZ758">
        <v>3</v>
      </c>
      <c r="GA758">
        <v>0</v>
      </c>
      <c r="GB758">
        <v>0</v>
      </c>
      <c r="GC758">
        <v>0</v>
      </c>
      <c r="GD758">
        <v>0</v>
      </c>
      <c r="GE758">
        <v>0</v>
      </c>
      <c r="GF758">
        <v>0</v>
      </c>
      <c r="GG758">
        <v>2</v>
      </c>
      <c r="GH758">
        <v>1</v>
      </c>
      <c r="GI758">
        <v>3</v>
      </c>
      <c r="GJ758">
        <v>12</v>
      </c>
      <c r="GK758">
        <v>64</v>
      </c>
      <c r="GL758">
        <v>29</v>
      </c>
      <c r="GM758">
        <v>21</v>
      </c>
      <c r="GN758">
        <v>1</v>
      </c>
      <c r="GO758">
        <v>0</v>
      </c>
      <c r="GP758">
        <v>0</v>
      </c>
      <c r="GQ758">
        <v>2</v>
      </c>
      <c r="GR758">
        <v>1</v>
      </c>
      <c r="GS758">
        <v>0</v>
      </c>
      <c r="GT758">
        <v>0</v>
      </c>
      <c r="GU758">
        <v>0</v>
      </c>
      <c r="GV758">
        <v>0</v>
      </c>
      <c r="GW758">
        <v>2</v>
      </c>
      <c r="GX758">
        <v>2</v>
      </c>
      <c r="GY758">
        <v>0</v>
      </c>
      <c r="GZ758">
        <v>0</v>
      </c>
      <c r="HA758">
        <v>0</v>
      </c>
      <c r="HB758">
        <v>0</v>
      </c>
      <c r="HC758">
        <v>0</v>
      </c>
      <c r="HD758">
        <v>0</v>
      </c>
      <c r="HE758">
        <v>29</v>
      </c>
      <c r="HF758">
        <v>1</v>
      </c>
      <c r="HG758">
        <v>0</v>
      </c>
      <c r="HH758">
        <v>0</v>
      </c>
      <c r="HI758">
        <v>0</v>
      </c>
      <c r="HJ758">
        <v>0</v>
      </c>
      <c r="HK758">
        <v>0</v>
      </c>
      <c r="HL758">
        <v>0</v>
      </c>
      <c r="HM758">
        <v>0</v>
      </c>
      <c r="HN758">
        <v>0</v>
      </c>
      <c r="HO758">
        <v>0</v>
      </c>
      <c r="HP758">
        <v>0</v>
      </c>
      <c r="HQ758">
        <v>1</v>
      </c>
      <c r="HR758">
        <v>0</v>
      </c>
      <c r="HS758">
        <v>0</v>
      </c>
      <c r="HT758">
        <v>0</v>
      </c>
      <c r="HU758">
        <v>0</v>
      </c>
      <c r="HV758">
        <v>0</v>
      </c>
      <c r="HW758">
        <v>0</v>
      </c>
      <c r="HX758">
        <v>0</v>
      </c>
      <c r="HY758">
        <v>1</v>
      </c>
      <c r="HZ758">
        <v>0</v>
      </c>
      <c r="IA758">
        <v>0</v>
      </c>
      <c r="IB758">
        <v>0</v>
      </c>
      <c r="IC758">
        <v>0</v>
      </c>
      <c r="ID758">
        <v>0</v>
      </c>
      <c r="IE758">
        <v>0</v>
      </c>
      <c r="IF758">
        <v>0</v>
      </c>
      <c r="IG758">
        <v>0</v>
      </c>
      <c r="IH758">
        <v>0</v>
      </c>
      <c r="II758">
        <v>0</v>
      </c>
      <c r="IJ758">
        <v>0</v>
      </c>
      <c r="IK758">
        <v>0</v>
      </c>
      <c r="IL758">
        <v>0</v>
      </c>
      <c r="IM758">
        <v>0</v>
      </c>
      <c r="IN758">
        <v>0</v>
      </c>
      <c r="IO758">
        <v>0</v>
      </c>
      <c r="IP758">
        <v>0</v>
      </c>
      <c r="IQ758">
        <v>0</v>
      </c>
      <c r="IR758">
        <v>3</v>
      </c>
      <c r="IS758">
        <v>0</v>
      </c>
      <c r="IT758">
        <v>1</v>
      </c>
      <c r="IU758">
        <v>0</v>
      </c>
      <c r="IV758">
        <v>0</v>
      </c>
      <c r="IW758">
        <v>0</v>
      </c>
      <c r="IX758">
        <v>1</v>
      </c>
      <c r="IY758">
        <v>0</v>
      </c>
      <c r="IZ758">
        <v>0</v>
      </c>
      <c r="JA758">
        <v>0</v>
      </c>
      <c r="JB758">
        <v>0</v>
      </c>
      <c r="JC758">
        <v>0</v>
      </c>
      <c r="JD758">
        <v>0</v>
      </c>
      <c r="JE758">
        <v>0</v>
      </c>
      <c r="JF758">
        <v>0</v>
      </c>
      <c r="JG758">
        <v>1</v>
      </c>
      <c r="JH758">
        <v>3</v>
      </c>
    </row>
    <row r="759" spans="1:268">
      <c r="A759" t="s">
        <v>127</v>
      </c>
      <c r="B759" t="s">
        <v>85</v>
      </c>
      <c r="C759" t="str">
        <f>"146101"</f>
        <v>146101</v>
      </c>
      <c r="D759" t="s">
        <v>126</v>
      </c>
      <c r="E759">
        <v>7</v>
      </c>
      <c r="F759">
        <v>1794</v>
      </c>
      <c r="G759">
        <v>1380</v>
      </c>
      <c r="H759">
        <v>542</v>
      </c>
      <c r="I759">
        <v>838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838</v>
      </c>
      <c r="T759">
        <v>0</v>
      </c>
      <c r="U759">
        <v>0</v>
      </c>
      <c r="V759">
        <v>838</v>
      </c>
      <c r="W759">
        <v>17</v>
      </c>
      <c r="X759">
        <v>8</v>
      </c>
      <c r="Y759">
        <v>9</v>
      </c>
      <c r="Z759">
        <v>0</v>
      </c>
      <c r="AA759">
        <v>821</v>
      </c>
      <c r="AB759">
        <v>395</v>
      </c>
      <c r="AC759">
        <v>28</v>
      </c>
      <c r="AD759">
        <v>1</v>
      </c>
      <c r="AE759">
        <v>293</v>
      </c>
      <c r="AF759">
        <v>2</v>
      </c>
      <c r="AG759">
        <v>33</v>
      </c>
      <c r="AH759">
        <v>0</v>
      </c>
      <c r="AI759">
        <v>1</v>
      </c>
      <c r="AJ759">
        <v>2</v>
      </c>
      <c r="AK759">
        <v>0</v>
      </c>
      <c r="AL759">
        <v>0</v>
      </c>
      <c r="AM759">
        <v>2</v>
      </c>
      <c r="AN759">
        <v>3</v>
      </c>
      <c r="AO759">
        <v>1</v>
      </c>
      <c r="AP759">
        <v>0</v>
      </c>
      <c r="AQ759">
        <v>1</v>
      </c>
      <c r="AR759">
        <v>3</v>
      </c>
      <c r="AS759">
        <v>3</v>
      </c>
      <c r="AT759">
        <v>2</v>
      </c>
      <c r="AU759">
        <v>4</v>
      </c>
      <c r="AV759">
        <v>0</v>
      </c>
      <c r="AW759">
        <v>0</v>
      </c>
      <c r="AX759">
        <v>2</v>
      </c>
      <c r="AY759">
        <v>6</v>
      </c>
      <c r="AZ759">
        <v>8</v>
      </c>
      <c r="BA759">
        <v>395</v>
      </c>
      <c r="BB759">
        <v>157</v>
      </c>
      <c r="BC759">
        <v>38</v>
      </c>
      <c r="BD759">
        <v>2</v>
      </c>
      <c r="BE759">
        <v>5</v>
      </c>
      <c r="BF759">
        <v>97</v>
      </c>
      <c r="BG759">
        <v>2</v>
      </c>
      <c r="BH759">
        <v>2</v>
      </c>
      <c r="BI759">
        <v>0</v>
      </c>
      <c r="BJ759">
        <v>3</v>
      </c>
      <c r="BK759">
        <v>0</v>
      </c>
      <c r="BL759">
        <v>0</v>
      </c>
      <c r="BM759">
        <v>1</v>
      </c>
      <c r="BN759">
        <v>0</v>
      </c>
      <c r="BO759">
        <v>0</v>
      </c>
      <c r="BP759">
        <v>1</v>
      </c>
      <c r="BQ759">
        <v>0</v>
      </c>
      <c r="BR759">
        <v>0</v>
      </c>
      <c r="BS759">
        <v>3</v>
      </c>
      <c r="BT759">
        <v>1</v>
      </c>
      <c r="BU759">
        <v>0</v>
      </c>
      <c r="BV759">
        <v>1</v>
      </c>
      <c r="BW759">
        <v>0</v>
      </c>
      <c r="BX759">
        <v>1</v>
      </c>
      <c r="BY759">
        <v>157</v>
      </c>
      <c r="BZ759">
        <v>25</v>
      </c>
      <c r="CA759">
        <v>14</v>
      </c>
      <c r="CB759">
        <v>4</v>
      </c>
      <c r="CC759">
        <v>0</v>
      </c>
      <c r="CD759">
        <v>0</v>
      </c>
      <c r="CE759">
        <v>2</v>
      </c>
      <c r="CF759">
        <v>0</v>
      </c>
      <c r="CG759">
        <v>0</v>
      </c>
      <c r="CH759">
        <v>1</v>
      </c>
      <c r="CI759">
        <v>1</v>
      </c>
      <c r="CJ759">
        <v>0</v>
      </c>
      <c r="CK759">
        <v>1</v>
      </c>
      <c r="CL759">
        <v>1</v>
      </c>
      <c r="CM759">
        <v>0</v>
      </c>
      <c r="CN759">
        <v>1</v>
      </c>
      <c r="CO759">
        <v>25</v>
      </c>
      <c r="CP759">
        <v>48</v>
      </c>
      <c r="CQ759">
        <v>16</v>
      </c>
      <c r="CR759">
        <v>0</v>
      </c>
      <c r="CS759">
        <v>0</v>
      </c>
      <c r="CT759">
        <v>0</v>
      </c>
      <c r="CU759">
        <v>12</v>
      </c>
      <c r="CV759">
        <v>1</v>
      </c>
      <c r="CW759">
        <v>0</v>
      </c>
      <c r="CX759">
        <v>1</v>
      </c>
      <c r="CY759">
        <v>0</v>
      </c>
      <c r="CZ759">
        <v>1</v>
      </c>
      <c r="DA759">
        <v>1</v>
      </c>
      <c r="DB759">
        <v>0</v>
      </c>
      <c r="DC759">
        <v>0</v>
      </c>
      <c r="DD759">
        <v>3</v>
      </c>
      <c r="DE759">
        <v>0</v>
      </c>
      <c r="DF759">
        <v>1</v>
      </c>
      <c r="DG759">
        <v>0</v>
      </c>
      <c r="DH759">
        <v>0</v>
      </c>
      <c r="DI759">
        <v>1</v>
      </c>
      <c r="DJ759">
        <v>0</v>
      </c>
      <c r="DK759">
        <v>2</v>
      </c>
      <c r="DL759">
        <v>9</v>
      </c>
      <c r="DM759">
        <v>0</v>
      </c>
      <c r="DN759">
        <v>0</v>
      </c>
      <c r="DO759">
        <v>48</v>
      </c>
      <c r="DP759">
        <v>26</v>
      </c>
      <c r="DQ759">
        <v>8</v>
      </c>
      <c r="DR759">
        <v>1</v>
      </c>
      <c r="DS759">
        <v>0</v>
      </c>
      <c r="DT759">
        <v>10</v>
      </c>
      <c r="DU759">
        <v>3</v>
      </c>
      <c r="DV759">
        <v>0</v>
      </c>
      <c r="DW759">
        <v>1</v>
      </c>
      <c r="DX759">
        <v>1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2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26</v>
      </c>
      <c r="EP759">
        <v>50</v>
      </c>
      <c r="EQ759">
        <v>28</v>
      </c>
      <c r="ER759">
        <v>7</v>
      </c>
      <c r="ES759">
        <v>1</v>
      </c>
      <c r="ET759">
        <v>1</v>
      </c>
      <c r="EU759">
        <v>3</v>
      </c>
      <c r="EV759">
        <v>2</v>
      </c>
      <c r="EW759">
        <v>1</v>
      </c>
      <c r="EX759">
        <v>0</v>
      </c>
      <c r="EY759">
        <v>0</v>
      </c>
      <c r="EZ759">
        <v>1</v>
      </c>
      <c r="FA759">
        <v>0</v>
      </c>
      <c r="FB759">
        <v>1</v>
      </c>
      <c r="FC759">
        <v>1</v>
      </c>
      <c r="FD759">
        <v>0</v>
      </c>
      <c r="FE759">
        <v>1</v>
      </c>
      <c r="FF759">
        <v>0</v>
      </c>
      <c r="FG759">
        <v>2</v>
      </c>
      <c r="FH759">
        <v>0</v>
      </c>
      <c r="FI759">
        <v>0</v>
      </c>
      <c r="FJ759">
        <v>0</v>
      </c>
      <c r="FK759">
        <v>0</v>
      </c>
      <c r="FL759">
        <v>1</v>
      </c>
      <c r="FM759">
        <v>50</v>
      </c>
      <c r="FN759">
        <v>86</v>
      </c>
      <c r="FO759">
        <v>38</v>
      </c>
      <c r="FP759">
        <v>10</v>
      </c>
      <c r="FQ759">
        <v>0</v>
      </c>
      <c r="FR759">
        <v>3</v>
      </c>
      <c r="FS759">
        <v>3</v>
      </c>
      <c r="FT759">
        <v>1</v>
      </c>
      <c r="FU759">
        <v>1</v>
      </c>
      <c r="FV759">
        <v>3</v>
      </c>
      <c r="FW759">
        <v>1</v>
      </c>
      <c r="FX759">
        <v>1</v>
      </c>
      <c r="FY759">
        <v>1</v>
      </c>
      <c r="FZ759">
        <v>0</v>
      </c>
      <c r="GA759">
        <v>1</v>
      </c>
      <c r="GB759">
        <v>1</v>
      </c>
      <c r="GC759">
        <v>0</v>
      </c>
      <c r="GD759">
        <v>0</v>
      </c>
      <c r="GE759">
        <v>1</v>
      </c>
      <c r="GF759">
        <v>1</v>
      </c>
      <c r="GG759">
        <v>3</v>
      </c>
      <c r="GH759">
        <v>4</v>
      </c>
      <c r="GI759">
        <v>2</v>
      </c>
      <c r="GJ759">
        <v>11</v>
      </c>
      <c r="GK759">
        <v>86</v>
      </c>
      <c r="GL759">
        <v>27</v>
      </c>
      <c r="GM759">
        <v>10</v>
      </c>
      <c r="GN759">
        <v>0</v>
      </c>
      <c r="GO759">
        <v>2</v>
      </c>
      <c r="GP759">
        <v>0</v>
      </c>
      <c r="GQ759">
        <v>7</v>
      </c>
      <c r="GR759">
        <v>3</v>
      </c>
      <c r="GS759">
        <v>1</v>
      </c>
      <c r="GT759">
        <v>0</v>
      </c>
      <c r="GU759">
        <v>0</v>
      </c>
      <c r="GV759">
        <v>1</v>
      </c>
      <c r="GW759">
        <v>1</v>
      </c>
      <c r="GX759">
        <v>0</v>
      </c>
      <c r="GY759">
        <v>0</v>
      </c>
      <c r="GZ759">
        <v>0</v>
      </c>
      <c r="HA759">
        <v>0</v>
      </c>
      <c r="HB759">
        <v>0</v>
      </c>
      <c r="HC759">
        <v>1</v>
      </c>
      <c r="HD759">
        <v>1</v>
      </c>
      <c r="HE759">
        <v>27</v>
      </c>
      <c r="HF759">
        <v>6</v>
      </c>
      <c r="HG759">
        <v>1</v>
      </c>
      <c r="HH759">
        <v>2</v>
      </c>
      <c r="HI759">
        <v>1</v>
      </c>
      <c r="HJ759">
        <v>0</v>
      </c>
      <c r="HK759">
        <v>0</v>
      </c>
      <c r="HL759">
        <v>0</v>
      </c>
      <c r="HM759">
        <v>0</v>
      </c>
      <c r="HN759">
        <v>1</v>
      </c>
      <c r="HO759">
        <v>0</v>
      </c>
      <c r="HP759">
        <v>0</v>
      </c>
      <c r="HQ759">
        <v>0</v>
      </c>
      <c r="HR759">
        <v>0</v>
      </c>
      <c r="HS759">
        <v>0</v>
      </c>
      <c r="HT759">
        <v>0</v>
      </c>
      <c r="HU759">
        <v>1</v>
      </c>
      <c r="HV759">
        <v>0</v>
      </c>
      <c r="HW759">
        <v>0</v>
      </c>
      <c r="HX759">
        <v>0</v>
      </c>
      <c r="HY759">
        <v>6</v>
      </c>
      <c r="HZ759">
        <v>0</v>
      </c>
      <c r="IA759">
        <v>0</v>
      </c>
      <c r="IB759">
        <v>0</v>
      </c>
      <c r="IC759">
        <v>0</v>
      </c>
      <c r="ID759">
        <v>0</v>
      </c>
      <c r="IE759">
        <v>0</v>
      </c>
      <c r="IF759">
        <v>0</v>
      </c>
      <c r="IG759">
        <v>0</v>
      </c>
      <c r="IH759">
        <v>0</v>
      </c>
      <c r="II759">
        <v>0</v>
      </c>
      <c r="IJ759">
        <v>0</v>
      </c>
      <c r="IK759">
        <v>0</v>
      </c>
      <c r="IL759">
        <v>0</v>
      </c>
      <c r="IM759">
        <v>0</v>
      </c>
      <c r="IN759">
        <v>0</v>
      </c>
      <c r="IO759">
        <v>0</v>
      </c>
      <c r="IP759">
        <v>0</v>
      </c>
      <c r="IQ759">
        <v>0</v>
      </c>
      <c r="IR759">
        <v>1</v>
      </c>
      <c r="IS759">
        <v>0</v>
      </c>
      <c r="IT759">
        <v>0</v>
      </c>
      <c r="IU759">
        <v>0</v>
      </c>
      <c r="IV759">
        <v>0</v>
      </c>
      <c r="IW759">
        <v>0</v>
      </c>
      <c r="IX759">
        <v>0</v>
      </c>
      <c r="IY759">
        <v>0</v>
      </c>
      <c r="IZ759">
        <v>0</v>
      </c>
      <c r="JA759">
        <v>0</v>
      </c>
      <c r="JB759">
        <v>0</v>
      </c>
      <c r="JC759">
        <v>0</v>
      </c>
      <c r="JD759">
        <v>0</v>
      </c>
      <c r="JE759">
        <v>0</v>
      </c>
      <c r="JF759">
        <v>0</v>
      </c>
      <c r="JG759">
        <v>1</v>
      </c>
      <c r="JH759">
        <v>1</v>
      </c>
    </row>
    <row r="760" spans="1:268">
      <c r="A760" t="s">
        <v>125</v>
      </c>
      <c r="B760" t="s">
        <v>85</v>
      </c>
      <c r="C760" t="str">
        <f>"146101"</f>
        <v>146101</v>
      </c>
      <c r="D760" t="s">
        <v>124</v>
      </c>
      <c r="E760">
        <v>8</v>
      </c>
      <c r="F760">
        <v>1774</v>
      </c>
      <c r="G760">
        <v>1350</v>
      </c>
      <c r="H760">
        <v>499</v>
      </c>
      <c r="I760">
        <v>851</v>
      </c>
      <c r="J760">
        <v>0</v>
      </c>
      <c r="K760">
        <v>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851</v>
      </c>
      <c r="T760">
        <v>0</v>
      </c>
      <c r="U760">
        <v>0</v>
      </c>
      <c r="V760">
        <v>851</v>
      </c>
      <c r="W760">
        <v>21</v>
      </c>
      <c r="X760">
        <v>12</v>
      </c>
      <c r="Y760">
        <v>9</v>
      </c>
      <c r="Z760">
        <v>0</v>
      </c>
      <c r="AA760">
        <v>830</v>
      </c>
      <c r="AB760">
        <v>362</v>
      </c>
      <c r="AC760">
        <v>16</v>
      </c>
      <c r="AD760">
        <v>5</v>
      </c>
      <c r="AE760">
        <v>261</v>
      </c>
      <c r="AF760">
        <v>8</v>
      </c>
      <c r="AG760">
        <v>37</v>
      </c>
      <c r="AH760">
        <v>1</v>
      </c>
      <c r="AI760">
        <v>0</v>
      </c>
      <c r="AJ760">
        <v>1</v>
      </c>
      <c r="AK760">
        <v>0</v>
      </c>
      <c r="AL760">
        <v>1</v>
      </c>
      <c r="AM760">
        <v>3</v>
      </c>
      <c r="AN760">
        <v>1</v>
      </c>
      <c r="AO760">
        <v>0</v>
      </c>
      <c r="AP760">
        <v>0</v>
      </c>
      <c r="AQ760">
        <v>1</v>
      </c>
      <c r="AR760">
        <v>1</v>
      </c>
      <c r="AS760">
        <v>1</v>
      </c>
      <c r="AT760">
        <v>2</v>
      </c>
      <c r="AU760">
        <v>1</v>
      </c>
      <c r="AV760">
        <v>0</v>
      </c>
      <c r="AW760">
        <v>0</v>
      </c>
      <c r="AX760">
        <v>5</v>
      </c>
      <c r="AY760">
        <v>7</v>
      </c>
      <c r="AZ760">
        <v>10</v>
      </c>
      <c r="BA760">
        <v>362</v>
      </c>
      <c r="BB760">
        <v>169</v>
      </c>
      <c r="BC760">
        <v>41</v>
      </c>
      <c r="BD760">
        <v>5</v>
      </c>
      <c r="BE760">
        <v>8</v>
      </c>
      <c r="BF760">
        <v>99</v>
      </c>
      <c r="BG760">
        <v>3</v>
      </c>
      <c r="BH760">
        <v>2</v>
      </c>
      <c r="BI760">
        <v>0</v>
      </c>
      <c r="BJ760">
        <v>1</v>
      </c>
      <c r="BK760">
        <v>0</v>
      </c>
      <c r="BL760">
        <v>0</v>
      </c>
      <c r="BM760">
        <v>1</v>
      </c>
      <c r="BN760">
        <v>1</v>
      </c>
      <c r="BO760">
        <v>2</v>
      </c>
      <c r="BP760">
        <v>3</v>
      </c>
      <c r="BQ760">
        <v>0</v>
      </c>
      <c r="BR760">
        <v>0</v>
      </c>
      <c r="BS760">
        <v>1</v>
      </c>
      <c r="BT760">
        <v>0</v>
      </c>
      <c r="BU760">
        <v>0</v>
      </c>
      <c r="BV760">
        <v>0</v>
      </c>
      <c r="BW760">
        <v>0</v>
      </c>
      <c r="BX760">
        <v>2</v>
      </c>
      <c r="BY760">
        <v>169</v>
      </c>
      <c r="BZ760">
        <v>26</v>
      </c>
      <c r="CA760">
        <v>11</v>
      </c>
      <c r="CB760">
        <v>2</v>
      </c>
      <c r="CC760">
        <v>1</v>
      </c>
      <c r="CD760">
        <v>1</v>
      </c>
      <c r="CE760">
        <v>3</v>
      </c>
      <c r="CF760">
        <v>2</v>
      </c>
      <c r="CG760">
        <v>0</v>
      </c>
      <c r="CH760">
        <v>0</v>
      </c>
      <c r="CI760">
        <v>3</v>
      </c>
      <c r="CJ760">
        <v>0</v>
      </c>
      <c r="CK760">
        <v>2</v>
      </c>
      <c r="CL760">
        <v>0</v>
      </c>
      <c r="CM760">
        <v>0</v>
      </c>
      <c r="CN760">
        <v>1</v>
      </c>
      <c r="CO760">
        <v>26</v>
      </c>
      <c r="CP760">
        <v>55</v>
      </c>
      <c r="CQ760">
        <v>8</v>
      </c>
      <c r="CR760">
        <v>0</v>
      </c>
      <c r="CS760">
        <v>1</v>
      </c>
      <c r="CT760">
        <v>2</v>
      </c>
      <c r="CU760">
        <v>26</v>
      </c>
      <c r="CV760">
        <v>0</v>
      </c>
      <c r="CW760">
        <v>1</v>
      </c>
      <c r="CX760">
        <v>0</v>
      </c>
      <c r="CY760">
        <v>0</v>
      </c>
      <c r="CZ760">
        <v>0</v>
      </c>
      <c r="DA760">
        <v>1</v>
      </c>
      <c r="DB760">
        <v>0</v>
      </c>
      <c r="DC760">
        <v>0</v>
      </c>
      <c r="DD760">
        <v>4</v>
      </c>
      <c r="DE760">
        <v>1</v>
      </c>
      <c r="DF760">
        <v>0</v>
      </c>
      <c r="DG760">
        <v>0</v>
      </c>
      <c r="DH760">
        <v>0</v>
      </c>
      <c r="DI760">
        <v>2</v>
      </c>
      <c r="DJ760">
        <v>0</v>
      </c>
      <c r="DK760">
        <v>0</v>
      </c>
      <c r="DL760">
        <v>9</v>
      </c>
      <c r="DM760">
        <v>0</v>
      </c>
      <c r="DN760">
        <v>0</v>
      </c>
      <c r="DO760">
        <v>55</v>
      </c>
      <c r="DP760">
        <v>17</v>
      </c>
      <c r="DQ760">
        <v>2</v>
      </c>
      <c r="DR760">
        <v>0</v>
      </c>
      <c r="DS760">
        <v>0</v>
      </c>
      <c r="DT760">
        <v>12</v>
      </c>
      <c r="DU760">
        <v>0</v>
      </c>
      <c r="DV760">
        <v>0</v>
      </c>
      <c r="DW760">
        <v>1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1</v>
      </c>
      <c r="ED760">
        <v>0</v>
      </c>
      <c r="EE760">
        <v>0</v>
      </c>
      <c r="EF760">
        <v>1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17</v>
      </c>
      <c r="EP760">
        <v>54</v>
      </c>
      <c r="EQ760">
        <v>38</v>
      </c>
      <c r="ER760">
        <v>6</v>
      </c>
      <c r="ES760">
        <v>1</v>
      </c>
      <c r="ET760">
        <v>1</v>
      </c>
      <c r="EU760">
        <v>1</v>
      </c>
      <c r="EV760">
        <v>0</v>
      </c>
      <c r="EW760">
        <v>0</v>
      </c>
      <c r="EX760">
        <v>1</v>
      </c>
      <c r="EY760">
        <v>2</v>
      </c>
      <c r="EZ760">
        <v>1</v>
      </c>
      <c r="FA760">
        <v>0</v>
      </c>
      <c r="FB760">
        <v>0</v>
      </c>
      <c r="FC760">
        <v>1</v>
      </c>
      <c r="FD760">
        <v>0</v>
      </c>
      <c r="FE760">
        <v>1</v>
      </c>
      <c r="FF760">
        <v>1</v>
      </c>
      <c r="FG760">
        <v>0</v>
      </c>
      <c r="FH760">
        <v>0</v>
      </c>
      <c r="FI760">
        <v>0</v>
      </c>
      <c r="FJ760">
        <v>0</v>
      </c>
      <c r="FK760">
        <v>0</v>
      </c>
      <c r="FL760">
        <v>0</v>
      </c>
      <c r="FM760">
        <v>54</v>
      </c>
      <c r="FN760">
        <v>102</v>
      </c>
      <c r="FO760">
        <v>48</v>
      </c>
      <c r="FP760">
        <v>7</v>
      </c>
      <c r="FQ760">
        <v>7</v>
      </c>
      <c r="FR760">
        <v>2</v>
      </c>
      <c r="FS760">
        <v>4</v>
      </c>
      <c r="FT760">
        <v>4</v>
      </c>
      <c r="FU760">
        <v>0</v>
      </c>
      <c r="FV760">
        <v>1</v>
      </c>
      <c r="FW760">
        <v>3</v>
      </c>
      <c r="FX760">
        <v>3</v>
      </c>
      <c r="FY760">
        <v>5</v>
      </c>
      <c r="FZ760">
        <v>1</v>
      </c>
      <c r="GA760">
        <v>0</v>
      </c>
      <c r="GB760">
        <v>0</v>
      </c>
      <c r="GC760">
        <v>0</v>
      </c>
      <c r="GD760">
        <v>0</v>
      </c>
      <c r="GE760">
        <v>3</v>
      </c>
      <c r="GF760">
        <v>1</v>
      </c>
      <c r="GG760">
        <v>1</v>
      </c>
      <c r="GH760">
        <v>0</v>
      </c>
      <c r="GI760">
        <v>1</v>
      </c>
      <c r="GJ760">
        <v>11</v>
      </c>
      <c r="GK760">
        <v>102</v>
      </c>
      <c r="GL760">
        <v>35</v>
      </c>
      <c r="GM760">
        <v>16</v>
      </c>
      <c r="GN760">
        <v>1</v>
      </c>
      <c r="GO760">
        <v>1</v>
      </c>
      <c r="GP760">
        <v>2</v>
      </c>
      <c r="GQ760">
        <v>9</v>
      </c>
      <c r="GR760">
        <v>1</v>
      </c>
      <c r="GS760">
        <v>1</v>
      </c>
      <c r="GT760">
        <v>0</v>
      </c>
      <c r="GU760">
        <v>0</v>
      </c>
      <c r="GV760">
        <v>1</v>
      </c>
      <c r="GW760">
        <v>2</v>
      </c>
      <c r="GX760">
        <v>1</v>
      </c>
      <c r="GY760">
        <v>0</v>
      </c>
      <c r="GZ760">
        <v>0</v>
      </c>
      <c r="HA760">
        <v>0</v>
      </c>
      <c r="HB760">
        <v>0</v>
      </c>
      <c r="HC760">
        <v>0</v>
      </c>
      <c r="HD760">
        <v>0</v>
      </c>
      <c r="HE760">
        <v>35</v>
      </c>
      <c r="HF760">
        <v>4</v>
      </c>
      <c r="HG760">
        <v>3</v>
      </c>
      <c r="HH760">
        <v>0</v>
      </c>
      <c r="HI760">
        <v>0</v>
      </c>
      <c r="HJ760">
        <v>0</v>
      </c>
      <c r="HK760">
        <v>1</v>
      </c>
      <c r="HL760">
        <v>0</v>
      </c>
      <c r="HM760">
        <v>0</v>
      </c>
      <c r="HN760">
        <v>0</v>
      </c>
      <c r="HO760">
        <v>0</v>
      </c>
      <c r="HP760">
        <v>0</v>
      </c>
      <c r="HQ760">
        <v>0</v>
      </c>
      <c r="HR760">
        <v>0</v>
      </c>
      <c r="HS760">
        <v>0</v>
      </c>
      <c r="HT760">
        <v>0</v>
      </c>
      <c r="HU760">
        <v>0</v>
      </c>
      <c r="HV760">
        <v>0</v>
      </c>
      <c r="HW760">
        <v>0</v>
      </c>
      <c r="HX760">
        <v>0</v>
      </c>
      <c r="HY760">
        <v>4</v>
      </c>
      <c r="HZ760">
        <v>1</v>
      </c>
      <c r="IA760">
        <v>1</v>
      </c>
      <c r="IB760">
        <v>0</v>
      </c>
      <c r="IC760">
        <v>0</v>
      </c>
      <c r="ID760">
        <v>0</v>
      </c>
      <c r="IE760">
        <v>0</v>
      </c>
      <c r="IF760">
        <v>0</v>
      </c>
      <c r="IG760">
        <v>0</v>
      </c>
      <c r="IH760">
        <v>0</v>
      </c>
      <c r="II760">
        <v>0</v>
      </c>
      <c r="IJ760">
        <v>0</v>
      </c>
      <c r="IK760">
        <v>0</v>
      </c>
      <c r="IL760">
        <v>0</v>
      </c>
      <c r="IM760">
        <v>0</v>
      </c>
      <c r="IN760">
        <v>0</v>
      </c>
      <c r="IO760">
        <v>0</v>
      </c>
      <c r="IP760">
        <v>0</v>
      </c>
      <c r="IQ760">
        <v>1</v>
      </c>
      <c r="IR760">
        <v>5</v>
      </c>
      <c r="IS760">
        <v>2</v>
      </c>
      <c r="IT760">
        <v>1</v>
      </c>
      <c r="IU760">
        <v>0</v>
      </c>
      <c r="IV760">
        <v>0</v>
      </c>
      <c r="IW760">
        <v>1</v>
      </c>
      <c r="IX760">
        <v>0</v>
      </c>
      <c r="IY760">
        <v>0</v>
      </c>
      <c r="IZ760">
        <v>0</v>
      </c>
      <c r="JA760">
        <v>0</v>
      </c>
      <c r="JB760">
        <v>0</v>
      </c>
      <c r="JC760">
        <v>0</v>
      </c>
      <c r="JD760">
        <v>1</v>
      </c>
      <c r="JE760">
        <v>0</v>
      </c>
      <c r="JF760">
        <v>0</v>
      </c>
      <c r="JG760">
        <v>0</v>
      </c>
      <c r="JH760">
        <v>5</v>
      </c>
    </row>
    <row r="761" spans="1:268">
      <c r="A761" t="s">
        <v>123</v>
      </c>
      <c r="B761" t="s">
        <v>85</v>
      </c>
      <c r="C761" t="str">
        <f>"146101"</f>
        <v>146101</v>
      </c>
      <c r="D761" t="s">
        <v>122</v>
      </c>
      <c r="E761">
        <v>9</v>
      </c>
      <c r="F761">
        <v>1195</v>
      </c>
      <c r="G761">
        <v>930</v>
      </c>
      <c r="H761">
        <v>250</v>
      </c>
      <c r="I761">
        <v>680</v>
      </c>
      <c r="J761">
        <v>1</v>
      </c>
      <c r="K761">
        <v>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680</v>
      </c>
      <c r="T761">
        <v>0</v>
      </c>
      <c r="U761">
        <v>0</v>
      </c>
      <c r="V761">
        <v>680</v>
      </c>
      <c r="W761">
        <v>17</v>
      </c>
      <c r="X761">
        <v>13</v>
      </c>
      <c r="Y761">
        <v>4</v>
      </c>
      <c r="Z761">
        <v>0</v>
      </c>
      <c r="AA761">
        <v>663</v>
      </c>
      <c r="AB761">
        <v>281</v>
      </c>
      <c r="AC761">
        <v>8</v>
      </c>
      <c r="AD761">
        <v>1</v>
      </c>
      <c r="AE761">
        <v>210</v>
      </c>
      <c r="AF761">
        <v>8</v>
      </c>
      <c r="AG761">
        <v>23</v>
      </c>
      <c r="AH761">
        <v>1</v>
      </c>
      <c r="AI761">
        <v>0</v>
      </c>
      <c r="AJ761">
        <v>4</v>
      </c>
      <c r="AK761">
        <v>4</v>
      </c>
      <c r="AL761">
        <v>3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3</v>
      </c>
      <c r="AV761">
        <v>1</v>
      </c>
      <c r="AW761">
        <v>2</v>
      </c>
      <c r="AX761">
        <v>0</v>
      </c>
      <c r="AY761">
        <v>6</v>
      </c>
      <c r="AZ761">
        <v>7</v>
      </c>
      <c r="BA761">
        <v>281</v>
      </c>
      <c r="BB761">
        <v>141</v>
      </c>
      <c r="BC761">
        <v>24</v>
      </c>
      <c r="BD761">
        <v>3</v>
      </c>
      <c r="BE761">
        <v>0</v>
      </c>
      <c r="BF761">
        <v>100</v>
      </c>
      <c r="BG761">
        <v>2</v>
      </c>
      <c r="BH761">
        <v>3</v>
      </c>
      <c r="BI761">
        <v>1</v>
      </c>
      <c r="BJ761">
        <v>1</v>
      </c>
      <c r="BK761">
        <v>0</v>
      </c>
      <c r="BL761">
        <v>0</v>
      </c>
      <c r="BM761">
        <v>0</v>
      </c>
      <c r="BN761">
        <v>0</v>
      </c>
      <c r="BO761">
        <v>1</v>
      </c>
      <c r="BP761">
        <v>1</v>
      </c>
      <c r="BQ761">
        <v>1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2</v>
      </c>
      <c r="BX761">
        <v>2</v>
      </c>
      <c r="BY761">
        <v>141</v>
      </c>
      <c r="BZ761">
        <v>23</v>
      </c>
      <c r="CA761">
        <v>15</v>
      </c>
      <c r="CB761">
        <v>2</v>
      </c>
      <c r="CC761">
        <v>1</v>
      </c>
      <c r="CD761">
        <v>0</v>
      </c>
      <c r="CE761">
        <v>1</v>
      </c>
      <c r="CF761">
        <v>0</v>
      </c>
      <c r="CG761">
        <v>0</v>
      </c>
      <c r="CH761">
        <v>1</v>
      </c>
      <c r="CI761">
        <v>2</v>
      </c>
      <c r="CJ761">
        <v>0</v>
      </c>
      <c r="CK761">
        <v>0</v>
      </c>
      <c r="CL761">
        <v>0</v>
      </c>
      <c r="CM761">
        <v>0</v>
      </c>
      <c r="CN761">
        <v>1</v>
      </c>
      <c r="CO761">
        <v>23</v>
      </c>
      <c r="CP761">
        <v>41</v>
      </c>
      <c r="CQ761">
        <v>8</v>
      </c>
      <c r="CR761">
        <v>0</v>
      </c>
      <c r="CS761">
        <v>0</v>
      </c>
      <c r="CT761">
        <v>0</v>
      </c>
      <c r="CU761">
        <v>13</v>
      </c>
      <c r="CV761">
        <v>1</v>
      </c>
      <c r="CW761">
        <v>0</v>
      </c>
      <c r="CX761">
        <v>0</v>
      </c>
      <c r="CY761">
        <v>1</v>
      </c>
      <c r="CZ761">
        <v>0</v>
      </c>
      <c r="DA761">
        <v>0</v>
      </c>
      <c r="DB761">
        <v>0</v>
      </c>
      <c r="DC761">
        <v>0</v>
      </c>
      <c r="DD761">
        <v>1</v>
      </c>
      <c r="DE761">
        <v>0</v>
      </c>
      <c r="DF761">
        <v>0</v>
      </c>
      <c r="DG761">
        <v>2</v>
      </c>
      <c r="DH761">
        <v>0</v>
      </c>
      <c r="DI761">
        <v>0</v>
      </c>
      <c r="DJ761">
        <v>0</v>
      </c>
      <c r="DK761">
        <v>0</v>
      </c>
      <c r="DL761">
        <v>15</v>
      </c>
      <c r="DM761">
        <v>0</v>
      </c>
      <c r="DN761">
        <v>0</v>
      </c>
      <c r="DO761">
        <v>41</v>
      </c>
      <c r="DP761">
        <v>37</v>
      </c>
      <c r="DQ761">
        <v>8</v>
      </c>
      <c r="DR761">
        <v>2</v>
      </c>
      <c r="DS761">
        <v>2</v>
      </c>
      <c r="DT761">
        <v>6</v>
      </c>
      <c r="DU761">
        <v>6</v>
      </c>
      <c r="DV761">
        <v>0</v>
      </c>
      <c r="DW761">
        <v>2</v>
      </c>
      <c r="DX761">
        <v>5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3</v>
      </c>
      <c r="EI761">
        <v>0</v>
      </c>
      <c r="EJ761">
        <v>0</v>
      </c>
      <c r="EK761">
        <v>3</v>
      </c>
      <c r="EL761">
        <v>0</v>
      </c>
      <c r="EM761">
        <v>0</v>
      </c>
      <c r="EN761">
        <v>0</v>
      </c>
      <c r="EO761">
        <v>37</v>
      </c>
      <c r="EP761">
        <v>39</v>
      </c>
      <c r="EQ761">
        <v>29</v>
      </c>
      <c r="ER761">
        <v>1</v>
      </c>
      <c r="ES761">
        <v>1</v>
      </c>
      <c r="ET761">
        <v>0</v>
      </c>
      <c r="EU761">
        <v>3</v>
      </c>
      <c r="EV761">
        <v>0</v>
      </c>
      <c r="EW761">
        <v>0</v>
      </c>
      <c r="EX761">
        <v>0</v>
      </c>
      <c r="EY761">
        <v>0</v>
      </c>
      <c r="EZ761">
        <v>0</v>
      </c>
      <c r="FA761">
        <v>0</v>
      </c>
      <c r="FB761">
        <v>0</v>
      </c>
      <c r="FC761">
        <v>0</v>
      </c>
      <c r="FD761">
        <v>1</v>
      </c>
      <c r="FE761">
        <v>0</v>
      </c>
      <c r="FF761">
        <v>2</v>
      </c>
      <c r="FG761">
        <v>1</v>
      </c>
      <c r="FH761">
        <v>0</v>
      </c>
      <c r="FI761">
        <v>0</v>
      </c>
      <c r="FJ761">
        <v>0</v>
      </c>
      <c r="FK761">
        <v>0</v>
      </c>
      <c r="FL761">
        <v>1</v>
      </c>
      <c r="FM761">
        <v>39</v>
      </c>
      <c r="FN761">
        <v>54</v>
      </c>
      <c r="FO761">
        <v>21</v>
      </c>
      <c r="FP761">
        <v>6</v>
      </c>
      <c r="FQ761">
        <v>0</v>
      </c>
      <c r="FR761">
        <v>2</v>
      </c>
      <c r="FS761">
        <v>0</v>
      </c>
      <c r="FT761">
        <v>1</v>
      </c>
      <c r="FU761">
        <v>1</v>
      </c>
      <c r="FV761">
        <v>0</v>
      </c>
      <c r="FW761">
        <v>1</v>
      </c>
      <c r="FX761">
        <v>0</v>
      </c>
      <c r="FY761">
        <v>2</v>
      </c>
      <c r="FZ761">
        <v>0</v>
      </c>
      <c r="GA761">
        <v>0</v>
      </c>
      <c r="GB761">
        <v>0</v>
      </c>
      <c r="GC761">
        <v>1</v>
      </c>
      <c r="GD761">
        <v>0</v>
      </c>
      <c r="GE761">
        <v>0</v>
      </c>
      <c r="GF761">
        <v>0</v>
      </c>
      <c r="GG761">
        <v>2</v>
      </c>
      <c r="GH761">
        <v>3</v>
      </c>
      <c r="GI761">
        <v>0</v>
      </c>
      <c r="GJ761">
        <v>14</v>
      </c>
      <c r="GK761">
        <v>54</v>
      </c>
      <c r="GL761">
        <v>44</v>
      </c>
      <c r="GM761">
        <v>21</v>
      </c>
      <c r="GN761">
        <v>4</v>
      </c>
      <c r="GO761">
        <v>0</v>
      </c>
      <c r="GP761">
        <v>1</v>
      </c>
      <c r="GQ761">
        <v>4</v>
      </c>
      <c r="GR761">
        <v>6</v>
      </c>
      <c r="GS761">
        <v>0</v>
      </c>
      <c r="GT761">
        <v>2</v>
      </c>
      <c r="GU761">
        <v>0</v>
      </c>
      <c r="GV761">
        <v>0</v>
      </c>
      <c r="GW761">
        <v>2</v>
      </c>
      <c r="GX761">
        <v>1</v>
      </c>
      <c r="GY761">
        <v>0</v>
      </c>
      <c r="GZ761">
        <v>0</v>
      </c>
      <c r="HA761">
        <v>0</v>
      </c>
      <c r="HB761">
        <v>1</v>
      </c>
      <c r="HC761">
        <v>0</v>
      </c>
      <c r="HD761">
        <v>2</v>
      </c>
      <c r="HE761">
        <v>44</v>
      </c>
      <c r="HF761">
        <v>1</v>
      </c>
      <c r="HG761">
        <v>0</v>
      </c>
      <c r="HH761">
        <v>0</v>
      </c>
      <c r="HI761">
        <v>0</v>
      </c>
      <c r="HJ761">
        <v>0</v>
      </c>
      <c r="HK761">
        <v>0</v>
      </c>
      <c r="HL761">
        <v>0</v>
      </c>
      <c r="HM761">
        <v>0</v>
      </c>
      <c r="HN761">
        <v>1</v>
      </c>
      <c r="HO761">
        <v>0</v>
      </c>
      <c r="HP761">
        <v>0</v>
      </c>
      <c r="HQ761">
        <v>0</v>
      </c>
      <c r="HR761">
        <v>0</v>
      </c>
      <c r="HS761">
        <v>0</v>
      </c>
      <c r="HT761">
        <v>0</v>
      </c>
      <c r="HU761">
        <v>0</v>
      </c>
      <c r="HV761">
        <v>0</v>
      </c>
      <c r="HW761">
        <v>0</v>
      </c>
      <c r="HX761">
        <v>0</v>
      </c>
      <c r="HY761">
        <v>1</v>
      </c>
      <c r="HZ761">
        <v>1</v>
      </c>
      <c r="IA761">
        <v>1</v>
      </c>
      <c r="IB761">
        <v>0</v>
      </c>
      <c r="IC761">
        <v>0</v>
      </c>
      <c r="ID761">
        <v>0</v>
      </c>
      <c r="IE761">
        <v>0</v>
      </c>
      <c r="IF761">
        <v>0</v>
      </c>
      <c r="IG761">
        <v>0</v>
      </c>
      <c r="IH761">
        <v>0</v>
      </c>
      <c r="II761">
        <v>0</v>
      </c>
      <c r="IJ761">
        <v>0</v>
      </c>
      <c r="IK761">
        <v>0</v>
      </c>
      <c r="IL761">
        <v>0</v>
      </c>
      <c r="IM761">
        <v>0</v>
      </c>
      <c r="IN761">
        <v>0</v>
      </c>
      <c r="IO761">
        <v>0</v>
      </c>
      <c r="IP761">
        <v>0</v>
      </c>
      <c r="IQ761">
        <v>1</v>
      </c>
      <c r="IR761">
        <v>1</v>
      </c>
      <c r="IS761">
        <v>0</v>
      </c>
      <c r="IT761">
        <v>0</v>
      </c>
      <c r="IU761">
        <v>1</v>
      </c>
      <c r="IV761">
        <v>0</v>
      </c>
      <c r="IW761">
        <v>0</v>
      </c>
      <c r="IX761">
        <v>0</v>
      </c>
      <c r="IY761">
        <v>0</v>
      </c>
      <c r="IZ761">
        <v>0</v>
      </c>
      <c r="JA761">
        <v>0</v>
      </c>
      <c r="JB761">
        <v>0</v>
      </c>
      <c r="JC761">
        <v>0</v>
      </c>
      <c r="JD761">
        <v>0</v>
      </c>
      <c r="JE761">
        <v>0</v>
      </c>
      <c r="JF761">
        <v>0</v>
      </c>
      <c r="JG761">
        <v>0</v>
      </c>
      <c r="JH761">
        <v>1</v>
      </c>
    </row>
    <row r="762" spans="1:268">
      <c r="A762" t="s">
        <v>121</v>
      </c>
      <c r="B762" t="s">
        <v>85</v>
      </c>
      <c r="C762" t="str">
        <f>"146101"</f>
        <v>146101</v>
      </c>
      <c r="D762" t="s">
        <v>120</v>
      </c>
      <c r="E762">
        <v>10</v>
      </c>
      <c r="F762">
        <v>1649</v>
      </c>
      <c r="G762">
        <v>1249</v>
      </c>
      <c r="H762">
        <v>560</v>
      </c>
      <c r="I762">
        <v>689</v>
      </c>
      <c r="J762">
        <v>0</v>
      </c>
      <c r="K762">
        <v>5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689</v>
      </c>
      <c r="T762">
        <v>0</v>
      </c>
      <c r="U762">
        <v>0</v>
      </c>
      <c r="V762">
        <v>689</v>
      </c>
      <c r="W762">
        <v>34</v>
      </c>
      <c r="X762">
        <v>28</v>
      </c>
      <c r="Y762">
        <v>6</v>
      </c>
      <c r="Z762">
        <v>0</v>
      </c>
      <c r="AA762">
        <v>655</v>
      </c>
      <c r="AB762">
        <v>308</v>
      </c>
      <c r="AC762">
        <v>27</v>
      </c>
      <c r="AD762">
        <v>0</v>
      </c>
      <c r="AE762">
        <v>220</v>
      </c>
      <c r="AF762">
        <v>2</v>
      </c>
      <c r="AG762">
        <v>25</v>
      </c>
      <c r="AH762">
        <v>1</v>
      </c>
      <c r="AI762">
        <v>1</v>
      </c>
      <c r="AJ762">
        <v>4</v>
      </c>
      <c r="AK762">
        <v>0</v>
      </c>
      <c r="AL762">
        <v>0</v>
      </c>
      <c r="AM762">
        <v>2</v>
      </c>
      <c r="AN762">
        <v>1</v>
      </c>
      <c r="AO762">
        <v>0</v>
      </c>
      <c r="AP762">
        <v>2</v>
      </c>
      <c r="AQ762">
        <v>0</v>
      </c>
      <c r="AR762">
        <v>5</v>
      </c>
      <c r="AS762">
        <v>0</v>
      </c>
      <c r="AT762">
        <v>0</v>
      </c>
      <c r="AU762">
        <v>6</v>
      </c>
      <c r="AV762">
        <v>1</v>
      </c>
      <c r="AW762">
        <v>2</v>
      </c>
      <c r="AX762">
        <v>2</v>
      </c>
      <c r="AY762">
        <v>3</v>
      </c>
      <c r="AZ762">
        <v>4</v>
      </c>
      <c r="BA762">
        <v>308</v>
      </c>
      <c r="BB762">
        <v>132</v>
      </c>
      <c r="BC762">
        <v>32</v>
      </c>
      <c r="BD762">
        <v>6</v>
      </c>
      <c r="BE762">
        <v>2</v>
      </c>
      <c r="BF762">
        <v>80</v>
      </c>
      <c r="BG762">
        <v>4</v>
      </c>
      <c r="BH762">
        <v>0</v>
      </c>
      <c r="BI762">
        <v>0</v>
      </c>
      <c r="BJ762">
        <v>2</v>
      </c>
      <c r="BK762">
        <v>0</v>
      </c>
      <c r="BL762">
        <v>0</v>
      </c>
      <c r="BM762">
        <v>1</v>
      </c>
      <c r="BN762">
        <v>0</v>
      </c>
      <c r="BO762">
        <v>0</v>
      </c>
      <c r="BP762">
        <v>2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2</v>
      </c>
      <c r="BX762">
        <v>1</v>
      </c>
      <c r="BY762">
        <v>132</v>
      </c>
      <c r="BZ762">
        <v>16</v>
      </c>
      <c r="CA762">
        <v>8</v>
      </c>
      <c r="CB762">
        <v>1</v>
      </c>
      <c r="CC762">
        <v>2</v>
      </c>
      <c r="CD762">
        <v>0</v>
      </c>
      <c r="CE762">
        <v>0</v>
      </c>
      <c r="CF762">
        <v>2</v>
      </c>
      <c r="CG762">
        <v>3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16</v>
      </c>
      <c r="CP762">
        <v>21</v>
      </c>
      <c r="CQ762">
        <v>4</v>
      </c>
      <c r="CR762">
        <v>0</v>
      </c>
      <c r="CS762">
        <v>0</v>
      </c>
      <c r="CT762">
        <v>0</v>
      </c>
      <c r="CU762">
        <v>5</v>
      </c>
      <c r="CV762">
        <v>0</v>
      </c>
      <c r="CW762">
        <v>0</v>
      </c>
      <c r="CX762">
        <v>1</v>
      </c>
      <c r="CY762">
        <v>0</v>
      </c>
      <c r="CZ762">
        <v>0</v>
      </c>
      <c r="DA762">
        <v>0</v>
      </c>
      <c r="DB762">
        <v>1</v>
      </c>
      <c r="DC762">
        <v>0</v>
      </c>
      <c r="DD762">
        <v>1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8</v>
      </c>
      <c r="DM762">
        <v>1</v>
      </c>
      <c r="DN762">
        <v>0</v>
      </c>
      <c r="DO762">
        <v>21</v>
      </c>
      <c r="DP762">
        <v>24</v>
      </c>
      <c r="DQ762">
        <v>3</v>
      </c>
      <c r="DR762">
        <v>1</v>
      </c>
      <c r="DS762">
        <v>1</v>
      </c>
      <c r="DT762">
        <v>9</v>
      </c>
      <c r="DU762">
        <v>3</v>
      </c>
      <c r="DV762">
        <v>0</v>
      </c>
      <c r="DW762">
        <v>1</v>
      </c>
      <c r="DX762">
        <v>3</v>
      </c>
      <c r="DY762">
        <v>0</v>
      </c>
      <c r="DZ762">
        <v>0</v>
      </c>
      <c r="EA762">
        <v>0</v>
      </c>
      <c r="EB762">
        <v>1</v>
      </c>
      <c r="EC762">
        <v>0</v>
      </c>
      <c r="ED762">
        <v>0</v>
      </c>
      <c r="EE762">
        <v>1</v>
      </c>
      <c r="EF762">
        <v>0</v>
      </c>
      <c r="EG762">
        <v>0</v>
      </c>
      <c r="EH762">
        <v>1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24</v>
      </c>
      <c r="EP762">
        <v>44</v>
      </c>
      <c r="EQ762">
        <v>20</v>
      </c>
      <c r="ER762">
        <v>5</v>
      </c>
      <c r="ES762">
        <v>1</v>
      </c>
      <c r="ET762">
        <v>2</v>
      </c>
      <c r="EU762">
        <v>0</v>
      </c>
      <c r="EV762">
        <v>1</v>
      </c>
      <c r="EW762">
        <v>2</v>
      </c>
      <c r="EX762">
        <v>0</v>
      </c>
      <c r="EY762">
        <v>1</v>
      </c>
      <c r="EZ762">
        <v>1</v>
      </c>
      <c r="FA762">
        <v>0</v>
      </c>
      <c r="FB762">
        <v>1</v>
      </c>
      <c r="FC762">
        <v>0</v>
      </c>
      <c r="FD762">
        <v>0</v>
      </c>
      <c r="FE762">
        <v>1</v>
      </c>
      <c r="FF762">
        <v>1</v>
      </c>
      <c r="FG762">
        <v>3</v>
      </c>
      <c r="FH762">
        <v>0</v>
      </c>
      <c r="FI762">
        <v>0</v>
      </c>
      <c r="FJ762">
        <v>4</v>
      </c>
      <c r="FK762">
        <v>0</v>
      </c>
      <c r="FL762">
        <v>1</v>
      </c>
      <c r="FM762">
        <v>44</v>
      </c>
      <c r="FN762">
        <v>79</v>
      </c>
      <c r="FO762">
        <v>39</v>
      </c>
      <c r="FP762">
        <v>11</v>
      </c>
      <c r="FQ762">
        <v>2</v>
      </c>
      <c r="FR762">
        <v>2</v>
      </c>
      <c r="FS762">
        <v>0</v>
      </c>
      <c r="FT762">
        <v>1</v>
      </c>
      <c r="FU762">
        <v>1</v>
      </c>
      <c r="FV762">
        <v>2</v>
      </c>
      <c r="FW762">
        <v>1</v>
      </c>
      <c r="FX762">
        <v>1</v>
      </c>
      <c r="FY762">
        <v>1</v>
      </c>
      <c r="FZ762">
        <v>2</v>
      </c>
      <c r="GA762">
        <v>3</v>
      </c>
      <c r="GB762">
        <v>0</v>
      </c>
      <c r="GC762">
        <v>0</v>
      </c>
      <c r="GD762">
        <v>0</v>
      </c>
      <c r="GE762">
        <v>2</v>
      </c>
      <c r="GF762">
        <v>0</v>
      </c>
      <c r="GG762">
        <v>3</v>
      </c>
      <c r="GH762">
        <v>4</v>
      </c>
      <c r="GI762">
        <v>1</v>
      </c>
      <c r="GJ762">
        <v>3</v>
      </c>
      <c r="GK762">
        <v>79</v>
      </c>
      <c r="GL762">
        <v>22</v>
      </c>
      <c r="GM762">
        <v>12</v>
      </c>
      <c r="GN762">
        <v>1</v>
      </c>
      <c r="GO762">
        <v>0</v>
      </c>
      <c r="GP762">
        <v>0</v>
      </c>
      <c r="GQ762">
        <v>3</v>
      </c>
      <c r="GR762">
        <v>1</v>
      </c>
      <c r="GS762">
        <v>3</v>
      </c>
      <c r="GT762">
        <v>1</v>
      </c>
      <c r="GU762">
        <v>0</v>
      </c>
      <c r="GV762">
        <v>1</v>
      </c>
      <c r="GW762">
        <v>0</v>
      </c>
      <c r="GX762">
        <v>0</v>
      </c>
      <c r="GY762">
        <v>0</v>
      </c>
      <c r="GZ762">
        <v>0</v>
      </c>
      <c r="HA762">
        <v>0</v>
      </c>
      <c r="HB762">
        <v>0</v>
      </c>
      <c r="HC762">
        <v>0</v>
      </c>
      <c r="HD762">
        <v>0</v>
      </c>
      <c r="HE762">
        <v>22</v>
      </c>
      <c r="HF762">
        <v>6</v>
      </c>
      <c r="HG762">
        <v>0</v>
      </c>
      <c r="HH762">
        <v>0</v>
      </c>
      <c r="HI762">
        <v>0</v>
      </c>
      <c r="HJ762">
        <v>0</v>
      </c>
      <c r="HK762">
        <v>0</v>
      </c>
      <c r="HL762">
        <v>0</v>
      </c>
      <c r="HM762">
        <v>0</v>
      </c>
      <c r="HN762">
        <v>1</v>
      </c>
      <c r="HO762">
        <v>0</v>
      </c>
      <c r="HP762">
        <v>1</v>
      </c>
      <c r="HQ762">
        <v>1</v>
      </c>
      <c r="HR762">
        <v>0</v>
      </c>
      <c r="HS762">
        <v>0</v>
      </c>
      <c r="HT762">
        <v>0</v>
      </c>
      <c r="HU762">
        <v>1</v>
      </c>
      <c r="HV762">
        <v>1</v>
      </c>
      <c r="HW762">
        <v>0</v>
      </c>
      <c r="HX762">
        <v>1</v>
      </c>
      <c r="HY762">
        <v>6</v>
      </c>
      <c r="HZ762">
        <v>2</v>
      </c>
      <c r="IA762">
        <v>1</v>
      </c>
      <c r="IB762">
        <v>0</v>
      </c>
      <c r="IC762">
        <v>0</v>
      </c>
      <c r="ID762">
        <v>0</v>
      </c>
      <c r="IE762">
        <v>0</v>
      </c>
      <c r="IF762">
        <v>0</v>
      </c>
      <c r="IG762">
        <v>0</v>
      </c>
      <c r="IH762">
        <v>1</v>
      </c>
      <c r="II762">
        <v>0</v>
      </c>
      <c r="IJ762">
        <v>0</v>
      </c>
      <c r="IK762">
        <v>0</v>
      </c>
      <c r="IL762">
        <v>0</v>
      </c>
      <c r="IM762">
        <v>0</v>
      </c>
      <c r="IN762">
        <v>0</v>
      </c>
      <c r="IO762">
        <v>0</v>
      </c>
      <c r="IP762">
        <v>0</v>
      </c>
      <c r="IQ762">
        <v>2</v>
      </c>
      <c r="IR762">
        <v>1</v>
      </c>
      <c r="IS762">
        <v>0</v>
      </c>
      <c r="IT762">
        <v>0</v>
      </c>
      <c r="IU762">
        <v>0</v>
      </c>
      <c r="IV762">
        <v>1</v>
      </c>
      <c r="IW762">
        <v>0</v>
      </c>
      <c r="IX762">
        <v>0</v>
      </c>
      <c r="IY762">
        <v>0</v>
      </c>
      <c r="IZ762">
        <v>0</v>
      </c>
      <c r="JA762">
        <v>0</v>
      </c>
      <c r="JB762">
        <v>0</v>
      </c>
      <c r="JC762">
        <v>0</v>
      </c>
      <c r="JD762">
        <v>0</v>
      </c>
      <c r="JE762">
        <v>0</v>
      </c>
      <c r="JF762">
        <v>0</v>
      </c>
      <c r="JG762">
        <v>0</v>
      </c>
      <c r="JH762">
        <v>1</v>
      </c>
    </row>
    <row r="763" spans="1:268">
      <c r="A763" t="s">
        <v>119</v>
      </c>
      <c r="B763" t="s">
        <v>85</v>
      </c>
      <c r="C763" t="str">
        <f>"146101"</f>
        <v>146101</v>
      </c>
      <c r="D763" t="s">
        <v>118</v>
      </c>
      <c r="E763">
        <v>11</v>
      </c>
      <c r="F763">
        <v>1480</v>
      </c>
      <c r="G763">
        <v>1140</v>
      </c>
      <c r="H763">
        <v>435</v>
      </c>
      <c r="I763">
        <v>705</v>
      </c>
      <c r="J763">
        <v>0</v>
      </c>
      <c r="K763">
        <v>3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703</v>
      </c>
      <c r="T763">
        <v>0</v>
      </c>
      <c r="U763">
        <v>0</v>
      </c>
      <c r="V763">
        <v>703</v>
      </c>
      <c r="W763">
        <v>17</v>
      </c>
      <c r="X763">
        <v>14</v>
      </c>
      <c r="Y763">
        <v>3</v>
      </c>
      <c r="Z763">
        <v>0</v>
      </c>
      <c r="AA763">
        <v>686</v>
      </c>
      <c r="AB763">
        <v>320</v>
      </c>
      <c r="AC763">
        <v>15</v>
      </c>
      <c r="AD763">
        <v>3</v>
      </c>
      <c r="AE763">
        <v>221</v>
      </c>
      <c r="AF763">
        <v>8</v>
      </c>
      <c r="AG763">
        <v>49</v>
      </c>
      <c r="AH763">
        <v>2</v>
      </c>
      <c r="AI763">
        <v>1</v>
      </c>
      <c r="AJ763">
        <v>6</v>
      </c>
      <c r="AK763">
        <v>0</v>
      </c>
      <c r="AL763">
        <v>1</v>
      </c>
      <c r="AM763">
        <v>2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1</v>
      </c>
      <c r="AV763">
        <v>0</v>
      </c>
      <c r="AW763">
        <v>1</v>
      </c>
      <c r="AX763">
        <v>4</v>
      </c>
      <c r="AY763">
        <v>2</v>
      </c>
      <c r="AZ763">
        <v>3</v>
      </c>
      <c r="BA763">
        <v>320</v>
      </c>
      <c r="BB763">
        <v>155</v>
      </c>
      <c r="BC763">
        <v>31</v>
      </c>
      <c r="BD763">
        <v>3</v>
      </c>
      <c r="BE763">
        <v>3</v>
      </c>
      <c r="BF763">
        <v>99</v>
      </c>
      <c r="BG763">
        <v>3</v>
      </c>
      <c r="BH763">
        <v>5</v>
      </c>
      <c r="BI763">
        <v>1</v>
      </c>
      <c r="BJ763">
        <v>2</v>
      </c>
      <c r="BK763">
        <v>1</v>
      </c>
      <c r="BL763">
        <v>0</v>
      </c>
      <c r="BM763">
        <v>0</v>
      </c>
      <c r="BN763">
        <v>0</v>
      </c>
      <c r="BO763">
        <v>1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3</v>
      </c>
      <c r="BW763">
        <v>2</v>
      </c>
      <c r="BX763">
        <v>1</v>
      </c>
      <c r="BY763">
        <v>155</v>
      </c>
      <c r="BZ763">
        <v>30</v>
      </c>
      <c r="CA763">
        <v>18</v>
      </c>
      <c r="CB763">
        <v>5</v>
      </c>
      <c r="CC763">
        <v>1</v>
      </c>
      <c r="CD763">
        <v>0</v>
      </c>
      <c r="CE763">
        <v>1</v>
      </c>
      <c r="CF763">
        <v>1</v>
      </c>
      <c r="CG763">
        <v>0</v>
      </c>
      <c r="CH763">
        <v>0</v>
      </c>
      <c r="CI763">
        <v>3</v>
      </c>
      <c r="CJ763">
        <v>1</v>
      </c>
      <c r="CK763">
        <v>0</v>
      </c>
      <c r="CL763">
        <v>0</v>
      </c>
      <c r="CM763">
        <v>0</v>
      </c>
      <c r="CN763">
        <v>0</v>
      </c>
      <c r="CO763">
        <v>30</v>
      </c>
      <c r="CP763">
        <v>29</v>
      </c>
      <c r="CQ763">
        <v>10</v>
      </c>
      <c r="CR763">
        <v>3</v>
      </c>
      <c r="CS763">
        <v>0</v>
      </c>
      <c r="CT763">
        <v>0</v>
      </c>
      <c r="CU763">
        <v>2</v>
      </c>
      <c r="CV763">
        <v>0</v>
      </c>
      <c r="CW763">
        <v>0</v>
      </c>
      <c r="CX763">
        <v>0</v>
      </c>
      <c r="CY763">
        <v>1</v>
      </c>
      <c r="CZ763">
        <v>0</v>
      </c>
      <c r="DA763">
        <v>1</v>
      </c>
      <c r="DB763">
        <v>0</v>
      </c>
      <c r="DC763">
        <v>0</v>
      </c>
      <c r="DD763">
        <v>1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11</v>
      </c>
      <c r="DM763">
        <v>0</v>
      </c>
      <c r="DN763">
        <v>0</v>
      </c>
      <c r="DO763">
        <v>29</v>
      </c>
      <c r="DP763">
        <v>18</v>
      </c>
      <c r="DQ763">
        <v>6</v>
      </c>
      <c r="DR763">
        <v>1</v>
      </c>
      <c r="DS763">
        <v>0</v>
      </c>
      <c r="DT763">
        <v>3</v>
      </c>
      <c r="DU763">
        <v>2</v>
      </c>
      <c r="DV763">
        <v>1</v>
      </c>
      <c r="DW763">
        <v>0</v>
      </c>
      <c r="DX763">
        <v>1</v>
      </c>
      <c r="DY763">
        <v>1</v>
      </c>
      <c r="DZ763">
        <v>0</v>
      </c>
      <c r="EA763">
        <v>0</v>
      </c>
      <c r="EB763">
        <v>0</v>
      </c>
      <c r="EC763">
        <v>1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1</v>
      </c>
      <c r="EL763">
        <v>1</v>
      </c>
      <c r="EM763">
        <v>0</v>
      </c>
      <c r="EN763">
        <v>0</v>
      </c>
      <c r="EO763">
        <v>18</v>
      </c>
      <c r="EP763">
        <v>44</v>
      </c>
      <c r="EQ763">
        <v>25</v>
      </c>
      <c r="ER763">
        <v>1</v>
      </c>
      <c r="ES763">
        <v>1</v>
      </c>
      <c r="ET763">
        <v>0</v>
      </c>
      <c r="EU763">
        <v>6</v>
      </c>
      <c r="EV763">
        <v>2</v>
      </c>
      <c r="EW763">
        <v>0</v>
      </c>
      <c r="EX763">
        <v>0</v>
      </c>
      <c r="EY763">
        <v>3</v>
      </c>
      <c r="EZ763">
        <v>0</v>
      </c>
      <c r="FA763">
        <v>1</v>
      </c>
      <c r="FB763">
        <v>0</v>
      </c>
      <c r="FC763">
        <v>1</v>
      </c>
      <c r="FD763">
        <v>0</v>
      </c>
      <c r="FE763">
        <v>0</v>
      </c>
      <c r="FF763">
        <v>1</v>
      </c>
      <c r="FG763">
        <v>0</v>
      </c>
      <c r="FH763">
        <v>0</v>
      </c>
      <c r="FI763">
        <v>0</v>
      </c>
      <c r="FJ763">
        <v>1</v>
      </c>
      <c r="FK763">
        <v>0</v>
      </c>
      <c r="FL763">
        <v>2</v>
      </c>
      <c r="FM763">
        <v>44</v>
      </c>
      <c r="FN763">
        <v>50</v>
      </c>
      <c r="FO763">
        <v>28</v>
      </c>
      <c r="FP763">
        <v>3</v>
      </c>
      <c r="FQ763">
        <v>2</v>
      </c>
      <c r="FR763">
        <v>2</v>
      </c>
      <c r="FS763">
        <v>1</v>
      </c>
      <c r="FT763">
        <v>1</v>
      </c>
      <c r="FU763">
        <v>1</v>
      </c>
      <c r="FV763">
        <v>0</v>
      </c>
      <c r="FW763">
        <v>0</v>
      </c>
      <c r="FX763">
        <v>1</v>
      </c>
      <c r="FY763">
        <v>0</v>
      </c>
      <c r="FZ763">
        <v>1</v>
      </c>
      <c r="GA763">
        <v>1</v>
      </c>
      <c r="GB763">
        <v>0</v>
      </c>
      <c r="GC763">
        <v>0</v>
      </c>
      <c r="GD763">
        <v>1</v>
      </c>
      <c r="GE763">
        <v>0</v>
      </c>
      <c r="GF763">
        <v>2</v>
      </c>
      <c r="GG763">
        <v>0</v>
      </c>
      <c r="GH763">
        <v>0</v>
      </c>
      <c r="GI763">
        <v>0</v>
      </c>
      <c r="GJ763">
        <v>6</v>
      </c>
      <c r="GK763">
        <v>50</v>
      </c>
      <c r="GL763">
        <v>33</v>
      </c>
      <c r="GM763">
        <v>11</v>
      </c>
      <c r="GN763">
        <v>2</v>
      </c>
      <c r="GO763">
        <v>0</v>
      </c>
      <c r="GP763">
        <v>0</v>
      </c>
      <c r="GQ763">
        <v>7</v>
      </c>
      <c r="GR763">
        <v>5</v>
      </c>
      <c r="GS763">
        <v>1</v>
      </c>
      <c r="GT763">
        <v>1</v>
      </c>
      <c r="GU763">
        <v>1</v>
      </c>
      <c r="GV763">
        <v>0</v>
      </c>
      <c r="GW763">
        <v>1</v>
      </c>
      <c r="GX763">
        <v>1</v>
      </c>
      <c r="GY763">
        <v>0</v>
      </c>
      <c r="GZ763">
        <v>1</v>
      </c>
      <c r="HA763">
        <v>1</v>
      </c>
      <c r="HB763">
        <v>1</v>
      </c>
      <c r="HC763">
        <v>0</v>
      </c>
      <c r="HD763">
        <v>0</v>
      </c>
      <c r="HE763">
        <v>33</v>
      </c>
      <c r="HF763">
        <v>0</v>
      </c>
      <c r="HG763">
        <v>0</v>
      </c>
      <c r="HH763">
        <v>0</v>
      </c>
      <c r="HI763">
        <v>0</v>
      </c>
      <c r="HJ763">
        <v>0</v>
      </c>
      <c r="HK763">
        <v>0</v>
      </c>
      <c r="HL763">
        <v>0</v>
      </c>
      <c r="HM763">
        <v>0</v>
      </c>
      <c r="HN763">
        <v>0</v>
      </c>
      <c r="HO763">
        <v>0</v>
      </c>
      <c r="HP763">
        <v>0</v>
      </c>
      <c r="HQ763">
        <v>0</v>
      </c>
      <c r="HR763">
        <v>0</v>
      </c>
      <c r="HS763">
        <v>0</v>
      </c>
      <c r="HT763">
        <v>0</v>
      </c>
      <c r="HU763">
        <v>0</v>
      </c>
      <c r="HV763">
        <v>0</v>
      </c>
      <c r="HW763">
        <v>0</v>
      </c>
      <c r="HX763">
        <v>0</v>
      </c>
      <c r="HY763">
        <v>0</v>
      </c>
      <c r="HZ763">
        <v>0</v>
      </c>
      <c r="IA763">
        <v>0</v>
      </c>
      <c r="IB763">
        <v>0</v>
      </c>
      <c r="IC763">
        <v>0</v>
      </c>
      <c r="ID763">
        <v>0</v>
      </c>
      <c r="IE763">
        <v>0</v>
      </c>
      <c r="IF763">
        <v>0</v>
      </c>
      <c r="IG763">
        <v>0</v>
      </c>
      <c r="IH763">
        <v>0</v>
      </c>
      <c r="II763">
        <v>0</v>
      </c>
      <c r="IJ763">
        <v>0</v>
      </c>
      <c r="IK763">
        <v>0</v>
      </c>
      <c r="IL763">
        <v>0</v>
      </c>
      <c r="IM763">
        <v>0</v>
      </c>
      <c r="IN763">
        <v>0</v>
      </c>
      <c r="IO763">
        <v>0</v>
      </c>
      <c r="IP763">
        <v>0</v>
      </c>
      <c r="IQ763">
        <v>0</v>
      </c>
      <c r="IR763">
        <v>7</v>
      </c>
      <c r="IS763">
        <v>2</v>
      </c>
      <c r="IT763">
        <v>0</v>
      </c>
      <c r="IU763">
        <v>0</v>
      </c>
      <c r="IV763">
        <v>1</v>
      </c>
      <c r="IW763">
        <v>0</v>
      </c>
      <c r="IX763">
        <v>0</v>
      </c>
      <c r="IY763">
        <v>3</v>
      </c>
      <c r="IZ763">
        <v>0</v>
      </c>
      <c r="JA763">
        <v>0</v>
      </c>
      <c r="JB763">
        <v>1</v>
      </c>
      <c r="JC763">
        <v>0</v>
      </c>
      <c r="JD763">
        <v>0</v>
      </c>
      <c r="JE763">
        <v>0</v>
      </c>
      <c r="JF763">
        <v>0</v>
      </c>
      <c r="JG763">
        <v>0</v>
      </c>
      <c r="JH763">
        <v>7</v>
      </c>
    </row>
    <row r="764" spans="1:268">
      <c r="A764" t="s">
        <v>117</v>
      </c>
      <c r="B764" t="s">
        <v>85</v>
      </c>
      <c r="C764" t="str">
        <f>"146101"</f>
        <v>146101</v>
      </c>
      <c r="D764" t="s">
        <v>116</v>
      </c>
      <c r="E764">
        <v>12</v>
      </c>
      <c r="F764">
        <v>753</v>
      </c>
      <c r="G764">
        <v>580</v>
      </c>
      <c r="H764">
        <v>265</v>
      </c>
      <c r="I764">
        <v>315</v>
      </c>
      <c r="J764">
        <v>0</v>
      </c>
      <c r="K764">
        <v>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315</v>
      </c>
      <c r="T764">
        <v>0</v>
      </c>
      <c r="U764">
        <v>0</v>
      </c>
      <c r="V764">
        <v>315</v>
      </c>
      <c r="W764">
        <v>13</v>
      </c>
      <c r="X764">
        <v>6</v>
      </c>
      <c r="Y764">
        <v>7</v>
      </c>
      <c r="Z764">
        <v>0</v>
      </c>
      <c r="AA764">
        <v>302</v>
      </c>
      <c r="AB764">
        <v>109</v>
      </c>
      <c r="AC764">
        <v>2</v>
      </c>
      <c r="AD764">
        <v>3</v>
      </c>
      <c r="AE764">
        <v>72</v>
      </c>
      <c r="AF764">
        <v>6</v>
      </c>
      <c r="AG764">
        <v>7</v>
      </c>
      <c r="AH764">
        <v>3</v>
      </c>
      <c r="AI764">
        <v>0</v>
      </c>
      <c r="AJ764">
        <v>1</v>
      </c>
      <c r="AK764">
        <v>1</v>
      </c>
      <c r="AL764">
        <v>0</v>
      </c>
      <c r="AM764">
        <v>2</v>
      </c>
      <c r="AN764">
        <v>1</v>
      </c>
      <c r="AO764">
        <v>1</v>
      </c>
      <c r="AP764">
        <v>1</v>
      </c>
      <c r="AQ764">
        <v>0</v>
      </c>
      <c r="AR764">
        <v>1</v>
      </c>
      <c r="AS764">
        <v>3</v>
      </c>
      <c r="AT764">
        <v>0</v>
      </c>
      <c r="AU764">
        <v>0</v>
      </c>
      <c r="AV764">
        <v>0</v>
      </c>
      <c r="AW764">
        <v>0</v>
      </c>
      <c r="AX764">
        <v>2</v>
      </c>
      <c r="AY764">
        <v>0</v>
      </c>
      <c r="AZ764">
        <v>3</v>
      </c>
      <c r="BA764">
        <v>109</v>
      </c>
      <c r="BB764">
        <v>72</v>
      </c>
      <c r="BC764">
        <v>17</v>
      </c>
      <c r="BD764">
        <v>0</v>
      </c>
      <c r="BE764">
        <v>3</v>
      </c>
      <c r="BF764">
        <v>45</v>
      </c>
      <c r="BG764">
        <v>1</v>
      </c>
      <c r="BH764">
        <v>2</v>
      </c>
      <c r="BI764">
        <v>0</v>
      </c>
      <c r="BJ764">
        <v>3</v>
      </c>
      <c r="BK764">
        <v>0</v>
      </c>
      <c r="BL764">
        <v>0</v>
      </c>
      <c r="BM764">
        <v>1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72</v>
      </c>
      <c r="BZ764">
        <v>8</v>
      </c>
      <c r="CA764">
        <v>3</v>
      </c>
      <c r="CB764">
        <v>0</v>
      </c>
      <c r="CC764">
        <v>1</v>
      </c>
      <c r="CD764">
        <v>0</v>
      </c>
      <c r="CE764">
        <v>0</v>
      </c>
      <c r="CF764">
        <v>3</v>
      </c>
      <c r="CG764">
        <v>0</v>
      </c>
      <c r="CH764">
        <v>0</v>
      </c>
      <c r="CI764">
        <v>1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8</v>
      </c>
      <c r="CP764">
        <v>15</v>
      </c>
      <c r="CQ764">
        <v>2</v>
      </c>
      <c r="CR764">
        <v>0</v>
      </c>
      <c r="CS764">
        <v>0</v>
      </c>
      <c r="CT764">
        <v>1</v>
      </c>
      <c r="CU764">
        <v>2</v>
      </c>
      <c r="CV764">
        <v>0</v>
      </c>
      <c r="CW764">
        <v>0</v>
      </c>
      <c r="CX764">
        <v>0</v>
      </c>
      <c r="CY764">
        <v>0</v>
      </c>
      <c r="CZ764">
        <v>1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1</v>
      </c>
      <c r="DK764">
        <v>0</v>
      </c>
      <c r="DL764">
        <v>8</v>
      </c>
      <c r="DM764">
        <v>0</v>
      </c>
      <c r="DN764">
        <v>0</v>
      </c>
      <c r="DO764">
        <v>15</v>
      </c>
      <c r="DP764">
        <v>10</v>
      </c>
      <c r="DQ764">
        <v>3</v>
      </c>
      <c r="DR764">
        <v>0</v>
      </c>
      <c r="DS764">
        <v>0</v>
      </c>
      <c r="DT764">
        <v>1</v>
      </c>
      <c r="DU764">
        <v>0</v>
      </c>
      <c r="DV764">
        <v>0</v>
      </c>
      <c r="DW764">
        <v>1</v>
      </c>
      <c r="DX764">
        <v>2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2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1</v>
      </c>
      <c r="EL764">
        <v>0</v>
      </c>
      <c r="EM764">
        <v>0</v>
      </c>
      <c r="EN764">
        <v>0</v>
      </c>
      <c r="EO764">
        <v>10</v>
      </c>
      <c r="EP764">
        <v>34</v>
      </c>
      <c r="EQ764">
        <v>24</v>
      </c>
      <c r="ER764">
        <v>1</v>
      </c>
      <c r="ES764">
        <v>0</v>
      </c>
      <c r="ET764">
        <v>0</v>
      </c>
      <c r="EU764">
        <v>2</v>
      </c>
      <c r="EV764">
        <v>1</v>
      </c>
      <c r="EW764">
        <v>0</v>
      </c>
      <c r="EX764">
        <v>1</v>
      </c>
      <c r="EY764">
        <v>2</v>
      </c>
      <c r="EZ764">
        <v>1</v>
      </c>
      <c r="FA764">
        <v>0</v>
      </c>
      <c r="FB764">
        <v>0</v>
      </c>
      <c r="FC764">
        <v>0</v>
      </c>
      <c r="FD764">
        <v>0</v>
      </c>
      <c r="FE764">
        <v>0</v>
      </c>
      <c r="FF764">
        <v>0</v>
      </c>
      <c r="FG764">
        <v>1</v>
      </c>
      <c r="FH764">
        <v>0</v>
      </c>
      <c r="FI764">
        <v>0</v>
      </c>
      <c r="FJ764">
        <v>0</v>
      </c>
      <c r="FK764">
        <v>0</v>
      </c>
      <c r="FL764">
        <v>1</v>
      </c>
      <c r="FM764">
        <v>34</v>
      </c>
      <c r="FN764">
        <v>40</v>
      </c>
      <c r="FO764">
        <v>18</v>
      </c>
      <c r="FP764">
        <v>2</v>
      </c>
      <c r="FQ764">
        <v>3</v>
      </c>
      <c r="FR764">
        <v>0</v>
      </c>
      <c r="FS764">
        <v>3</v>
      </c>
      <c r="FT764">
        <v>1</v>
      </c>
      <c r="FU764">
        <v>1</v>
      </c>
      <c r="FV764">
        <v>1</v>
      </c>
      <c r="FW764">
        <v>0</v>
      </c>
      <c r="FX764">
        <v>0</v>
      </c>
      <c r="FY764">
        <v>4</v>
      </c>
      <c r="FZ764">
        <v>1</v>
      </c>
      <c r="GA764">
        <v>0</v>
      </c>
      <c r="GB764">
        <v>1</v>
      </c>
      <c r="GC764">
        <v>0</v>
      </c>
      <c r="GD764">
        <v>0</v>
      </c>
      <c r="GE764">
        <v>0</v>
      </c>
      <c r="GF764">
        <v>0</v>
      </c>
      <c r="GG764">
        <v>1</v>
      </c>
      <c r="GH764">
        <v>0</v>
      </c>
      <c r="GI764">
        <v>0</v>
      </c>
      <c r="GJ764">
        <v>4</v>
      </c>
      <c r="GK764">
        <v>40</v>
      </c>
      <c r="GL764">
        <v>13</v>
      </c>
      <c r="GM764">
        <v>7</v>
      </c>
      <c r="GN764">
        <v>0</v>
      </c>
      <c r="GO764">
        <v>0</v>
      </c>
      <c r="GP764">
        <v>0</v>
      </c>
      <c r="GQ764">
        <v>3</v>
      </c>
      <c r="GR764">
        <v>2</v>
      </c>
      <c r="GS764">
        <v>0</v>
      </c>
      <c r="GT764">
        <v>1</v>
      </c>
      <c r="GU764">
        <v>0</v>
      </c>
      <c r="GV764">
        <v>0</v>
      </c>
      <c r="GW764">
        <v>0</v>
      </c>
      <c r="GX764">
        <v>0</v>
      </c>
      <c r="GY764">
        <v>0</v>
      </c>
      <c r="GZ764">
        <v>0</v>
      </c>
      <c r="HA764">
        <v>0</v>
      </c>
      <c r="HB764">
        <v>0</v>
      </c>
      <c r="HC764">
        <v>0</v>
      </c>
      <c r="HD764">
        <v>0</v>
      </c>
      <c r="HE764">
        <v>13</v>
      </c>
      <c r="HF764">
        <v>0</v>
      </c>
      <c r="HG764">
        <v>0</v>
      </c>
      <c r="HH764">
        <v>0</v>
      </c>
      <c r="HI764">
        <v>0</v>
      </c>
      <c r="HJ764">
        <v>0</v>
      </c>
      <c r="HK764">
        <v>0</v>
      </c>
      <c r="HL764">
        <v>0</v>
      </c>
      <c r="HM764">
        <v>0</v>
      </c>
      <c r="HN764">
        <v>0</v>
      </c>
      <c r="HO764">
        <v>0</v>
      </c>
      <c r="HP764">
        <v>0</v>
      </c>
      <c r="HQ764">
        <v>0</v>
      </c>
      <c r="HR764">
        <v>0</v>
      </c>
      <c r="HS764">
        <v>0</v>
      </c>
      <c r="HT764">
        <v>0</v>
      </c>
      <c r="HU764">
        <v>0</v>
      </c>
      <c r="HV764">
        <v>0</v>
      </c>
      <c r="HW764">
        <v>0</v>
      </c>
      <c r="HX764">
        <v>0</v>
      </c>
      <c r="HY764">
        <v>0</v>
      </c>
      <c r="HZ764">
        <v>0</v>
      </c>
      <c r="IA764">
        <v>0</v>
      </c>
      <c r="IB764">
        <v>0</v>
      </c>
      <c r="IC764">
        <v>0</v>
      </c>
      <c r="ID764">
        <v>0</v>
      </c>
      <c r="IE764">
        <v>0</v>
      </c>
      <c r="IF764">
        <v>0</v>
      </c>
      <c r="IG764">
        <v>0</v>
      </c>
      <c r="IH764">
        <v>0</v>
      </c>
      <c r="II764">
        <v>0</v>
      </c>
      <c r="IJ764">
        <v>0</v>
      </c>
      <c r="IK764">
        <v>0</v>
      </c>
      <c r="IL764">
        <v>0</v>
      </c>
      <c r="IM764">
        <v>0</v>
      </c>
      <c r="IN764">
        <v>0</v>
      </c>
      <c r="IO764">
        <v>0</v>
      </c>
      <c r="IP764">
        <v>0</v>
      </c>
      <c r="IQ764">
        <v>0</v>
      </c>
      <c r="IR764">
        <v>1</v>
      </c>
      <c r="IS764">
        <v>0</v>
      </c>
      <c r="IT764">
        <v>1</v>
      </c>
      <c r="IU764">
        <v>0</v>
      </c>
      <c r="IV764">
        <v>0</v>
      </c>
      <c r="IW764">
        <v>0</v>
      </c>
      <c r="IX764">
        <v>0</v>
      </c>
      <c r="IY764">
        <v>0</v>
      </c>
      <c r="IZ764">
        <v>0</v>
      </c>
      <c r="JA764">
        <v>0</v>
      </c>
      <c r="JB764">
        <v>0</v>
      </c>
      <c r="JC764">
        <v>0</v>
      </c>
      <c r="JD764">
        <v>0</v>
      </c>
      <c r="JE764">
        <v>0</v>
      </c>
      <c r="JF764">
        <v>0</v>
      </c>
      <c r="JG764">
        <v>0</v>
      </c>
      <c r="JH764">
        <v>1</v>
      </c>
    </row>
    <row r="765" spans="1:268">
      <c r="A765" t="s">
        <v>115</v>
      </c>
      <c r="B765" t="s">
        <v>85</v>
      </c>
      <c r="C765" t="str">
        <f>"146101"</f>
        <v>146101</v>
      </c>
      <c r="D765" t="s">
        <v>114</v>
      </c>
      <c r="E765">
        <v>13</v>
      </c>
      <c r="F765">
        <v>1662</v>
      </c>
      <c r="G765">
        <v>1281</v>
      </c>
      <c r="H765">
        <v>377</v>
      </c>
      <c r="I765">
        <v>904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904</v>
      </c>
      <c r="T765">
        <v>0</v>
      </c>
      <c r="U765">
        <v>0</v>
      </c>
      <c r="V765">
        <v>904</v>
      </c>
      <c r="W765">
        <v>9</v>
      </c>
      <c r="X765">
        <v>7</v>
      </c>
      <c r="Y765">
        <v>2</v>
      </c>
      <c r="Z765">
        <v>0</v>
      </c>
      <c r="AA765">
        <v>895</v>
      </c>
      <c r="AB765">
        <v>381</v>
      </c>
      <c r="AC765">
        <v>25</v>
      </c>
      <c r="AD765">
        <v>7</v>
      </c>
      <c r="AE765">
        <v>281</v>
      </c>
      <c r="AF765">
        <v>4</v>
      </c>
      <c r="AG765">
        <v>32</v>
      </c>
      <c r="AH765">
        <v>2</v>
      </c>
      <c r="AI765">
        <v>1</v>
      </c>
      <c r="AJ765">
        <v>5</v>
      </c>
      <c r="AK765">
        <v>2</v>
      </c>
      <c r="AL765">
        <v>2</v>
      </c>
      <c r="AM765">
        <v>1</v>
      </c>
      <c r="AN765">
        <v>0</v>
      </c>
      <c r="AO765">
        <v>1</v>
      </c>
      <c r="AP765">
        <v>2</v>
      </c>
      <c r="AQ765">
        <v>1</v>
      </c>
      <c r="AR765">
        <v>0</v>
      </c>
      <c r="AS765">
        <v>0</v>
      </c>
      <c r="AT765">
        <v>0</v>
      </c>
      <c r="AU765">
        <v>1</v>
      </c>
      <c r="AV765">
        <v>0</v>
      </c>
      <c r="AW765">
        <v>1</v>
      </c>
      <c r="AX765">
        <v>1</v>
      </c>
      <c r="AY765">
        <v>1</v>
      </c>
      <c r="AZ765">
        <v>11</v>
      </c>
      <c r="BA765">
        <v>381</v>
      </c>
      <c r="BB765">
        <v>197</v>
      </c>
      <c r="BC765">
        <v>38</v>
      </c>
      <c r="BD765">
        <v>6</v>
      </c>
      <c r="BE765">
        <v>8</v>
      </c>
      <c r="BF765">
        <v>135</v>
      </c>
      <c r="BG765">
        <v>3</v>
      </c>
      <c r="BH765">
        <v>1</v>
      </c>
      <c r="BI765">
        <v>3</v>
      </c>
      <c r="BJ765">
        <v>0</v>
      </c>
      <c r="BK765">
        <v>0</v>
      </c>
      <c r="BL765">
        <v>0</v>
      </c>
      <c r="BM765">
        <v>1</v>
      </c>
      <c r="BN765">
        <v>0</v>
      </c>
      <c r="BO765">
        <v>1</v>
      </c>
      <c r="BP765">
        <v>1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197</v>
      </c>
      <c r="BZ765">
        <v>26</v>
      </c>
      <c r="CA765">
        <v>17</v>
      </c>
      <c r="CB765">
        <v>4</v>
      </c>
      <c r="CC765">
        <v>0</v>
      </c>
      <c r="CD765">
        <v>0</v>
      </c>
      <c r="CE765">
        <v>1</v>
      </c>
      <c r="CF765">
        <v>1</v>
      </c>
      <c r="CG765">
        <v>0</v>
      </c>
      <c r="CH765">
        <v>0</v>
      </c>
      <c r="CI765">
        <v>1</v>
      </c>
      <c r="CJ765">
        <v>0</v>
      </c>
      <c r="CK765">
        <v>0</v>
      </c>
      <c r="CL765">
        <v>0</v>
      </c>
      <c r="CM765">
        <v>0</v>
      </c>
      <c r="CN765">
        <v>2</v>
      </c>
      <c r="CO765">
        <v>26</v>
      </c>
      <c r="CP765">
        <v>43</v>
      </c>
      <c r="CQ765">
        <v>13</v>
      </c>
      <c r="CR765">
        <v>1</v>
      </c>
      <c r="CS765">
        <v>1</v>
      </c>
      <c r="CT765">
        <v>0</v>
      </c>
      <c r="CU765">
        <v>10</v>
      </c>
      <c r="CV765">
        <v>1</v>
      </c>
      <c r="CW765">
        <v>0</v>
      </c>
      <c r="CX765">
        <v>1</v>
      </c>
      <c r="CY765">
        <v>0</v>
      </c>
      <c r="CZ765">
        <v>0</v>
      </c>
      <c r="DA765">
        <v>0</v>
      </c>
      <c r="DB765">
        <v>0</v>
      </c>
      <c r="DC765">
        <v>1</v>
      </c>
      <c r="DD765">
        <v>1</v>
      </c>
      <c r="DE765">
        <v>0</v>
      </c>
      <c r="DF765">
        <v>0</v>
      </c>
      <c r="DG765">
        <v>1</v>
      </c>
      <c r="DH765">
        <v>0</v>
      </c>
      <c r="DI765">
        <v>0</v>
      </c>
      <c r="DJ765">
        <v>0</v>
      </c>
      <c r="DK765">
        <v>0</v>
      </c>
      <c r="DL765">
        <v>13</v>
      </c>
      <c r="DM765">
        <v>0</v>
      </c>
      <c r="DN765">
        <v>0</v>
      </c>
      <c r="DO765">
        <v>43</v>
      </c>
      <c r="DP765">
        <v>39</v>
      </c>
      <c r="DQ765">
        <v>6</v>
      </c>
      <c r="DR765">
        <v>1</v>
      </c>
      <c r="DS765">
        <v>1</v>
      </c>
      <c r="DT765">
        <v>15</v>
      </c>
      <c r="DU765">
        <v>1</v>
      </c>
      <c r="DV765">
        <v>0</v>
      </c>
      <c r="DW765">
        <v>2</v>
      </c>
      <c r="DX765">
        <v>8</v>
      </c>
      <c r="DY765">
        <v>0</v>
      </c>
      <c r="DZ765">
        <v>0</v>
      </c>
      <c r="EA765">
        <v>1</v>
      </c>
      <c r="EB765">
        <v>2</v>
      </c>
      <c r="EC765">
        <v>0</v>
      </c>
      <c r="ED765">
        <v>0</v>
      </c>
      <c r="EE765">
        <v>1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1</v>
      </c>
      <c r="EL765">
        <v>0</v>
      </c>
      <c r="EM765">
        <v>0</v>
      </c>
      <c r="EN765">
        <v>0</v>
      </c>
      <c r="EO765">
        <v>39</v>
      </c>
      <c r="EP765">
        <v>74</v>
      </c>
      <c r="EQ765">
        <v>39</v>
      </c>
      <c r="ER765">
        <v>7</v>
      </c>
      <c r="ES765">
        <v>3</v>
      </c>
      <c r="ET765">
        <v>2</v>
      </c>
      <c r="EU765">
        <v>6</v>
      </c>
      <c r="EV765">
        <v>4</v>
      </c>
      <c r="EW765">
        <v>1</v>
      </c>
      <c r="EX765">
        <v>0</v>
      </c>
      <c r="EY765">
        <v>3</v>
      </c>
      <c r="EZ765">
        <v>0</v>
      </c>
      <c r="FA765">
        <v>0</v>
      </c>
      <c r="FB765">
        <v>0</v>
      </c>
      <c r="FC765">
        <v>1</v>
      </c>
      <c r="FD765">
        <v>0</v>
      </c>
      <c r="FE765">
        <v>2</v>
      </c>
      <c r="FF765">
        <v>2</v>
      </c>
      <c r="FG765">
        <v>3</v>
      </c>
      <c r="FH765">
        <v>0</v>
      </c>
      <c r="FI765">
        <v>0</v>
      </c>
      <c r="FJ765">
        <v>1</v>
      </c>
      <c r="FK765">
        <v>0</v>
      </c>
      <c r="FL765">
        <v>0</v>
      </c>
      <c r="FM765">
        <v>74</v>
      </c>
      <c r="FN765">
        <v>79</v>
      </c>
      <c r="FO765">
        <v>39</v>
      </c>
      <c r="FP765">
        <v>6</v>
      </c>
      <c r="FQ765">
        <v>0</v>
      </c>
      <c r="FR765">
        <v>1</v>
      </c>
      <c r="FS765">
        <v>1</v>
      </c>
      <c r="FT765">
        <v>2</v>
      </c>
      <c r="FU765">
        <v>2</v>
      </c>
      <c r="FV765">
        <v>0</v>
      </c>
      <c r="FW765">
        <v>1</v>
      </c>
      <c r="FX765">
        <v>0</v>
      </c>
      <c r="FY765">
        <v>2</v>
      </c>
      <c r="FZ765">
        <v>0</v>
      </c>
      <c r="GA765">
        <v>0</v>
      </c>
      <c r="GB765">
        <v>0</v>
      </c>
      <c r="GC765">
        <v>3</v>
      </c>
      <c r="GD765">
        <v>0</v>
      </c>
      <c r="GE765">
        <v>2</v>
      </c>
      <c r="GF765">
        <v>3</v>
      </c>
      <c r="GG765">
        <v>0</v>
      </c>
      <c r="GH765">
        <v>1</v>
      </c>
      <c r="GI765">
        <v>3</v>
      </c>
      <c r="GJ765">
        <v>13</v>
      </c>
      <c r="GK765">
        <v>79</v>
      </c>
      <c r="GL765">
        <v>48</v>
      </c>
      <c r="GM765">
        <v>24</v>
      </c>
      <c r="GN765">
        <v>3</v>
      </c>
      <c r="GO765">
        <v>1</v>
      </c>
      <c r="GP765">
        <v>2</v>
      </c>
      <c r="GQ765">
        <v>1</v>
      </c>
      <c r="GR765">
        <v>11</v>
      </c>
      <c r="GS765">
        <v>3</v>
      </c>
      <c r="GT765">
        <v>0</v>
      </c>
      <c r="GU765">
        <v>0</v>
      </c>
      <c r="GV765">
        <v>0</v>
      </c>
      <c r="GW765">
        <v>0</v>
      </c>
      <c r="GX765">
        <v>1</v>
      </c>
      <c r="GY765">
        <v>0</v>
      </c>
      <c r="GZ765">
        <v>0</v>
      </c>
      <c r="HA765">
        <v>0</v>
      </c>
      <c r="HB765">
        <v>2</v>
      </c>
      <c r="HC765">
        <v>0</v>
      </c>
      <c r="HD765">
        <v>0</v>
      </c>
      <c r="HE765">
        <v>48</v>
      </c>
      <c r="HF765">
        <v>5</v>
      </c>
      <c r="HG765">
        <v>2</v>
      </c>
      <c r="HH765">
        <v>0</v>
      </c>
      <c r="HI765">
        <v>1</v>
      </c>
      <c r="HJ765">
        <v>0</v>
      </c>
      <c r="HK765">
        <v>0</v>
      </c>
      <c r="HL765">
        <v>0</v>
      </c>
      <c r="HM765">
        <v>1</v>
      </c>
      <c r="HN765">
        <v>0</v>
      </c>
      <c r="HO765">
        <v>0</v>
      </c>
      <c r="HP765">
        <v>0</v>
      </c>
      <c r="HQ765">
        <v>1</v>
      </c>
      <c r="HR765">
        <v>0</v>
      </c>
      <c r="HS765">
        <v>0</v>
      </c>
      <c r="HT765">
        <v>0</v>
      </c>
      <c r="HU765">
        <v>0</v>
      </c>
      <c r="HV765">
        <v>0</v>
      </c>
      <c r="HW765">
        <v>0</v>
      </c>
      <c r="HX765">
        <v>0</v>
      </c>
      <c r="HY765">
        <v>5</v>
      </c>
      <c r="HZ765">
        <v>2</v>
      </c>
      <c r="IA765">
        <v>1</v>
      </c>
      <c r="IB765">
        <v>0</v>
      </c>
      <c r="IC765">
        <v>0</v>
      </c>
      <c r="ID765">
        <v>0</v>
      </c>
      <c r="IE765">
        <v>0</v>
      </c>
      <c r="IF765">
        <v>0</v>
      </c>
      <c r="IG765">
        <v>0</v>
      </c>
      <c r="IH765">
        <v>0</v>
      </c>
      <c r="II765">
        <v>0</v>
      </c>
      <c r="IJ765">
        <v>0</v>
      </c>
      <c r="IK765">
        <v>0</v>
      </c>
      <c r="IL765">
        <v>0</v>
      </c>
      <c r="IM765">
        <v>0</v>
      </c>
      <c r="IN765">
        <v>0</v>
      </c>
      <c r="IO765">
        <v>1</v>
      </c>
      <c r="IP765">
        <v>0</v>
      </c>
      <c r="IQ765">
        <v>2</v>
      </c>
      <c r="IR765">
        <v>1</v>
      </c>
      <c r="IS765">
        <v>1</v>
      </c>
      <c r="IT765">
        <v>0</v>
      </c>
      <c r="IU765">
        <v>0</v>
      </c>
      <c r="IV765">
        <v>0</v>
      </c>
      <c r="IW765">
        <v>0</v>
      </c>
      <c r="IX765">
        <v>0</v>
      </c>
      <c r="IY765">
        <v>0</v>
      </c>
      <c r="IZ765">
        <v>0</v>
      </c>
      <c r="JA765">
        <v>0</v>
      </c>
      <c r="JB765">
        <v>0</v>
      </c>
      <c r="JC765">
        <v>0</v>
      </c>
      <c r="JD765">
        <v>0</v>
      </c>
      <c r="JE765">
        <v>0</v>
      </c>
      <c r="JF765">
        <v>0</v>
      </c>
      <c r="JG765">
        <v>0</v>
      </c>
      <c r="JH765">
        <v>1</v>
      </c>
    </row>
    <row r="766" spans="1:268">
      <c r="A766" t="s">
        <v>113</v>
      </c>
      <c r="B766" t="s">
        <v>85</v>
      </c>
      <c r="C766" t="str">
        <f>"146101"</f>
        <v>146101</v>
      </c>
      <c r="D766" t="s">
        <v>112</v>
      </c>
      <c r="E766">
        <v>14</v>
      </c>
      <c r="F766">
        <v>1881</v>
      </c>
      <c r="G766">
        <v>1460</v>
      </c>
      <c r="H766">
        <v>459</v>
      </c>
      <c r="I766">
        <v>1001</v>
      </c>
      <c r="J766">
        <v>0</v>
      </c>
      <c r="K766">
        <v>7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1000</v>
      </c>
      <c r="T766">
        <v>0</v>
      </c>
      <c r="U766">
        <v>0</v>
      </c>
      <c r="V766">
        <v>1000</v>
      </c>
      <c r="W766">
        <v>17</v>
      </c>
      <c r="X766">
        <v>11</v>
      </c>
      <c r="Y766">
        <v>6</v>
      </c>
      <c r="Z766">
        <v>0</v>
      </c>
      <c r="AA766">
        <v>983</v>
      </c>
      <c r="AB766">
        <v>424</v>
      </c>
      <c r="AC766">
        <v>25</v>
      </c>
      <c r="AD766">
        <v>3</v>
      </c>
      <c r="AE766">
        <v>298</v>
      </c>
      <c r="AF766">
        <v>18</v>
      </c>
      <c r="AG766">
        <v>29</v>
      </c>
      <c r="AH766">
        <v>0</v>
      </c>
      <c r="AI766">
        <v>3</v>
      </c>
      <c r="AJ766">
        <v>6</v>
      </c>
      <c r="AK766">
        <v>7</v>
      </c>
      <c r="AL766">
        <v>0</v>
      </c>
      <c r="AM766">
        <v>4</v>
      </c>
      <c r="AN766">
        <v>3</v>
      </c>
      <c r="AO766">
        <v>0</v>
      </c>
      <c r="AP766">
        <v>1</v>
      </c>
      <c r="AQ766">
        <v>0</v>
      </c>
      <c r="AR766">
        <v>0</v>
      </c>
      <c r="AS766">
        <v>2</v>
      </c>
      <c r="AT766">
        <v>2</v>
      </c>
      <c r="AU766">
        <v>0</v>
      </c>
      <c r="AV766">
        <v>0</v>
      </c>
      <c r="AW766">
        <v>0</v>
      </c>
      <c r="AX766">
        <v>1</v>
      </c>
      <c r="AY766">
        <v>4</v>
      </c>
      <c r="AZ766">
        <v>18</v>
      </c>
      <c r="BA766">
        <v>424</v>
      </c>
      <c r="BB766">
        <v>225</v>
      </c>
      <c r="BC766">
        <v>49</v>
      </c>
      <c r="BD766">
        <v>9</v>
      </c>
      <c r="BE766">
        <v>3</v>
      </c>
      <c r="BF766">
        <v>155</v>
      </c>
      <c r="BG766">
        <v>0</v>
      </c>
      <c r="BH766">
        <v>2</v>
      </c>
      <c r="BI766">
        <v>0</v>
      </c>
      <c r="BJ766">
        <v>0</v>
      </c>
      <c r="BK766">
        <v>0</v>
      </c>
      <c r="BL766">
        <v>1</v>
      </c>
      <c r="BM766">
        <v>1</v>
      </c>
      <c r="BN766">
        <v>0</v>
      </c>
      <c r="BO766">
        <v>0</v>
      </c>
      <c r="BP766">
        <v>3</v>
      </c>
      <c r="BQ766">
        <v>0</v>
      </c>
      <c r="BR766">
        <v>0</v>
      </c>
      <c r="BS766">
        <v>1</v>
      </c>
      <c r="BT766">
        <v>0</v>
      </c>
      <c r="BU766">
        <v>0</v>
      </c>
      <c r="BV766">
        <v>0</v>
      </c>
      <c r="BW766">
        <v>0</v>
      </c>
      <c r="BX766">
        <v>1</v>
      </c>
      <c r="BY766">
        <v>225</v>
      </c>
      <c r="BZ766">
        <v>25</v>
      </c>
      <c r="CA766">
        <v>10</v>
      </c>
      <c r="CB766">
        <v>6</v>
      </c>
      <c r="CC766">
        <v>5</v>
      </c>
      <c r="CD766">
        <v>0</v>
      </c>
      <c r="CE766">
        <v>3</v>
      </c>
      <c r="CF766">
        <v>0</v>
      </c>
      <c r="CG766">
        <v>0</v>
      </c>
      <c r="CH766">
        <v>1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25</v>
      </c>
      <c r="CP766">
        <v>44</v>
      </c>
      <c r="CQ766">
        <v>15</v>
      </c>
      <c r="CR766">
        <v>1</v>
      </c>
      <c r="CS766">
        <v>1</v>
      </c>
      <c r="CT766">
        <v>0</v>
      </c>
      <c r="CU766">
        <v>16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1</v>
      </c>
      <c r="DB766">
        <v>0</v>
      </c>
      <c r="DC766">
        <v>0</v>
      </c>
      <c r="DD766">
        <v>1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9</v>
      </c>
      <c r="DN766">
        <v>0</v>
      </c>
      <c r="DO766">
        <v>44</v>
      </c>
      <c r="DP766">
        <v>43</v>
      </c>
      <c r="DQ766">
        <v>9</v>
      </c>
      <c r="DR766">
        <v>0</v>
      </c>
      <c r="DS766">
        <v>0</v>
      </c>
      <c r="DT766">
        <v>13</v>
      </c>
      <c r="DU766">
        <v>2</v>
      </c>
      <c r="DV766">
        <v>0</v>
      </c>
      <c r="DW766">
        <v>4</v>
      </c>
      <c r="DX766">
        <v>5</v>
      </c>
      <c r="DY766">
        <v>0</v>
      </c>
      <c r="DZ766">
        <v>0</v>
      </c>
      <c r="EA766">
        <v>0</v>
      </c>
      <c r="EB766">
        <v>1</v>
      </c>
      <c r="EC766">
        <v>0</v>
      </c>
      <c r="ED766">
        <v>0</v>
      </c>
      <c r="EE766">
        <v>3</v>
      </c>
      <c r="EF766">
        <v>1</v>
      </c>
      <c r="EG766">
        <v>0</v>
      </c>
      <c r="EH766">
        <v>3</v>
      </c>
      <c r="EI766">
        <v>1</v>
      </c>
      <c r="EJ766">
        <v>0</v>
      </c>
      <c r="EK766">
        <v>0</v>
      </c>
      <c r="EL766">
        <v>0</v>
      </c>
      <c r="EM766">
        <v>1</v>
      </c>
      <c r="EN766">
        <v>0</v>
      </c>
      <c r="EO766">
        <v>43</v>
      </c>
      <c r="EP766">
        <v>72</v>
      </c>
      <c r="EQ766">
        <v>45</v>
      </c>
      <c r="ER766">
        <v>3</v>
      </c>
      <c r="ES766">
        <v>2</v>
      </c>
      <c r="ET766">
        <v>0</v>
      </c>
      <c r="EU766">
        <v>3</v>
      </c>
      <c r="EV766">
        <v>1</v>
      </c>
      <c r="EW766">
        <v>0</v>
      </c>
      <c r="EX766">
        <v>0</v>
      </c>
      <c r="EY766">
        <v>3</v>
      </c>
      <c r="EZ766">
        <v>3</v>
      </c>
      <c r="FA766">
        <v>2</v>
      </c>
      <c r="FB766">
        <v>1</v>
      </c>
      <c r="FC766">
        <v>0</v>
      </c>
      <c r="FD766">
        <v>1</v>
      </c>
      <c r="FE766">
        <v>1</v>
      </c>
      <c r="FF766">
        <v>2</v>
      </c>
      <c r="FG766">
        <v>2</v>
      </c>
      <c r="FH766">
        <v>0</v>
      </c>
      <c r="FI766">
        <v>0</v>
      </c>
      <c r="FJ766">
        <v>2</v>
      </c>
      <c r="FK766">
        <v>0</v>
      </c>
      <c r="FL766">
        <v>1</v>
      </c>
      <c r="FM766">
        <v>72</v>
      </c>
      <c r="FN766">
        <v>96</v>
      </c>
      <c r="FO766">
        <v>49</v>
      </c>
      <c r="FP766">
        <v>5</v>
      </c>
      <c r="FQ766">
        <v>5</v>
      </c>
      <c r="FR766">
        <v>4</v>
      </c>
      <c r="FS766">
        <v>0</v>
      </c>
      <c r="FT766">
        <v>2</v>
      </c>
      <c r="FU766">
        <v>1</v>
      </c>
      <c r="FV766">
        <v>0</v>
      </c>
      <c r="FW766">
        <v>0</v>
      </c>
      <c r="FX766">
        <v>0</v>
      </c>
      <c r="FY766">
        <v>0</v>
      </c>
      <c r="FZ766">
        <v>1</v>
      </c>
      <c r="GA766">
        <v>3</v>
      </c>
      <c r="GB766">
        <v>0</v>
      </c>
      <c r="GC766">
        <v>0</v>
      </c>
      <c r="GD766">
        <v>0</v>
      </c>
      <c r="GE766">
        <v>1</v>
      </c>
      <c r="GF766">
        <v>2</v>
      </c>
      <c r="GG766">
        <v>1</v>
      </c>
      <c r="GH766">
        <v>1</v>
      </c>
      <c r="GI766">
        <v>6</v>
      </c>
      <c r="GJ766">
        <v>15</v>
      </c>
      <c r="GK766">
        <v>96</v>
      </c>
      <c r="GL766">
        <v>48</v>
      </c>
      <c r="GM766">
        <v>29</v>
      </c>
      <c r="GN766">
        <v>2</v>
      </c>
      <c r="GO766">
        <v>0</v>
      </c>
      <c r="GP766">
        <v>0</v>
      </c>
      <c r="GQ766">
        <v>3</v>
      </c>
      <c r="GR766">
        <v>5</v>
      </c>
      <c r="GS766">
        <v>1</v>
      </c>
      <c r="GT766">
        <v>3</v>
      </c>
      <c r="GU766">
        <v>0</v>
      </c>
      <c r="GV766">
        <v>2</v>
      </c>
      <c r="GW766">
        <v>0</v>
      </c>
      <c r="GX766">
        <v>0</v>
      </c>
      <c r="GY766">
        <v>0</v>
      </c>
      <c r="GZ766">
        <v>0</v>
      </c>
      <c r="HA766">
        <v>0</v>
      </c>
      <c r="HB766">
        <v>2</v>
      </c>
      <c r="HC766">
        <v>0</v>
      </c>
      <c r="HD766">
        <v>1</v>
      </c>
      <c r="HE766">
        <v>48</v>
      </c>
      <c r="HF766">
        <v>1</v>
      </c>
      <c r="HG766">
        <v>0</v>
      </c>
      <c r="HH766">
        <v>0</v>
      </c>
      <c r="HI766">
        <v>0</v>
      </c>
      <c r="HJ766">
        <v>0</v>
      </c>
      <c r="HK766">
        <v>0</v>
      </c>
      <c r="HL766">
        <v>0</v>
      </c>
      <c r="HM766">
        <v>0</v>
      </c>
      <c r="HN766">
        <v>0</v>
      </c>
      <c r="HO766">
        <v>0</v>
      </c>
      <c r="HP766">
        <v>0</v>
      </c>
      <c r="HQ766">
        <v>0</v>
      </c>
      <c r="HR766">
        <v>0</v>
      </c>
      <c r="HS766">
        <v>0</v>
      </c>
      <c r="HT766">
        <v>0</v>
      </c>
      <c r="HU766">
        <v>0</v>
      </c>
      <c r="HV766">
        <v>0</v>
      </c>
      <c r="HW766">
        <v>0</v>
      </c>
      <c r="HX766">
        <v>1</v>
      </c>
      <c r="HY766">
        <v>1</v>
      </c>
      <c r="HZ766">
        <v>0</v>
      </c>
      <c r="IA766">
        <v>0</v>
      </c>
      <c r="IB766">
        <v>0</v>
      </c>
      <c r="IC766">
        <v>0</v>
      </c>
      <c r="ID766">
        <v>0</v>
      </c>
      <c r="IE766">
        <v>0</v>
      </c>
      <c r="IF766">
        <v>0</v>
      </c>
      <c r="IG766">
        <v>0</v>
      </c>
      <c r="IH766">
        <v>0</v>
      </c>
      <c r="II766">
        <v>0</v>
      </c>
      <c r="IJ766">
        <v>0</v>
      </c>
      <c r="IK766">
        <v>0</v>
      </c>
      <c r="IL766">
        <v>0</v>
      </c>
      <c r="IM766">
        <v>0</v>
      </c>
      <c r="IN766">
        <v>0</v>
      </c>
      <c r="IO766">
        <v>0</v>
      </c>
      <c r="IP766">
        <v>0</v>
      </c>
      <c r="IQ766">
        <v>0</v>
      </c>
      <c r="IR766">
        <v>5</v>
      </c>
      <c r="IS766">
        <v>2</v>
      </c>
      <c r="IT766">
        <v>0</v>
      </c>
      <c r="IU766">
        <v>0</v>
      </c>
      <c r="IV766">
        <v>0</v>
      </c>
      <c r="IW766">
        <v>0</v>
      </c>
      <c r="IX766">
        <v>0</v>
      </c>
      <c r="IY766">
        <v>0</v>
      </c>
      <c r="IZ766">
        <v>0</v>
      </c>
      <c r="JA766">
        <v>0</v>
      </c>
      <c r="JB766">
        <v>1</v>
      </c>
      <c r="JC766">
        <v>0</v>
      </c>
      <c r="JD766">
        <v>0</v>
      </c>
      <c r="JE766">
        <v>1</v>
      </c>
      <c r="JF766">
        <v>0</v>
      </c>
      <c r="JG766">
        <v>1</v>
      </c>
      <c r="JH766">
        <v>5</v>
      </c>
    </row>
    <row r="767" spans="1:268">
      <c r="A767" t="s">
        <v>111</v>
      </c>
      <c r="B767" t="s">
        <v>85</v>
      </c>
      <c r="C767" t="str">
        <f>"146101"</f>
        <v>146101</v>
      </c>
      <c r="D767" t="s">
        <v>110</v>
      </c>
      <c r="E767">
        <v>15</v>
      </c>
      <c r="F767">
        <v>1957</v>
      </c>
      <c r="G767">
        <v>1520</v>
      </c>
      <c r="H767">
        <v>468</v>
      </c>
      <c r="I767">
        <v>1052</v>
      </c>
      <c r="J767">
        <v>1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1052</v>
      </c>
      <c r="T767">
        <v>0</v>
      </c>
      <c r="U767">
        <v>0</v>
      </c>
      <c r="V767">
        <v>1052</v>
      </c>
      <c r="W767">
        <v>18</v>
      </c>
      <c r="X767">
        <v>12</v>
      </c>
      <c r="Y767">
        <v>6</v>
      </c>
      <c r="Z767">
        <v>0</v>
      </c>
      <c r="AA767">
        <v>1034</v>
      </c>
      <c r="AB767">
        <v>443</v>
      </c>
      <c r="AC767">
        <v>22</v>
      </c>
      <c r="AD767">
        <v>7</v>
      </c>
      <c r="AE767">
        <v>309</v>
      </c>
      <c r="AF767">
        <v>8</v>
      </c>
      <c r="AG767">
        <v>30</v>
      </c>
      <c r="AH767">
        <v>0</v>
      </c>
      <c r="AI767">
        <v>0</v>
      </c>
      <c r="AJ767">
        <v>8</v>
      </c>
      <c r="AK767">
        <v>2</v>
      </c>
      <c r="AL767">
        <v>5</v>
      </c>
      <c r="AM767">
        <v>1</v>
      </c>
      <c r="AN767">
        <v>1</v>
      </c>
      <c r="AO767">
        <v>1</v>
      </c>
      <c r="AP767">
        <v>1</v>
      </c>
      <c r="AQ767">
        <v>2</v>
      </c>
      <c r="AR767">
        <v>1</v>
      </c>
      <c r="AS767">
        <v>0</v>
      </c>
      <c r="AT767">
        <v>2</v>
      </c>
      <c r="AU767">
        <v>1</v>
      </c>
      <c r="AV767">
        <v>0</v>
      </c>
      <c r="AW767">
        <v>1</v>
      </c>
      <c r="AX767">
        <v>2</v>
      </c>
      <c r="AY767">
        <v>3</v>
      </c>
      <c r="AZ767">
        <v>36</v>
      </c>
      <c r="BA767">
        <v>443</v>
      </c>
      <c r="BB767">
        <v>240</v>
      </c>
      <c r="BC767">
        <v>34</v>
      </c>
      <c r="BD767">
        <v>10</v>
      </c>
      <c r="BE767">
        <v>9</v>
      </c>
      <c r="BF767">
        <v>162</v>
      </c>
      <c r="BG767">
        <v>3</v>
      </c>
      <c r="BH767">
        <v>6</v>
      </c>
      <c r="BI767">
        <v>0</v>
      </c>
      <c r="BJ767">
        <v>2</v>
      </c>
      <c r="BK767">
        <v>1</v>
      </c>
      <c r="BL767">
        <v>0</v>
      </c>
      <c r="BM767">
        <v>0</v>
      </c>
      <c r="BN767">
        <v>1</v>
      </c>
      <c r="BO767">
        <v>0</v>
      </c>
      <c r="BP767">
        <v>0</v>
      </c>
      <c r="BQ767">
        <v>0</v>
      </c>
      <c r="BR767">
        <v>0</v>
      </c>
      <c r="BS767">
        <v>3</v>
      </c>
      <c r="BT767">
        <v>0</v>
      </c>
      <c r="BU767">
        <v>0</v>
      </c>
      <c r="BV767">
        <v>2</v>
      </c>
      <c r="BW767">
        <v>2</v>
      </c>
      <c r="BX767">
        <v>5</v>
      </c>
      <c r="BY767">
        <v>240</v>
      </c>
      <c r="BZ767">
        <v>29</v>
      </c>
      <c r="CA767">
        <v>13</v>
      </c>
      <c r="CB767">
        <v>6</v>
      </c>
      <c r="CC767">
        <v>1</v>
      </c>
      <c r="CD767">
        <v>0</v>
      </c>
      <c r="CE767">
        <v>2</v>
      </c>
      <c r="CF767">
        <v>2</v>
      </c>
      <c r="CG767">
        <v>0</v>
      </c>
      <c r="CH767">
        <v>2</v>
      </c>
      <c r="CI767">
        <v>1</v>
      </c>
      <c r="CJ767">
        <v>0</v>
      </c>
      <c r="CK767">
        <v>2</v>
      </c>
      <c r="CL767">
        <v>0</v>
      </c>
      <c r="CM767">
        <v>0</v>
      </c>
      <c r="CN767">
        <v>0</v>
      </c>
      <c r="CO767">
        <v>29</v>
      </c>
      <c r="CP767">
        <v>52</v>
      </c>
      <c r="CQ767">
        <v>19</v>
      </c>
      <c r="CR767">
        <v>2</v>
      </c>
      <c r="CS767">
        <v>2</v>
      </c>
      <c r="CT767">
        <v>2</v>
      </c>
      <c r="CU767">
        <v>15</v>
      </c>
      <c r="CV767">
        <v>0</v>
      </c>
      <c r="CW767">
        <v>0</v>
      </c>
      <c r="CX767">
        <v>0</v>
      </c>
      <c r="CY767">
        <v>1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2</v>
      </c>
      <c r="DH767">
        <v>0</v>
      </c>
      <c r="DI767">
        <v>0</v>
      </c>
      <c r="DJ767">
        <v>0</v>
      </c>
      <c r="DK767">
        <v>0</v>
      </c>
      <c r="DL767">
        <v>9</v>
      </c>
      <c r="DM767">
        <v>0</v>
      </c>
      <c r="DN767">
        <v>0</v>
      </c>
      <c r="DO767">
        <v>52</v>
      </c>
      <c r="DP767">
        <v>52</v>
      </c>
      <c r="DQ767">
        <v>12</v>
      </c>
      <c r="DR767">
        <v>1</v>
      </c>
      <c r="DS767">
        <v>0</v>
      </c>
      <c r="DT767">
        <v>14</v>
      </c>
      <c r="DU767">
        <v>5</v>
      </c>
      <c r="DV767">
        <v>0</v>
      </c>
      <c r="DW767">
        <v>6</v>
      </c>
      <c r="DX767">
        <v>6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4</v>
      </c>
      <c r="EF767">
        <v>0</v>
      </c>
      <c r="EG767">
        <v>0</v>
      </c>
      <c r="EH767">
        <v>4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52</v>
      </c>
      <c r="EP767">
        <v>78</v>
      </c>
      <c r="EQ767">
        <v>52</v>
      </c>
      <c r="ER767">
        <v>3</v>
      </c>
      <c r="ES767">
        <v>4</v>
      </c>
      <c r="ET767">
        <v>0</v>
      </c>
      <c r="EU767">
        <v>5</v>
      </c>
      <c r="EV767">
        <v>0</v>
      </c>
      <c r="EW767">
        <v>0</v>
      </c>
      <c r="EX767">
        <v>1</v>
      </c>
      <c r="EY767">
        <v>2</v>
      </c>
      <c r="EZ767">
        <v>1</v>
      </c>
      <c r="FA767">
        <v>0</v>
      </c>
      <c r="FB767">
        <v>0</v>
      </c>
      <c r="FC767">
        <v>1</v>
      </c>
      <c r="FD767">
        <v>0</v>
      </c>
      <c r="FE767">
        <v>0</v>
      </c>
      <c r="FF767">
        <v>1</v>
      </c>
      <c r="FG767">
        <v>6</v>
      </c>
      <c r="FH767">
        <v>0</v>
      </c>
      <c r="FI767">
        <v>0</v>
      </c>
      <c r="FJ767">
        <v>1</v>
      </c>
      <c r="FK767">
        <v>0</v>
      </c>
      <c r="FL767">
        <v>1</v>
      </c>
      <c r="FM767">
        <v>78</v>
      </c>
      <c r="FN767">
        <v>78</v>
      </c>
      <c r="FO767">
        <v>33</v>
      </c>
      <c r="FP767">
        <v>6</v>
      </c>
      <c r="FQ767">
        <v>3</v>
      </c>
      <c r="FR767">
        <v>3</v>
      </c>
      <c r="FS767">
        <v>4</v>
      </c>
      <c r="FT767">
        <v>2</v>
      </c>
      <c r="FU767">
        <v>2</v>
      </c>
      <c r="FV767">
        <v>1</v>
      </c>
      <c r="FW767">
        <v>2</v>
      </c>
      <c r="FX767">
        <v>1</v>
      </c>
      <c r="FY767">
        <v>3</v>
      </c>
      <c r="FZ767">
        <v>1</v>
      </c>
      <c r="GA767">
        <v>1</v>
      </c>
      <c r="GB767">
        <v>1</v>
      </c>
      <c r="GC767">
        <v>1</v>
      </c>
      <c r="GD767">
        <v>0</v>
      </c>
      <c r="GE767">
        <v>0</v>
      </c>
      <c r="GF767">
        <v>0</v>
      </c>
      <c r="GG767">
        <v>3</v>
      </c>
      <c r="GH767">
        <v>1</v>
      </c>
      <c r="GI767">
        <v>0</v>
      </c>
      <c r="GJ767">
        <v>10</v>
      </c>
      <c r="GK767">
        <v>78</v>
      </c>
      <c r="GL767">
        <v>59</v>
      </c>
      <c r="GM767">
        <v>31</v>
      </c>
      <c r="GN767">
        <v>2</v>
      </c>
      <c r="GO767">
        <v>1</v>
      </c>
      <c r="GP767">
        <v>0</v>
      </c>
      <c r="GQ767">
        <v>9</v>
      </c>
      <c r="GR767">
        <v>6</v>
      </c>
      <c r="GS767">
        <v>1</v>
      </c>
      <c r="GT767">
        <v>0</v>
      </c>
      <c r="GU767">
        <v>0</v>
      </c>
      <c r="GV767">
        <v>0</v>
      </c>
      <c r="GW767">
        <v>1</v>
      </c>
      <c r="GX767">
        <v>2</v>
      </c>
      <c r="GY767">
        <v>0</v>
      </c>
      <c r="GZ767">
        <v>0</v>
      </c>
      <c r="HA767">
        <v>2</v>
      </c>
      <c r="HB767">
        <v>2</v>
      </c>
      <c r="HC767">
        <v>1</v>
      </c>
      <c r="HD767">
        <v>1</v>
      </c>
      <c r="HE767">
        <v>59</v>
      </c>
      <c r="HF767">
        <v>1</v>
      </c>
      <c r="HG767">
        <v>0</v>
      </c>
      <c r="HH767">
        <v>0</v>
      </c>
      <c r="HI767">
        <v>0</v>
      </c>
      <c r="HJ767">
        <v>0</v>
      </c>
      <c r="HK767">
        <v>0</v>
      </c>
      <c r="HL767">
        <v>0</v>
      </c>
      <c r="HM767">
        <v>0</v>
      </c>
      <c r="HN767">
        <v>0</v>
      </c>
      <c r="HO767">
        <v>0</v>
      </c>
      <c r="HP767">
        <v>0</v>
      </c>
      <c r="HQ767">
        <v>0</v>
      </c>
      <c r="HR767">
        <v>0</v>
      </c>
      <c r="HS767">
        <v>1</v>
      </c>
      <c r="HT767">
        <v>0</v>
      </c>
      <c r="HU767">
        <v>0</v>
      </c>
      <c r="HV767">
        <v>0</v>
      </c>
      <c r="HW767">
        <v>0</v>
      </c>
      <c r="HX767">
        <v>0</v>
      </c>
      <c r="HY767">
        <v>1</v>
      </c>
      <c r="HZ767">
        <v>1</v>
      </c>
      <c r="IA767">
        <v>1</v>
      </c>
      <c r="IB767">
        <v>0</v>
      </c>
      <c r="IC767">
        <v>0</v>
      </c>
      <c r="ID767">
        <v>0</v>
      </c>
      <c r="IE767">
        <v>0</v>
      </c>
      <c r="IF767">
        <v>0</v>
      </c>
      <c r="IG767">
        <v>0</v>
      </c>
      <c r="IH767">
        <v>0</v>
      </c>
      <c r="II767">
        <v>0</v>
      </c>
      <c r="IJ767">
        <v>0</v>
      </c>
      <c r="IK767">
        <v>0</v>
      </c>
      <c r="IL767">
        <v>0</v>
      </c>
      <c r="IM767">
        <v>0</v>
      </c>
      <c r="IN767">
        <v>0</v>
      </c>
      <c r="IO767">
        <v>0</v>
      </c>
      <c r="IP767">
        <v>0</v>
      </c>
      <c r="IQ767">
        <v>1</v>
      </c>
      <c r="IR767">
        <v>1</v>
      </c>
      <c r="IS767">
        <v>1</v>
      </c>
      <c r="IT767">
        <v>0</v>
      </c>
      <c r="IU767">
        <v>0</v>
      </c>
      <c r="IV767">
        <v>0</v>
      </c>
      <c r="IW767">
        <v>0</v>
      </c>
      <c r="IX767">
        <v>0</v>
      </c>
      <c r="IY767">
        <v>0</v>
      </c>
      <c r="IZ767">
        <v>0</v>
      </c>
      <c r="JA767">
        <v>0</v>
      </c>
      <c r="JB767">
        <v>0</v>
      </c>
      <c r="JC767">
        <v>0</v>
      </c>
      <c r="JD767">
        <v>0</v>
      </c>
      <c r="JE767">
        <v>0</v>
      </c>
      <c r="JF767">
        <v>0</v>
      </c>
      <c r="JG767">
        <v>0</v>
      </c>
      <c r="JH767">
        <v>1</v>
      </c>
    </row>
    <row r="768" spans="1:268">
      <c r="A768" t="s">
        <v>109</v>
      </c>
      <c r="B768" t="s">
        <v>85</v>
      </c>
      <c r="C768" t="str">
        <f>"146101"</f>
        <v>146101</v>
      </c>
      <c r="D768" t="s">
        <v>108</v>
      </c>
      <c r="E768">
        <v>16</v>
      </c>
      <c r="F768">
        <v>2002</v>
      </c>
      <c r="G768">
        <v>1541</v>
      </c>
      <c r="H768">
        <v>320</v>
      </c>
      <c r="I768">
        <v>1221</v>
      </c>
      <c r="J768">
        <v>0</v>
      </c>
      <c r="K768">
        <v>5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1221</v>
      </c>
      <c r="T768">
        <v>0</v>
      </c>
      <c r="U768">
        <v>0</v>
      </c>
      <c r="V768">
        <v>1221</v>
      </c>
      <c r="W768">
        <v>18</v>
      </c>
      <c r="X768">
        <v>12</v>
      </c>
      <c r="Y768">
        <v>1</v>
      </c>
      <c r="Z768">
        <v>0</v>
      </c>
      <c r="AA768">
        <v>1203</v>
      </c>
      <c r="AB768">
        <v>526</v>
      </c>
      <c r="AC768">
        <v>34</v>
      </c>
      <c r="AD768">
        <v>5</v>
      </c>
      <c r="AE768">
        <v>375</v>
      </c>
      <c r="AF768">
        <v>11</v>
      </c>
      <c r="AG768">
        <v>29</v>
      </c>
      <c r="AH768">
        <v>1</v>
      </c>
      <c r="AI768">
        <v>4</v>
      </c>
      <c r="AJ768">
        <v>15</v>
      </c>
      <c r="AK768">
        <v>1</v>
      </c>
      <c r="AL768">
        <v>1</v>
      </c>
      <c r="AM768">
        <v>3</v>
      </c>
      <c r="AN768">
        <v>1</v>
      </c>
      <c r="AO768">
        <v>4</v>
      </c>
      <c r="AP768">
        <v>4</v>
      </c>
      <c r="AQ768">
        <v>0</v>
      </c>
      <c r="AR768">
        <v>3</v>
      </c>
      <c r="AS768">
        <v>0</v>
      </c>
      <c r="AT768">
        <v>2</v>
      </c>
      <c r="AU768">
        <v>4</v>
      </c>
      <c r="AV768">
        <v>2</v>
      </c>
      <c r="AW768">
        <v>4</v>
      </c>
      <c r="AX768">
        <v>1</v>
      </c>
      <c r="AY768">
        <v>1</v>
      </c>
      <c r="AZ768">
        <v>21</v>
      </c>
      <c r="BA768">
        <v>526</v>
      </c>
      <c r="BB768">
        <v>239</v>
      </c>
      <c r="BC768">
        <v>58</v>
      </c>
      <c r="BD768">
        <v>11</v>
      </c>
      <c r="BE768">
        <v>1</v>
      </c>
      <c r="BF768">
        <v>157</v>
      </c>
      <c r="BG768">
        <v>1</v>
      </c>
      <c r="BH768">
        <v>1</v>
      </c>
      <c r="BI768">
        <v>0</v>
      </c>
      <c r="BJ768">
        <v>1</v>
      </c>
      <c r="BK768">
        <v>0</v>
      </c>
      <c r="BL768">
        <v>0</v>
      </c>
      <c r="BM768">
        <v>0</v>
      </c>
      <c r="BN768">
        <v>0</v>
      </c>
      <c r="BO768">
        <v>1</v>
      </c>
      <c r="BP768">
        <v>1</v>
      </c>
      <c r="BQ768">
        <v>1</v>
      </c>
      <c r="BR768">
        <v>0</v>
      </c>
      <c r="BS768">
        <v>3</v>
      </c>
      <c r="BT768">
        <v>0</v>
      </c>
      <c r="BU768">
        <v>0</v>
      </c>
      <c r="BV768">
        <v>1</v>
      </c>
      <c r="BW768">
        <v>0</v>
      </c>
      <c r="BX768">
        <v>2</v>
      </c>
      <c r="BY768">
        <v>239</v>
      </c>
      <c r="BZ768">
        <v>40</v>
      </c>
      <c r="CA768">
        <v>25</v>
      </c>
      <c r="CB768">
        <v>7</v>
      </c>
      <c r="CC768">
        <v>2</v>
      </c>
      <c r="CD768">
        <v>0</v>
      </c>
      <c r="CE768">
        <v>1</v>
      </c>
      <c r="CF768">
        <v>1</v>
      </c>
      <c r="CG768">
        <v>0</v>
      </c>
      <c r="CH768">
        <v>1</v>
      </c>
      <c r="CI768">
        <v>0</v>
      </c>
      <c r="CJ768">
        <v>0</v>
      </c>
      <c r="CK768">
        <v>2</v>
      </c>
      <c r="CL768">
        <v>0</v>
      </c>
      <c r="CM768">
        <v>0</v>
      </c>
      <c r="CN768">
        <v>1</v>
      </c>
      <c r="CO768">
        <v>40</v>
      </c>
      <c r="CP768">
        <v>88</v>
      </c>
      <c r="CQ768">
        <v>29</v>
      </c>
      <c r="CR768">
        <v>2</v>
      </c>
      <c r="CS768">
        <v>0</v>
      </c>
      <c r="CT768">
        <v>0</v>
      </c>
      <c r="CU768">
        <v>34</v>
      </c>
      <c r="CV768">
        <v>0</v>
      </c>
      <c r="CW768">
        <v>1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4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2</v>
      </c>
      <c r="DL768">
        <v>15</v>
      </c>
      <c r="DM768">
        <v>1</v>
      </c>
      <c r="DN768">
        <v>0</v>
      </c>
      <c r="DO768">
        <v>88</v>
      </c>
      <c r="DP768">
        <v>44</v>
      </c>
      <c r="DQ768">
        <v>14</v>
      </c>
      <c r="DR768">
        <v>0</v>
      </c>
      <c r="DS768">
        <v>0</v>
      </c>
      <c r="DT768">
        <v>15</v>
      </c>
      <c r="DU768">
        <v>4</v>
      </c>
      <c r="DV768">
        <v>0</v>
      </c>
      <c r="DW768">
        <v>4</v>
      </c>
      <c r="DX768">
        <v>4</v>
      </c>
      <c r="DY768">
        <v>0</v>
      </c>
      <c r="DZ768">
        <v>0</v>
      </c>
      <c r="EA768">
        <v>0</v>
      </c>
      <c r="EB768">
        <v>1</v>
      </c>
      <c r="EC768">
        <v>0</v>
      </c>
      <c r="ED768">
        <v>0</v>
      </c>
      <c r="EE768">
        <v>2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44</v>
      </c>
      <c r="EP768">
        <v>81</v>
      </c>
      <c r="EQ768">
        <v>56</v>
      </c>
      <c r="ER768">
        <v>4</v>
      </c>
      <c r="ES768">
        <v>3</v>
      </c>
      <c r="ET768">
        <v>0</v>
      </c>
      <c r="EU768">
        <v>2</v>
      </c>
      <c r="EV768">
        <v>1</v>
      </c>
      <c r="EW768">
        <v>0</v>
      </c>
      <c r="EX768">
        <v>0</v>
      </c>
      <c r="EY768">
        <v>2</v>
      </c>
      <c r="EZ768">
        <v>2</v>
      </c>
      <c r="FA768">
        <v>0</v>
      </c>
      <c r="FB768">
        <v>0</v>
      </c>
      <c r="FC768">
        <v>2</v>
      </c>
      <c r="FD768">
        <v>0</v>
      </c>
      <c r="FE768">
        <v>0</v>
      </c>
      <c r="FF768">
        <v>1</v>
      </c>
      <c r="FG768">
        <v>0</v>
      </c>
      <c r="FH768">
        <v>4</v>
      </c>
      <c r="FI768">
        <v>0</v>
      </c>
      <c r="FJ768">
        <v>0</v>
      </c>
      <c r="FK768">
        <v>0</v>
      </c>
      <c r="FL768">
        <v>4</v>
      </c>
      <c r="FM768">
        <v>81</v>
      </c>
      <c r="FN768">
        <v>107</v>
      </c>
      <c r="FO768">
        <v>51</v>
      </c>
      <c r="FP768">
        <v>11</v>
      </c>
      <c r="FQ768">
        <v>8</v>
      </c>
      <c r="FR768">
        <v>4</v>
      </c>
      <c r="FS768">
        <v>0</v>
      </c>
      <c r="FT768">
        <v>1</v>
      </c>
      <c r="FU768">
        <v>0</v>
      </c>
      <c r="FV768">
        <v>3</v>
      </c>
      <c r="FW768">
        <v>2</v>
      </c>
      <c r="FX768">
        <v>1</v>
      </c>
      <c r="FY768">
        <v>1</v>
      </c>
      <c r="FZ768">
        <v>2</v>
      </c>
      <c r="GA768">
        <v>2</v>
      </c>
      <c r="GB768">
        <v>3</v>
      </c>
      <c r="GC768">
        <v>2</v>
      </c>
      <c r="GD768">
        <v>0</v>
      </c>
      <c r="GE768">
        <v>1</v>
      </c>
      <c r="GF768">
        <v>1</v>
      </c>
      <c r="GG768">
        <v>3</v>
      </c>
      <c r="GH768">
        <v>0</v>
      </c>
      <c r="GI768">
        <v>1</v>
      </c>
      <c r="GJ768">
        <v>10</v>
      </c>
      <c r="GK768">
        <v>107</v>
      </c>
      <c r="GL768">
        <v>71</v>
      </c>
      <c r="GM768">
        <v>42</v>
      </c>
      <c r="GN768">
        <v>1</v>
      </c>
      <c r="GO768">
        <v>1</v>
      </c>
      <c r="GP768">
        <v>4</v>
      </c>
      <c r="GQ768">
        <v>4</v>
      </c>
      <c r="GR768">
        <v>7</v>
      </c>
      <c r="GS768">
        <v>1</v>
      </c>
      <c r="GT768">
        <v>2</v>
      </c>
      <c r="GU768">
        <v>0</v>
      </c>
      <c r="GV768">
        <v>1</v>
      </c>
      <c r="GW768">
        <v>0</v>
      </c>
      <c r="GX768">
        <v>3</v>
      </c>
      <c r="GY768">
        <v>0</v>
      </c>
      <c r="GZ768">
        <v>1</v>
      </c>
      <c r="HA768">
        <v>0</v>
      </c>
      <c r="HB768">
        <v>2</v>
      </c>
      <c r="HC768">
        <v>1</v>
      </c>
      <c r="HD768">
        <v>1</v>
      </c>
      <c r="HE768">
        <v>71</v>
      </c>
      <c r="HF768">
        <v>3</v>
      </c>
      <c r="HG768">
        <v>1</v>
      </c>
      <c r="HH768">
        <v>0</v>
      </c>
      <c r="HI768">
        <v>0</v>
      </c>
      <c r="HJ768">
        <v>0</v>
      </c>
      <c r="HK768">
        <v>0</v>
      </c>
      <c r="HL768">
        <v>0</v>
      </c>
      <c r="HM768">
        <v>0</v>
      </c>
      <c r="HN768">
        <v>0</v>
      </c>
      <c r="HO768">
        <v>0</v>
      </c>
      <c r="HP768">
        <v>0</v>
      </c>
      <c r="HQ768">
        <v>0</v>
      </c>
      <c r="HR768">
        <v>0</v>
      </c>
      <c r="HS768">
        <v>0</v>
      </c>
      <c r="HT768">
        <v>0</v>
      </c>
      <c r="HU768">
        <v>1</v>
      </c>
      <c r="HV768">
        <v>1</v>
      </c>
      <c r="HW768">
        <v>0</v>
      </c>
      <c r="HX768">
        <v>0</v>
      </c>
      <c r="HY768">
        <v>3</v>
      </c>
      <c r="HZ768">
        <v>0</v>
      </c>
      <c r="IA768">
        <v>0</v>
      </c>
      <c r="IB768">
        <v>0</v>
      </c>
      <c r="IC768">
        <v>0</v>
      </c>
      <c r="ID768">
        <v>0</v>
      </c>
      <c r="IE768">
        <v>0</v>
      </c>
      <c r="IF768">
        <v>0</v>
      </c>
      <c r="IG768">
        <v>0</v>
      </c>
      <c r="IH768">
        <v>0</v>
      </c>
      <c r="II768">
        <v>0</v>
      </c>
      <c r="IJ768">
        <v>0</v>
      </c>
      <c r="IK768">
        <v>0</v>
      </c>
      <c r="IL768">
        <v>0</v>
      </c>
      <c r="IM768">
        <v>0</v>
      </c>
      <c r="IN768">
        <v>0</v>
      </c>
      <c r="IO768">
        <v>0</v>
      </c>
      <c r="IP768">
        <v>0</v>
      </c>
      <c r="IQ768">
        <v>0</v>
      </c>
      <c r="IR768">
        <v>4</v>
      </c>
      <c r="IS768">
        <v>3</v>
      </c>
      <c r="IT768">
        <v>0</v>
      </c>
      <c r="IU768">
        <v>0</v>
      </c>
      <c r="IV768">
        <v>0</v>
      </c>
      <c r="IW768">
        <v>0</v>
      </c>
      <c r="IX768">
        <v>0</v>
      </c>
      <c r="IY768">
        <v>0</v>
      </c>
      <c r="IZ768">
        <v>0</v>
      </c>
      <c r="JA768">
        <v>0</v>
      </c>
      <c r="JB768">
        <v>1</v>
      </c>
      <c r="JC768">
        <v>0</v>
      </c>
      <c r="JD768">
        <v>0</v>
      </c>
      <c r="JE768">
        <v>0</v>
      </c>
      <c r="JF768">
        <v>0</v>
      </c>
      <c r="JG768">
        <v>0</v>
      </c>
      <c r="JH768">
        <v>4</v>
      </c>
    </row>
    <row r="769" spans="1:268">
      <c r="A769" t="s">
        <v>107</v>
      </c>
      <c r="B769" t="s">
        <v>85</v>
      </c>
      <c r="C769" t="str">
        <f>"146101"</f>
        <v>146101</v>
      </c>
      <c r="D769" t="s">
        <v>106</v>
      </c>
      <c r="E769">
        <v>17</v>
      </c>
      <c r="F769">
        <v>1979</v>
      </c>
      <c r="G769">
        <v>1530</v>
      </c>
      <c r="H769">
        <v>463</v>
      </c>
      <c r="I769">
        <v>1067</v>
      </c>
      <c r="J769">
        <v>0</v>
      </c>
      <c r="K769">
        <v>3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1067</v>
      </c>
      <c r="T769">
        <v>0</v>
      </c>
      <c r="U769">
        <v>0</v>
      </c>
      <c r="V769">
        <v>1067</v>
      </c>
      <c r="W769">
        <v>18</v>
      </c>
      <c r="X769">
        <v>8</v>
      </c>
      <c r="Y769">
        <v>6</v>
      </c>
      <c r="Z769">
        <v>0</v>
      </c>
      <c r="AA769">
        <v>1049</v>
      </c>
      <c r="AB769">
        <v>492</v>
      </c>
      <c r="AC769">
        <v>26</v>
      </c>
      <c r="AD769">
        <v>3</v>
      </c>
      <c r="AE769">
        <v>354</v>
      </c>
      <c r="AF769">
        <v>6</v>
      </c>
      <c r="AG769">
        <v>35</v>
      </c>
      <c r="AH769">
        <v>3</v>
      </c>
      <c r="AI769">
        <v>1</v>
      </c>
      <c r="AJ769">
        <v>15</v>
      </c>
      <c r="AK769">
        <v>0</v>
      </c>
      <c r="AL769">
        <v>0</v>
      </c>
      <c r="AM769">
        <v>3</v>
      </c>
      <c r="AN769">
        <v>1</v>
      </c>
      <c r="AO769">
        <v>0</v>
      </c>
      <c r="AP769">
        <v>1</v>
      </c>
      <c r="AQ769">
        <v>0</v>
      </c>
      <c r="AR769">
        <v>3</v>
      </c>
      <c r="AS769">
        <v>1</v>
      </c>
      <c r="AT769">
        <v>1</v>
      </c>
      <c r="AU769">
        <v>3</v>
      </c>
      <c r="AV769">
        <v>0</v>
      </c>
      <c r="AW769">
        <v>0</v>
      </c>
      <c r="AX769">
        <v>0</v>
      </c>
      <c r="AY769">
        <v>3</v>
      </c>
      <c r="AZ769">
        <v>33</v>
      </c>
      <c r="BA769">
        <v>492</v>
      </c>
      <c r="BB769">
        <v>213</v>
      </c>
      <c r="BC769">
        <v>51</v>
      </c>
      <c r="BD769">
        <v>15</v>
      </c>
      <c r="BE769">
        <v>7</v>
      </c>
      <c r="BF769">
        <v>130</v>
      </c>
      <c r="BG769">
        <v>1</v>
      </c>
      <c r="BH769">
        <v>2</v>
      </c>
      <c r="BI769">
        <v>1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1</v>
      </c>
      <c r="BP769">
        <v>2</v>
      </c>
      <c r="BQ769">
        <v>1</v>
      </c>
      <c r="BR769">
        <v>0</v>
      </c>
      <c r="BS769">
        <v>1</v>
      </c>
      <c r="BT769">
        <v>0</v>
      </c>
      <c r="BU769">
        <v>1</v>
      </c>
      <c r="BV769">
        <v>0</v>
      </c>
      <c r="BW769">
        <v>0</v>
      </c>
      <c r="BX769">
        <v>0</v>
      </c>
      <c r="BY769">
        <v>213</v>
      </c>
      <c r="BZ769">
        <v>24</v>
      </c>
      <c r="CA769">
        <v>10</v>
      </c>
      <c r="CB769">
        <v>5</v>
      </c>
      <c r="CC769">
        <v>2</v>
      </c>
      <c r="CD769">
        <v>1</v>
      </c>
      <c r="CE769">
        <v>2</v>
      </c>
      <c r="CF769">
        <v>0</v>
      </c>
      <c r="CG769">
        <v>0</v>
      </c>
      <c r="CH769">
        <v>1</v>
      </c>
      <c r="CI769">
        <v>1</v>
      </c>
      <c r="CJ769">
        <v>1</v>
      </c>
      <c r="CK769">
        <v>0</v>
      </c>
      <c r="CL769">
        <v>0</v>
      </c>
      <c r="CM769">
        <v>0</v>
      </c>
      <c r="CN769">
        <v>1</v>
      </c>
      <c r="CO769">
        <v>24</v>
      </c>
      <c r="CP769">
        <v>50</v>
      </c>
      <c r="CQ769">
        <v>13</v>
      </c>
      <c r="CR769">
        <v>1</v>
      </c>
      <c r="CS769">
        <v>1</v>
      </c>
      <c r="CT769">
        <v>1</v>
      </c>
      <c r="CU769">
        <v>14</v>
      </c>
      <c r="CV769">
        <v>1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1</v>
      </c>
      <c r="DC769">
        <v>0</v>
      </c>
      <c r="DD769">
        <v>2</v>
      </c>
      <c r="DE769">
        <v>0</v>
      </c>
      <c r="DF769">
        <v>0</v>
      </c>
      <c r="DG769">
        <v>1</v>
      </c>
      <c r="DH769">
        <v>0</v>
      </c>
      <c r="DI769">
        <v>1</v>
      </c>
      <c r="DJ769">
        <v>1</v>
      </c>
      <c r="DK769">
        <v>0</v>
      </c>
      <c r="DL769">
        <v>13</v>
      </c>
      <c r="DM769">
        <v>0</v>
      </c>
      <c r="DN769">
        <v>0</v>
      </c>
      <c r="DO769">
        <v>50</v>
      </c>
      <c r="DP769">
        <v>32</v>
      </c>
      <c r="DQ769">
        <v>7</v>
      </c>
      <c r="DR769">
        <v>4</v>
      </c>
      <c r="DS769">
        <v>1</v>
      </c>
      <c r="DT769">
        <v>6</v>
      </c>
      <c r="DU769">
        <v>3</v>
      </c>
      <c r="DV769">
        <v>1</v>
      </c>
      <c r="DW769">
        <v>3</v>
      </c>
      <c r="DX769">
        <v>3</v>
      </c>
      <c r="DY769">
        <v>0</v>
      </c>
      <c r="DZ769">
        <v>0</v>
      </c>
      <c r="EA769">
        <v>1</v>
      </c>
      <c r="EB769">
        <v>0</v>
      </c>
      <c r="EC769">
        <v>0</v>
      </c>
      <c r="ED769">
        <v>0</v>
      </c>
      <c r="EE769">
        <v>2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1</v>
      </c>
      <c r="EO769">
        <v>32</v>
      </c>
      <c r="EP769">
        <v>65</v>
      </c>
      <c r="EQ769">
        <v>34</v>
      </c>
      <c r="ER769">
        <v>3</v>
      </c>
      <c r="ES769">
        <v>2</v>
      </c>
      <c r="ET769">
        <v>0</v>
      </c>
      <c r="EU769">
        <v>6</v>
      </c>
      <c r="EV769">
        <v>1</v>
      </c>
      <c r="EW769">
        <v>4</v>
      </c>
      <c r="EX769">
        <v>0</v>
      </c>
      <c r="EY769">
        <v>2</v>
      </c>
      <c r="EZ769">
        <v>3</v>
      </c>
      <c r="FA769">
        <v>1</v>
      </c>
      <c r="FB769">
        <v>1</v>
      </c>
      <c r="FC769">
        <v>1</v>
      </c>
      <c r="FD769">
        <v>0</v>
      </c>
      <c r="FE769">
        <v>3</v>
      </c>
      <c r="FF769">
        <v>0</v>
      </c>
      <c r="FG769">
        <v>0</v>
      </c>
      <c r="FH769">
        <v>0</v>
      </c>
      <c r="FI769">
        <v>1</v>
      </c>
      <c r="FJ769">
        <v>0</v>
      </c>
      <c r="FK769">
        <v>0</v>
      </c>
      <c r="FL769">
        <v>3</v>
      </c>
      <c r="FM769">
        <v>65</v>
      </c>
      <c r="FN769">
        <v>115</v>
      </c>
      <c r="FO769">
        <v>57</v>
      </c>
      <c r="FP769">
        <v>18</v>
      </c>
      <c r="FQ769">
        <v>2</v>
      </c>
      <c r="FR769">
        <v>2</v>
      </c>
      <c r="FS769">
        <v>1</v>
      </c>
      <c r="FT769">
        <v>1</v>
      </c>
      <c r="FU769">
        <v>4</v>
      </c>
      <c r="FV769">
        <v>2</v>
      </c>
      <c r="FW769">
        <v>2</v>
      </c>
      <c r="FX769">
        <v>1</v>
      </c>
      <c r="FY769">
        <v>0</v>
      </c>
      <c r="FZ769">
        <v>2</v>
      </c>
      <c r="GA769">
        <v>0</v>
      </c>
      <c r="GB769">
        <v>1</v>
      </c>
      <c r="GC769">
        <v>0</v>
      </c>
      <c r="GD769">
        <v>0</v>
      </c>
      <c r="GE769">
        <v>3</v>
      </c>
      <c r="GF769">
        <v>4</v>
      </c>
      <c r="GG769">
        <v>2</v>
      </c>
      <c r="GH769">
        <v>1</v>
      </c>
      <c r="GI769">
        <v>0</v>
      </c>
      <c r="GJ769">
        <v>12</v>
      </c>
      <c r="GK769">
        <v>115</v>
      </c>
      <c r="GL769">
        <v>55</v>
      </c>
      <c r="GM769">
        <v>31</v>
      </c>
      <c r="GN769">
        <v>2</v>
      </c>
      <c r="GO769">
        <v>0</v>
      </c>
      <c r="GP769">
        <v>2</v>
      </c>
      <c r="GQ769">
        <v>6</v>
      </c>
      <c r="GR769">
        <v>7</v>
      </c>
      <c r="GS769">
        <v>1</v>
      </c>
      <c r="GT769">
        <v>0</v>
      </c>
      <c r="GU769">
        <v>1</v>
      </c>
      <c r="GV769">
        <v>0</v>
      </c>
      <c r="GW769">
        <v>1</v>
      </c>
      <c r="GX769">
        <v>2</v>
      </c>
      <c r="GY769">
        <v>0</v>
      </c>
      <c r="GZ769">
        <v>0</v>
      </c>
      <c r="HA769">
        <v>0</v>
      </c>
      <c r="HB769">
        <v>2</v>
      </c>
      <c r="HC769">
        <v>0</v>
      </c>
      <c r="HD769">
        <v>0</v>
      </c>
      <c r="HE769">
        <v>55</v>
      </c>
      <c r="HF769">
        <v>1</v>
      </c>
      <c r="HG769">
        <v>1</v>
      </c>
      <c r="HH769">
        <v>0</v>
      </c>
      <c r="HI769">
        <v>0</v>
      </c>
      <c r="HJ769">
        <v>0</v>
      </c>
      <c r="HK769">
        <v>0</v>
      </c>
      <c r="HL769">
        <v>0</v>
      </c>
      <c r="HM769">
        <v>0</v>
      </c>
      <c r="HN769">
        <v>0</v>
      </c>
      <c r="HO769">
        <v>0</v>
      </c>
      <c r="HP769">
        <v>0</v>
      </c>
      <c r="HQ769">
        <v>0</v>
      </c>
      <c r="HR769">
        <v>0</v>
      </c>
      <c r="HS769">
        <v>0</v>
      </c>
      <c r="HT769">
        <v>0</v>
      </c>
      <c r="HU769">
        <v>0</v>
      </c>
      <c r="HV769">
        <v>0</v>
      </c>
      <c r="HW769">
        <v>0</v>
      </c>
      <c r="HX769">
        <v>0</v>
      </c>
      <c r="HY769">
        <v>1</v>
      </c>
      <c r="HZ769">
        <v>1</v>
      </c>
      <c r="IA769">
        <v>0</v>
      </c>
      <c r="IB769">
        <v>0</v>
      </c>
      <c r="IC769">
        <v>0</v>
      </c>
      <c r="ID769">
        <v>0</v>
      </c>
      <c r="IE769">
        <v>0</v>
      </c>
      <c r="IF769">
        <v>0</v>
      </c>
      <c r="IG769">
        <v>0</v>
      </c>
      <c r="IH769">
        <v>1</v>
      </c>
      <c r="II769">
        <v>0</v>
      </c>
      <c r="IJ769">
        <v>0</v>
      </c>
      <c r="IK769">
        <v>0</v>
      </c>
      <c r="IL769">
        <v>0</v>
      </c>
      <c r="IM769">
        <v>0</v>
      </c>
      <c r="IN769">
        <v>0</v>
      </c>
      <c r="IO769">
        <v>0</v>
      </c>
      <c r="IP769">
        <v>0</v>
      </c>
      <c r="IQ769">
        <v>1</v>
      </c>
      <c r="IR769">
        <v>1</v>
      </c>
      <c r="IS769">
        <v>0</v>
      </c>
      <c r="IT769">
        <v>0</v>
      </c>
      <c r="IU769">
        <v>0</v>
      </c>
      <c r="IV769">
        <v>0</v>
      </c>
      <c r="IW769">
        <v>0</v>
      </c>
      <c r="IX769">
        <v>0</v>
      </c>
      <c r="IY769">
        <v>0</v>
      </c>
      <c r="IZ769">
        <v>0</v>
      </c>
      <c r="JA769">
        <v>0</v>
      </c>
      <c r="JB769">
        <v>0</v>
      </c>
      <c r="JC769">
        <v>0</v>
      </c>
      <c r="JD769">
        <v>0</v>
      </c>
      <c r="JE769">
        <v>0</v>
      </c>
      <c r="JF769">
        <v>0</v>
      </c>
      <c r="JG769">
        <v>1</v>
      </c>
      <c r="JH769">
        <v>1</v>
      </c>
    </row>
    <row r="770" spans="1:268">
      <c r="A770" t="s">
        <v>105</v>
      </c>
      <c r="B770" t="s">
        <v>85</v>
      </c>
      <c r="C770" t="str">
        <f>"146101"</f>
        <v>146101</v>
      </c>
      <c r="D770" t="s">
        <v>104</v>
      </c>
      <c r="E770">
        <v>18</v>
      </c>
      <c r="F770">
        <v>1899</v>
      </c>
      <c r="G770">
        <v>1490</v>
      </c>
      <c r="H770">
        <v>402</v>
      </c>
      <c r="I770">
        <v>1088</v>
      </c>
      <c r="J770">
        <v>0</v>
      </c>
      <c r="K770">
        <v>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1088</v>
      </c>
      <c r="T770">
        <v>0</v>
      </c>
      <c r="U770">
        <v>0</v>
      </c>
      <c r="V770">
        <v>1088</v>
      </c>
      <c r="W770">
        <v>14</v>
      </c>
      <c r="X770">
        <v>9</v>
      </c>
      <c r="Y770">
        <v>5</v>
      </c>
      <c r="Z770">
        <v>0</v>
      </c>
      <c r="AA770">
        <v>1074</v>
      </c>
      <c r="AB770">
        <v>487</v>
      </c>
      <c r="AC770">
        <v>31</v>
      </c>
      <c r="AD770">
        <v>2</v>
      </c>
      <c r="AE770">
        <v>348</v>
      </c>
      <c r="AF770">
        <v>11</v>
      </c>
      <c r="AG770">
        <v>33</v>
      </c>
      <c r="AH770">
        <v>3</v>
      </c>
      <c r="AI770">
        <v>1</v>
      </c>
      <c r="AJ770">
        <v>9</v>
      </c>
      <c r="AK770">
        <v>2</v>
      </c>
      <c r="AL770">
        <v>3</v>
      </c>
      <c r="AM770">
        <v>2</v>
      </c>
      <c r="AN770">
        <v>4</v>
      </c>
      <c r="AO770">
        <v>2</v>
      </c>
      <c r="AP770">
        <v>1</v>
      </c>
      <c r="AQ770">
        <v>1</v>
      </c>
      <c r="AR770">
        <v>3</v>
      </c>
      <c r="AS770">
        <v>1</v>
      </c>
      <c r="AT770">
        <v>1</v>
      </c>
      <c r="AU770">
        <v>4</v>
      </c>
      <c r="AV770">
        <v>0</v>
      </c>
      <c r="AW770">
        <v>2</v>
      </c>
      <c r="AX770">
        <v>1</v>
      </c>
      <c r="AY770">
        <v>2</v>
      </c>
      <c r="AZ770">
        <v>20</v>
      </c>
      <c r="BA770">
        <v>487</v>
      </c>
      <c r="BB770">
        <v>216</v>
      </c>
      <c r="BC770">
        <v>44</v>
      </c>
      <c r="BD770">
        <v>8</v>
      </c>
      <c r="BE770">
        <v>1</v>
      </c>
      <c r="BF770">
        <v>153</v>
      </c>
      <c r="BG770">
        <v>1</v>
      </c>
      <c r="BH770">
        <v>2</v>
      </c>
      <c r="BI770">
        <v>0</v>
      </c>
      <c r="BJ770">
        <v>0</v>
      </c>
      <c r="BK770">
        <v>1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2</v>
      </c>
      <c r="BT770">
        <v>0</v>
      </c>
      <c r="BU770">
        <v>0</v>
      </c>
      <c r="BV770">
        <v>0</v>
      </c>
      <c r="BW770">
        <v>1</v>
      </c>
      <c r="BX770">
        <v>3</v>
      </c>
      <c r="BY770">
        <v>216</v>
      </c>
      <c r="BZ770">
        <v>23</v>
      </c>
      <c r="CA770">
        <v>10</v>
      </c>
      <c r="CB770">
        <v>3</v>
      </c>
      <c r="CC770">
        <v>1</v>
      </c>
      <c r="CD770">
        <v>1</v>
      </c>
      <c r="CE770">
        <v>0</v>
      </c>
      <c r="CF770">
        <v>2</v>
      </c>
      <c r="CG770">
        <v>0</v>
      </c>
      <c r="CH770">
        <v>1</v>
      </c>
      <c r="CI770">
        <v>2</v>
      </c>
      <c r="CJ770">
        <v>1</v>
      </c>
      <c r="CK770">
        <v>0</v>
      </c>
      <c r="CL770">
        <v>1</v>
      </c>
      <c r="CM770">
        <v>1</v>
      </c>
      <c r="CN770">
        <v>0</v>
      </c>
      <c r="CO770">
        <v>23</v>
      </c>
      <c r="CP770">
        <v>68</v>
      </c>
      <c r="CQ770">
        <v>14</v>
      </c>
      <c r="CR770">
        <v>4</v>
      </c>
      <c r="CS770">
        <v>1</v>
      </c>
      <c r="CT770">
        <v>0</v>
      </c>
      <c r="CU770">
        <v>24</v>
      </c>
      <c r="CV770">
        <v>0</v>
      </c>
      <c r="CW770">
        <v>1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4</v>
      </c>
      <c r="DE770">
        <v>0</v>
      </c>
      <c r="DF770">
        <v>0</v>
      </c>
      <c r="DG770">
        <v>0</v>
      </c>
      <c r="DH770">
        <v>1</v>
      </c>
      <c r="DI770">
        <v>1</v>
      </c>
      <c r="DJ770">
        <v>0</v>
      </c>
      <c r="DK770">
        <v>2</v>
      </c>
      <c r="DL770">
        <v>14</v>
      </c>
      <c r="DM770">
        <v>0</v>
      </c>
      <c r="DN770">
        <v>2</v>
      </c>
      <c r="DO770">
        <v>68</v>
      </c>
      <c r="DP770">
        <v>48</v>
      </c>
      <c r="DQ770">
        <v>10</v>
      </c>
      <c r="DR770">
        <v>4</v>
      </c>
      <c r="DS770">
        <v>0</v>
      </c>
      <c r="DT770">
        <v>17</v>
      </c>
      <c r="DU770">
        <v>3</v>
      </c>
      <c r="DV770">
        <v>0</v>
      </c>
      <c r="DW770">
        <v>4</v>
      </c>
      <c r="DX770">
        <v>10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48</v>
      </c>
      <c r="EP770">
        <v>64</v>
      </c>
      <c r="EQ770">
        <v>33</v>
      </c>
      <c r="ER770">
        <v>3</v>
      </c>
      <c r="ES770">
        <v>2</v>
      </c>
      <c r="ET770">
        <v>0</v>
      </c>
      <c r="EU770">
        <v>3</v>
      </c>
      <c r="EV770">
        <v>1</v>
      </c>
      <c r="EW770">
        <v>0</v>
      </c>
      <c r="EX770">
        <v>0</v>
      </c>
      <c r="EY770">
        <v>2</v>
      </c>
      <c r="EZ770">
        <v>4</v>
      </c>
      <c r="FA770">
        <v>0</v>
      </c>
      <c r="FB770">
        <v>0</v>
      </c>
      <c r="FC770">
        <v>3</v>
      </c>
      <c r="FD770">
        <v>1</v>
      </c>
      <c r="FE770">
        <v>0</v>
      </c>
      <c r="FF770">
        <v>0</v>
      </c>
      <c r="FG770">
        <v>2</v>
      </c>
      <c r="FH770">
        <v>0</v>
      </c>
      <c r="FI770">
        <v>0</v>
      </c>
      <c r="FJ770">
        <v>1</v>
      </c>
      <c r="FK770">
        <v>0</v>
      </c>
      <c r="FL770">
        <v>9</v>
      </c>
      <c r="FM770">
        <v>64</v>
      </c>
      <c r="FN770">
        <v>104</v>
      </c>
      <c r="FO770">
        <v>41</v>
      </c>
      <c r="FP770">
        <v>8</v>
      </c>
      <c r="FQ770">
        <v>3</v>
      </c>
      <c r="FR770">
        <v>4</v>
      </c>
      <c r="FS770">
        <v>1</v>
      </c>
      <c r="FT770">
        <v>3</v>
      </c>
      <c r="FU770">
        <v>2</v>
      </c>
      <c r="FV770">
        <v>2</v>
      </c>
      <c r="FW770">
        <v>2</v>
      </c>
      <c r="FX770">
        <v>1</v>
      </c>
      <c r="FY770">
        <v>1</v>
      </c>
      <c r="FZ770">
        <v>0</v>
      </c>
      <c r="GA770">
        <v>2</v>
      </c>
      <c r="GB770">
        <v>0</v>
      </c>
      <c r="GC770">
        <v>0</v>
      </c>
      <c r="GD770">
        <v>1</v>
      </c>
      <c r="GE770">
        <v>1</v>
      </c>
      <c r="GF770">
        <v>7</v>
      </c>
      <c r="GG770">
        <v>3</v>
      </c>
      <c r="GH770">
        <v>2</v>
      </c>
      <c r="GI770">
        <v>1</v>
      </c>
      <c r="GJ770">
        <v>19</v>
      </c>
      <c r="GK770">
        <v>104</v>
      </c>
      <c r="GL770">
        <v>61</v>
      </c>
      <c r="GM770">
        <v>40</v>
      </c>
      <c r="GN770">
        <v>5</v>
      </c>
      <c r="GO770">
        <v>0</v>
      </c>
      <c r="GP770">
        <v>1</v>
      </c>
      <c r="GQ770">
        <v>1</v>
      </c>
      <c r="GR770">
        <v>6</v>
      </c>
      <c r="GS770">
        <v>1</v>
      </c>
      <c r="GT770">
        <v>1</v>
      </c>
      <c r="GU770">
        <v>1</v>
      </c>
      <c r="GV770">
        <v>1</v>
      </c>
      <c r="GW770">
        <v>0</v>
      </c>
      <c r="GX770">
        <v>0</v>
      </c>
      <c r="GY770">
        <v>0</v>
      </c>
      <c r="GZ770">
        <v>0</v>
      </c>
      <c r="HA770">
        <v>1</v>
      </c>
      <c r="HB770">
        <v>1</v>
      </c>
      <c r="HC770">
        <v>0</v>
      </c>
      <c r="HD770">
        <v>2</v>
      </c>
      <c r="HE770">
        <v>61</v>
      </c>
      <c r="HF770">
        <v>1</v>
      </c>
      <c r="HG770">
        <v>1</v>
      </c>
      <c r="HH770">
        <v>0</v>
      </c>
      <c r="HI770">
        <v>0</v>
      </c>
      <c r="HJ770">
        <v>0</v>
      </c>
      <c r="HK770">
        <v>0</v>
      </c>
      <c r="HL770">
        <v>0</v>
      </c>
      <c r="HM770">
        <v>0</v>
      </c>
      <c r="HN770">
        <v>0</v>
      </c>
      <c r="HO770">
        <v>0</v>
      </c>
      <c r="HP770">
        <v>0</v>
      </c>
      <c r="HQ770">
        <v>0</v>
      </c>
      <c r="HR770">
        <v>0</v>
      </c>
      <c r="HS770">
        <v>0</v>
      </c>
      <c r="HT770">
        <v>0</v>
      </c>
      <c r="HU770">
        <v>0</v>
      </c>
      <c r="HV770">
        <v>0</v>
      </c>
      <c r="HW770">
        <v>0</v>
      </c>
      <c r="HX770">
        <v>0</v>
      </c>
      <c r="HY770">
        <v>1</v>
      </c>
      <c r="HZ770">
        <v>1</v>
      </c>
      <c r="IA770">
        <v>1</v>
      </c>
      <c r="IB770">
        <v>0</v>
      </c>
      <c r="IC770">
        <v>0</v>
      </c>
      <c r="ID770">
        <v>0</v>
      </c>
      <c r="IE770">
        <v>0</v>
      </c>
      <c r="IF770">
        <v>0</v>
      </c>
      <c r="IG770">
        <v>0</v>
      </c>
      <c r="IH770">
        <v>0</v>
      </c>
      <c r="II770">
        <v>0</v>
      </c>
      <c r="IJ770">
        <v>0</v>
      </c>
      <c r="IK770">
        <v>0</v>
      </c>
      <c r="IL770">
        <v>0</v>
      </c>
      <c r="IM770">
        <v>0</v>
      </c>
      <c r="IN770">
        <v>0</v>
      </c>
      <c r="IO770">
        <v>0</v>
      </c>
      <c r="IP770">
        <v>0</v>
      </c>
      <c r="IQ770">
        <v>1</v>
      </c>
      <c r="IR770">
        <v>1</v>
      </c>
      <c r="IS770">
        <v>1</v>
      </c>
      <c r="IT770">
        <v>0</v>
      </c>
      <c r="IU770">
        <v>0</v>
      </c>
      <c r="IV770">
        <v>0</v>
      </c>
      <c r="IW770">
        <v>0</v>
      </c>
      <c r="IX770">
        <v>0</v>
      </c>
      <c r="IY770">
        <v>0</v>
      </c>
      <c r="IZ770">
        <v>0</v>
      </c>
      <c r="JA770">
        <v>0</v>
      </c>
      <c r="JB770">
        <v>0</v>
      </c>
      <c r="JC770">
        <v>0</v>
      </c>
      <c r="JD770">
        <v>0</v>
      </c>
      <c r="JE770">
        <v>0</v>
      </c>
      <c r="JF770">
        <v>0</v>
      </c>
      <c r="JG770">
        <v>0</v>
      </c>
      <c r="JH770">
        <v>1</v>
      </c>
    </row>
    <row r="771" spans="1:268">
      <c r="A771" t="s">
        <v>103</v>
      </c>
      <c r="B771" t="s">
        <v>85</v>
      </c>
      <c r="C771" t="str">
        <f>"146101"</f>
        <v>146101</v>
      </c>
      <c r="D771" t="s">
        <v>20</v>
      </c>
      <c r="E771">
        <v>19</v>
      </c>
      <c r="F771">
        <v>2174</v>
      </c>
      <c r="G771">
        <v>1670</v>
      </c>
      <c r="H771">
        <v>396</v>
      </c>
      <c r="I771">
        <v>1274</v>
      </c>
      <c r="J771">
        <v>1</v>
      </c>
      <c r="K771">
        <v>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1274</v>
      </c>
      <c r="T771">
        <v>0</v>
      </c>
      <c r="U771">
        <v>0</v>
      </c>
      <c r="V771">
        <v>1274</v>
      </c>
      <c r="W771">
        <v>16</v>
      </c>
      <c r="X771">
        <v>11</v>
      </c>
      <c r="Y771">
        <v>5</v>
      </c>
      <c r="Z771">
        <v>0</v>
      </c>
      <c r="AA771">
        <v>1258</v>
      </c>
      <c r="AB771">
        <v>547</v>
      </c>
      <c r="AC771">
        <v>32</v>
      </c>
      <c r="AD771">
        <v>5</v>
      </c>
      <c r="AE771">
        <v>377</v>
      </c>
      <c r="AF771">
        <v>9</v>
      </c>
      <c r="AG771">
        <v>37</v>
      </c>
      <c r="AH771">
        <v>0</v>
      </c>
      <c r="AI771">
        <v>2</v>
      </c>
      <c r="AJ771">
        <v>12</v>
      </c>
      <c r="AK771">
        <v>3</v>
      </c>
      <c r="AL771">
        <v>1</v>
      </c>
      <c r="AM771">
        <v>0</v>
      </c>
      <c r="AN771">
        <v>6</v>
      </c>
      <c r="AO771">
        <v>1</v>
      </c>
      <c r="AP771">
        <v>1</v>
      </c>
      <c r="AQ771">
        <v>0</v>
      </c>
      <c r="AR771">
        <v>4</v>
      </c>
      <c r="AS771">
        <v>2</v>
      </c>
      <c r="AT771">
        <v>5</v>
      </c>
      <c r="AU771">
        <v>3</v>
      </c>
      <c r="AV771">
        <v>2</v>
      </c>
      <c r="AW771">
        <v>2</v>
      </c>
      <c r="AX771">
        <v>3</v>
      </c>
      <c r="AY771">
        <v>5</v>
      </c>
      <c r="AZ771">
        <v>35</v>
      </c>
      <c r="BA771">
        <v>547</v>
      </c>
      <c r="BB771">
        <v>214</v>
      </c>
      <c r="BC771">
        <v>49</v>
      </c>
      <c r="BD771">
        <v>7</v>
      </c>
      <c r="BE771">
        <v>2</v>
      </c>
      <c r="BF771">
        <v>139</v>
      </c>
      <c r="BG771">
        <v>3</v>
      </c>
      <c r="BH771">
        <v>3</v>
      </c>
      <c r="BI771">
        <v>0</v>
      </c>
      <c r="BJ771">
        <v>1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1</v>
      </c>
      <c r="BR771">
        <v>0</v>
      </c>
      <c r="BS771">
        <v>4</v>
      </c>
      <c r="BT771">
        <v>0</v>
      </c>
      <c r="BU771">
        <v>0</v>
      </c>
      <c r="BV771">
        <v>1</v>
      </c>
      <c r="BW771">
        <v>1</v>
      </c>
      <c r="BX771">
        <v>3</v>
      </c>
      <c r="BY771">
        <v>214</v>
      </c>
      <c r="BZ771">
        <v>47</v>
      </c>
      <c r="CA771">
        <v>29</v>
      </c>
      <c r="CB771">
        <v>6</v>
      </c>
      <c r="CC771">
        <v>2</v>
      </c>
      <c r="CD771">
        <v>0</v>
      </c>
      <c r="CE771">
        <v>2</v>
      </c>
      <c r="CF771">
        <v>1</v>
      </c>
      <c r="CG771">
        <v>0</v>
      </c>
      <c r="CH771">
        <v>0</v>
      </c>
      <c r="CI771">
        <v>0</v>
      </c>
      <c r="CJ771">
        <v>0</v>
      </c>
      <c r="CK771">
        <v>1</v>
      </c>
      <c r="CL771">
        <v>0</v>
      </c>
      <c r="CM771">
        <v>3</v>
      </c>
      <c r="CN771">
        <v>3</v>
      </c>
      <c r="CO771">
        <v>47</v>
      </c>
      <c r="CP771">
        <v>76</v>
      </c>
      <c r="CQ771">
        <v>21</v>
      </c>
      <c r="CR771">
        <v>4</v>
      </c>
      <c r="CS771">
        <v>0</v>
      </c>
      <c r="CT771">
        <v>2</v>
      </c>
      <c r="CU771">
        <v>20</v>
      </c>
      <c r="CV771">
        <v>0</v>
      </c>
      <c r="CW771">
        <v>0</v>
      </c>
      <c r="CX771">
        <v>1</v>
      </c>
      <c r="CY771">
        <v>1</v>
      </c>
      <c r="CZ771">
        <v>0</v>
      </c>
      <c r="DA771">
        <v>1</v>
      </c>
      <c r="DB771">
        <v>1</v>
      </c>
      <c r="DC771">
        <v>0</v>
      </c>
      <c r="DD771">
        <v>12</v>
      </c>
      <c r="DE771">
        <v>0</v>
      </c>
      <c r="DF771">
        <v>0</v>
      </c>
      <c r="DG771">
        <v>0</v>
      </c>
      <c r="DH771">
        <v>0</v>
      </c>
      <c r="DI771">
        <v>2</v>
      </c>
      <c r="DJ771">
        <v>0</v>
      </c>
      <c r="DK771">
        <v>1</v>
      </c>
      <c r="DL771">
        <v>9</v>
      </c>
      <c r="DM771">
        <v>1</v>
      </c>
      <c r="DN771">
        <v>0</v>
      </c>
      <c r="DO771">
        <v>76</v>
      </c>
      <c r="DP771">
        <v>74</v>
      </c>
      <c r="DQ771">
        <v>22</v>
      </c>
      <c r="DR771">
        <v>4</v>
      </c>
      <c r="DS771">
        <v>0</v>
      </c>
      <c r="DT771">
        <v>23</v>
      </c>
      <c r="DU771">
        <v>4</v>
      </c>
      <c r="DV771">
        <v>0</v>
      </c>
      <c r="DW771">
        <v>4</v>
      </c>
      <c r="DX771">
        <v>12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3</v>
      </c>
      <c r="EF771">
        <v>0</v>
      </c>
      <c r="EG771">
        <v>0</v>
      </c>
      <c r="EH771">
        <v>1</v>
      </c>
      <c r="EI771">
        <v>0</v>
      </c>
      <c r="EJ771">
        <v>0</v>
      </c>
      <c r="EK771">
        <v>1</v>
      </c>
      <c r="EL771">
        <v>0</v>
      </c>
      <c r="EM771">
        <v>0</v>
      </c>
      <c r="EN771">
        <v>0</v>
      </c>
      <c r="EO771">
        <v>74</v>
      </c>
      <c r="EP771">
        <v>86</v>
      </c>
      <c r="EQ771">
        <v>61</v>
      </c>
      <c r="ER771">
        <v>2</v>
      </c>
      <c r="ES771">
        <v>3</v>
      </c>
      <c r="ET771">
        <v>0</v>
      </c>
      <c r="EU771">
        <v>5</v>
      </c>
      <c r="EV771">
        <v>2</v>
      </c>
      <c r="EW771">
        <v>0</v>
      </c>
      <c r="EX771">
        <v>2</v>
      </c>
      <c r="EY771">
        <v>1</v>
      </c>
      <c r="EZ771">
        <v>0</v>
      </c>
      <c r="FA771">
        <v>0</v>
      </c>
      <c r="FB771">
        <v>0</v>
      </c>
      <c r="FC771">
        <v>3</v>
      </c>
      <c r="FD771">
        <v>0</v>
      </c>
      <c r="FE771">
        <v>0</v>
      </c>
      <c r="FF771">
        <v>0</v>
      </c>
      <c r="FG771">
        <v>1</v>
      </c>
      <c r="FH771">
        <v>0</v>
      </c>
      <c r="FI771">
        <v>0</v>
      </c>
      <c r="FJ771">
        <v>0</v>
      </c>
      <c r="FK771">
        <v>2</v>
      </c>
      <c r="FL771">
        <v>4</v>
      </c>
      <c r="FM771">
        <v>86</v>
      </c>
      <c r="FN771">
        <v>137</v>
      </c>
      <c r="FO771">
        <v>47</v>
      </c>
      <c r="FP771">
        <v>14</v>
      </c>
      <c r="FQ771">
        <v>6</v>
      </c>
      <c r="FR771">
        <v>1</v>
      </c>
      <c r="FS771">
        <v>2</v>
      </c>
      <c r="FT771">
        <v>7</v>
      </c>
      <c r="FU771">
        <v>4</v>
      </c>
      <c r="FV771">
        <v>1</v>
      </c>
      <c r="FW771">
        <v>0</v>
      </c>
      <c r="FX771">
        <v>2</v>
      </c>
      <c r="FY771">
        <v>4</v>
      </c>
      <c r="FZ771">
        <v>2</v>
      </c>
      <c r="GA771">
        <v>2</v>
      </c>
      <c r="GB771">
        <v>1</v>
      </c>
      <c r="GC771">
        <v>1</v>
      </c>
      <c r="GD771">
        <v>0</v>
      </c>
      <c r="GE771">
        <v>0</v>
      </c>
      <c r="GF771">
        <v>1</v>
      </c>
      <c r="GG771">
        <v>4</v>
      </c>
      <c r="GH771">
        <v>1</v>
      </c>
      <c r="GI771">
        <v>2</v>
      </c>
      <c r="GJ771">
        <v>35</v>
      </c>
      <c r="GK771">
        <v>137</v>
      </c>
      <c r="GL771">
        <v>72</v>
      </c>
      <c r="GM771">
        <v>42</v>
      </c>
      <c r="GN771">
        <v>11</v>
      </c>
      <c r="GO771">
        <v>2</v>
      </c>
      <c r="GP771">
        <v>0</v>
      </c>
      <c r="GQ771">
        <v>2</v>
      </c>
      <c r="GR771">
        <v>2</v>
      </c>
      <c r="GS771">
        <v>7</v>
      </c>
      <c r="GT771">
        <v>0</v>
      </c>
      <c r="GU771">
        <v>0</v>
      </c>
      <c r="GV771">
        <v>0</v>
      </c>
      <c r="GW771">
        <v>0</v>
      </c>
      <c r="GX771">
        <v>2</v>
      </c>
      <c r="GY771">
        <v>0</v>
      </c>
      <c r="GZ771">
        <v>1</v>
      </c>
      <c r="HA771">
        <v>1</v>
      </c>
      <c r="HB771">
        <v>1</v>
      </c>
      <c r="HC771">
        <v>0</v>
      </c>
      <c r="HD771">
        <v>1</v>
      </c>
      <c r="HE771">
        <v>72</v>
      </c>
      <c r="HF771">
        <v>4</v>
      </c>
      <c r="HG771">
        <v>1</v>
      </c>
      <c r="HH771">
        <v>3</v>
      </c>
      <c r="HI771">
        <v>0</v>
      </c>
      <c r="HJ771">
        <v>0</v>
      </c>
      <c r="HK771">
        <v>0</v>
      </c>
      <c r="HL771">
        <v>0</v>
      </c>
      <c r="HM771">
        <v>0</v>
      </c>
      <c r="HN771">
        <v>0</v>
      </c>
      <c r="HO771">
        <v>0</v>
      </c>
      <c r="HP771">
        <v>0</v>
      </c>
      <c r="HQ771">
        <v>0</v>
      </c>
      <c r="HR771">
        <v>0</v>
      </c>
      <c r="HS771">
        <v>0</v>
      </c>
      <c r="HT771">
        <v>0</v>
      </c>
      <c r="HU771">
        <v>0</v>
      </c>
      <c r="HV771">
        <v>0</v>
      </c>
      <c r="HW771">
        <v>0</v>
      </c>
      <c r="HX771">
        <v>0</v>
      </c>
      <c r="HY771">
        <v>4</v>
      </c>
      <c r="HZ771">
        <v>0</v>
      </c>
      <c r="IA771">
        <v>0</v>
      </c>
      <c r="IB771">
        <v>0</v>
      </c>
      <c r="IC771">
        <v>0</v>
      </c>
      <c r="ID771">
        <v>0</v>
      </c>
      <c r="IE771">
        <v>0</v>
      </c>
      <c r="IF771">
        <v>0</v>
      </c>
      <c r="IG771">
        <v>0</v>
      </c>
      <c r="IH771">
        <v>0</v>
      </c>
      <c r="II771">
        <v>0</v>
      </c>
      <c r="IJ771">
        <v>0</v>
      </c>
      <c r="IK771">
        <v>0</v>
      </c>
      <c r="IL771">
        <v>0</v>
      </c>
      <c r="IM771">
        <v>0</v>
      </c>
      <c r="IN771">
        <v>0</v>
      </c>
      <c r="IO771">
        <v>0</v>
      </c>
      <c r="IP771">
        <v>0</v>
      </c>
      <c r="IQ771">
        <v>0</v>
      </c>
      <c r="IR771">
        <v>1</v>
      </c>
      <c r="IS771">
        <v>0</v>
      </c>
      <c r="IT771">
        <v>1</v>
      </c>
      <c r="IU771">
        <v>0</v>
      </c>
      <c r="IV771">
        <v>0</v>
      </c>
      <c r="IW771">
        <v>0</v>
      </c>
      <c r="IX771">
        <v>0</v>
      </c>
      <c r="IY771">
        <v>0</v>
      </c>
      <c r="IZ771">
        <v>0</v>
      </c>
      <c r="JA771">
        <v>0</v>
      </c>
      <c r="JB771">
        <v>0</v>
      </c>
      <c r="JC771">
        <v>0</v>
      </c>
      <c r="JD771">
        <v>0</v>
      </c>
      <c r="JE771">
        <v>0</v>
      </c>
      <c r="JF771">
        <v>0</v>
      </c>
      <c r="JG771">
        <v>0</v>
      </c>
      <c r="JH771">
        <v>1</v>
      </c>
    </row>
    <row r="772" spans="1:268">
      <c r="A772" t="s">
        <v>102</v>
      </c>
      <c r="B772" t="s">
        <v>85</v>
      </c>
      <c r="C772" t="str">
        <f>"146101"</f>
        <v>146101</v>
      </c>
      <c r="D772" t="s">
        <v>101</v>
      </c>
      <c r="E772">
        <v>20</v>
      </c>
      <c r="F772">
        <v>2041</v>
      </c>
      <c r="G772">
        <v>1570</v>
      </c>
      <c r="H772">
        <v>546</v>
      </c>
      <c r="I772">
        <v>1024</v>
      </c>
      <c r="J772">
        <v>0</v>
      </c>
      <c r="K772">
        <v>5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1023</v>
      </c>
      <c r="T772">
        <v>0</v>
      </c>
      <c r="U772">
        <v>0</v>
      </c>
      <c r="V772">
        <v>1023</v>
      </c>
      <c r="W772">
        <v>14</v>
      </c>
      <c r="X772">
        <v>12</v>
      </c>
      <c r="Y772">
        <v>2</v>
      </c>
      <c r="Z772">
        <v>0</v>
      </c>
      <c r="AA772">
        <v>1009</v>
      </c>
      <c r="AB772">
        <v>476</v>
      </c>
      <c r="AC772">
        <v>15</v>
      </c>
      <c r="AD772">
        <v>7</v>
      </c>
      <c r="AE772">
        <v>322</v>
      </c>
      <c r="AF772">
        <v>11</v>
      </c>
      <c r="AG772">
        <v>45</v>
      </c>
      <c r="AH772">
        <v>0</v>
      </c>
      <c r="AI772">
        <v>2</v>
      </c>
      <c r="AJ772">
        <v>7</v>
      </c>
      <c r="AK772">
        <v>1</v>
      </c>
      <c r="AL772">
        <v>2</v>
      </c>
      <c r="AM772">
        <v>2</v>
      </c>
      <c r="AN772">
        <v>3</v>
      </c>
      <c r="AO772">
        <v>1</v>
      </c>
      <c r="AP772">
        <v>2</v>
      </c>
      <c r="AQ772">
        <v>2</v>
      </c>
      <c r="AR772">
        <v>3</v>
      </c>
      <c r="AS772">
        <v>1</v>
      </c>
      <c r="AT772">
        <v>0</v>
      </c>
      <c r="AU772">
        <v>1</v>
      </c>
      <c r="AV772">
        <v>0</v>
      </c>
      <c r="AW772">
        <v>1</v>
      </c>
      <c r="AX772">
        <v>3</v>
      </c>
      <c r="AY772">
        <v>6</v>
      </c>
      <c r="AZ772">
        <v>39</v>
      </c>
      <c r="BA772">
        <v>476</v>
      </c>
      <c r="BB772">
        <v>178</v>
      </c>
      <c r="BC772">
        <v>43</v>
      </c>
      <c r="BD772">
        <v>2</v>
      </c>
      <c r="BE772">
        <v>5</v>
      </c>
      <c r="BF772">
        <v>111</v>
      </c>
      <c r="BG772">
        <v>2</v>
      </c>
      <c r="BH772">
        <v>5</v>
      </c>
      <c r="BI772">
        <v>0</v>
      </c>
      <c r="BJ772">
        <v>2</v>
      </c>
      <c r="BK772">
        <v>1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>
        <v>0</v>
      </c>
      <c r="BS772">
        <v>3</v>
      </c>
      <c r="BT772">
        <v>1</v>
      </c>
      <c r="BU772">
        <v>0</v>
      </c>
      <c r="BV772">
        <v>1</v>
      </c>
      <c r="BW772">
        <v>1</v>
      </c>
      <c r="BX772">
        <v>0</v>
      </c>
      <c r="BY772">
        <v>178</v>
      </c>
      <c r="BZ772">
        <v>37</v>
      </c>
      <c r="CA772">
        <v>18</v>
      </c>
      <c r="CB772">
        <v>7</v>
      </c>
      <c r="CC772">
        <v>3</v>
      </c>
      <c r="CD772">
        <v>1</v>
      </c>
      <c r="CE772">
        <v>0</v>
      </c>
      <c r="CF772">
        <v>0</v>
      </c>
      <c r="CG772">
        <v>0</v>
      </c>
      <c r="CH772">
        <v>0</v>
      </c>
      <c r="CI772">
        <v>2</v>
      </c>
      <c r="CJ772">
        <v>2</v>
      </c>
      <c r="CK772">
        <v>2</v>
      </c>
      <c r="CL772">
        <v>1</v>
      </c>
      <c r="CM772">
        <v>0</v>
      </c>
      <c r="CN772">
        <v>1</v>
      </c>
      <c r="CO772">
        <v>37</v>
      </c>
      <c r="CP772">
        <v>62</v>
      </c>
      <c r="CQ772">
        <v>20</v>
      </c>
      <c r="CR772">
        <v>3</v>
      </c>
      <c r="CS772">
        <v>1</v>
      </c>
      <c r="CT772">
        <v>0</v>
      </c>
      <c r="CU772">
        <v>16</v>
      </c>
      <c r="CV772">
        <v>0</v>
      </c>
      <c r="CW772">
        <v>0</v>
      </c>
      <c r="CX772">
        <v>0</v>
      </c>
      <c r="CY772">
        <v>1</v>
      </c>
      <c r="CZ772">
        <v>0</v>
      </c>
      <c r="DA772">
        <v>0</v>
      </c>
      <c r="DB772">
        <v>1</v>
      </c>
      <c r="DC772">
        <v>0</v>
      </c>
      <c r="DD772">
        <v>2</v>
      </c>
      <c r="DE772">
        <v>0</v>
      </c>
      <c r="DF772">
        <v>1</v>
      </c>
      <c r="DG772">
        <v>1</v>
      </c>
      <c r="DH772">
        <v>0</v>
      </c>
      <c r="DI772">
        <v>1</v>
      </c>
      <c r="DJ772">
        <v>0</v>
      </c>
      <c r="DK772">
        <v>2</v>
      </c>
      <c r="DL772">
        <v>12</v>
      </c>
      <c r="DM772">
        <v>1</v>
      </c>
      <c r="DN772">
        <v>0</v>
      </c>
      <c r="DO772">
        <v>62</v>
      </c>
      <c r="DP772">
        <v>40</v>
      </c>
      <c r="DQ772">
        <v>6</v>
      </c>
      <c r="DR772">
        <v>1</v>
      </c>
      <c r="DS772">
        <v>1</v>
      </c>
      <c r="DT772">
        <v>24</v>
      </c>
      <c r="DU772">
        <v>2</v>
      </c>
      <c r="DV772">
        <v>1</v>
      </c>
      <c r="DW772">
        <v>2</v>
      </c>
      <c r="DX772">
        <v>3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40</v>
      </c>
      <c r="EP772">
        <v>65</v>
      </c>
      <c r="EQ772">
        <v>38</v>
      </c>
      <c r="ER772">
        <v>6</v>
      </c>
      <c r="ES772">
        <v>1</v>
      </c>
      <c r="ET772">
        <v>1</v>
      </c>
      <c r="EU772">
        <v>5</v>
      </c>
      <c r="EV772">
        <v>2</v>
      </c>
      <c r="EW772">
        <v>0</v>
      </c>
      <c r="EX772">
        <v>2</v>
      </c>
      <c r="EY772">
        <v>2</v>
      </c>
      <c r="EZ772">
        <v>2</v>
      </c>
      <c r="FA772">
        <v>1</v>
      </c>
      <c r="FB772">
        <v>0</v>
      </c>
      <c r="FC772">
        <v>1</v>
      </c>
      <c r="FD772">
        <v>0</v>
      </c>
      <c r="FE772">
        <v>0</v>
      </c>
      <c r="FF772">
        <v>0</v>
      </c>
      <c r="FG772">
        <v>2</v>
      </c>
      <c r="FH772">
        <v>1</v>
      </c>
      <c r="FI772">
        <v>0</v>
      </c>
      <c r="FJ772">
        <v>0</v>
      </c>
      <c r="FK772">
        <v>0</v>
      </c>
      <c r="FL772">
        <v>1</v>
      </c>
      <c r="FM772">
        <v>65</v>
      </c>
      <c r="FN772">
        <v>91</v>
      </c>
      <c r="FO772">
        <v>37</v>
      </c>
      <c r="FP772">
        <v>5</v>
      </c>
      <c r="FQ772">
        <v>6</v>
      </c>
      <c r="FR772">
        <v>3</v>
      </c>
      <c r="FS772">
        <v>3</v>
      </c>
      <c r="FT772">
        <v>7</v>
      </c>
      <c r="FU772">
        <v>0</v>
      </c>
      <c r="FV772">
        <v>1</v>
      </c>
      <c r="FW772">
        <v>3</v>
      </c>
      <c r="FX772">
        <v>1</v>
      </c>
      <c r="FY772">
        <v>0</v>
      </c>
      <c r="FZ772">
        <v>1</v>
      </c>
      <c r="GA772">
        <v>0</v>
      </c>
      <c r="GB772">
        <v>2</v>
      </c>
      <c r="GC772">
        <v>1</v>
      </c>
      <c r="GD772">
        <v>0</v>
      </c>
      <c r="GE772">
        <v>2</v>
      </c>
      <c r="GF772">
        <v>1</v>
      </c>
      <c r="GG772">
        <v>1</v>
      </c>
      <c r="GH772">
        <v>0</v>
      </c>
      <c r="GI772">
        <v>5</v>
      </c>
      <c r="GJ772">
        <v>12</v>
      </c>
      <c r="GK772">
        <v>91</v>
      </c>
      <c r="GL772">
        <v>55</v>
      </c>
      <c r="GM772">
        <v>22</v>
      </c>
      <c r="GN772">
        <v>3</v>
      </c>
      <c r="GO772">
        <v>4</v>
      </c>
      <c r="GP772">
        <v>2</v>
      </c>
      <c r="GQ772">
        <v>4</v>
      </c>
      <c r="GR772">
        <v>4</v>
      </c>
      <c r="GS772">
        <v>5</v>
      </c>
      <c r="GT772">
        <v>3</v>
      </c>
      <c r="GU772">
        <v>0</v>
      </c>
      <c r="GV772">
        <v>0</v>
      </c>
      <c r="GW772">
        <v>1</v>
      </c>
      <c r="GX772">
        <v>3</v>
      </c>
      <c r="GY772">
        <v>0</v>
      </c>
      <c r="GZ772">
        <v>0</v>
      </c>
      <c r="HA772">
        <v>0</v>
      </c>
      <c r="HB772">
        <v>3</v>
      </c>
      <c r="HC772">
        <v>1</v>
      </c>
      <c r="HD772">
        <v>0</v>
      </c>
      <c r="HE772">
        <v>55</v>
      </c>
      <c r="HF772">
        <v>0</v>
      </c>
      <c r="HG772">
        <v>0</v>
      </c>
      <c r="HH772">
        <v>0</v>
      </c>
      <c r="HI772">
        <v>0</v>
      </c>
      <c r="HJ772">
        <v>0</v>
      </c>
      <c r="HK772">
        <v>0</v>
      </c>
      <c r="HL772">
        <v>0</v>
      </c>
      <c r="HM772">
        <v>0</v>
      </c>
      <c r="HN772">
        <v>0</v>
      </c>
      <c r="HO772">
        <v>0</v>
      </c>
      <c r="HP772">
        <v>0</v>
      </c>
      <c r="HQ772">
        <v>0</v>
      </c>
      <c r="HR772">
        <v>0</v>
      </c>
      <c r="HS772">
        <v>0</v>
      </c>
      <c r="HT772">
        <v>0</v>
      </c>
      <c r="HU772">
        <v>0</v>
      </c>
      <c r="HV772">
        <v>0</v>
      </c>
      <c r="HW772">
        <v>0</v>
      </c>
      <c r="HX772">
        <v>0</v>
      </c>
      <c r="HY772">
        <v>0</v>
      </c>
      <c r="HZ772">
        <v>0</v>
      </c>
      <c r="IA772">
        <v>0</v>
      </c>
      <c r="IB772">
        <v>0</v>
      </c>
      <c r="IC772">
        <v>0</v>
      </c>
      <c r="ID772">
        <v>0</v>
      </c>
      <c r="IE772">
        <v>0</v>
      </c>
      <c r="IF772">
        <v>0</v>
      </c>
      <c r="IG772">
        <v>0</v>
      </c>
      <c r="IH772">
        <v>0</v>
      </c>
      <c r="II772">
        <v>0</v>
      </c>
      <c r="IJ772">
        <v>0</v>
      </c>
      <c r="IK772">
        <v>0</v>
      </c>
      <c r="IL772">
        <v>0</v>
      </c>
      <c r="IM772">
        <v>0</v>
      </c>
      <c r="IN772">
        <v>0</v>
      </c>
      <c r="IO772">
        <v>0</v>
      </c>
      <c r="IP772">
        <v>0</v>
      </c>
      <c r="IQ772">
        <v>0</v>
      </c>
      <c r="IR772">
        <v>5</v>
      </c>
      <c r="IS772">
        <v>2</v>
      </c>
      <c r="IT772">
        <v>2</v>
      </c>
      <c r="IU772">
        <v>0</v>
      </c>
      <c r="IV772">
        <v>0</v>
      </c>
      <c r="IW772">
        <v>0</v>
      </c>
      <c r="IX772">
        <v>0</v>
      </c>
      <c r="IY772">
        <v>0</v>
      </c>
      <c r="IZ772">
        <v>0</v>
      </c>
      <c r="JA772">
        <v>0</v>
      </c>
      <c r="JB772">
        <v>1</v>
      </c>
      <c r="JC772">
        <v>0</v>
      </c>
      <c r="JD772">
        <v>0</v>
      </c>
      <c r="JE772">
        <v>0</v>
      </c>
      <c r="JF772">
        <v>0</v>
      </c>
      <c r="JG772">
        <v>0</v>
      </c>
      <c r="JH772">
        <v>5</v>
      </c>
    </row>
    <row r="773" spans="1:268">
      <c r="A773" t="s">
        <v>100</v>
      </c>
      <c r="B773" t="s">
        <v>85</v>
      </c>
      <c r="C773" t="str">
        <f>"146101"</f>
        <v>146101</v>
      </c>
      <c r="D773" t="s">
        <v>99</v>
      </c>
      <c r="E773">
        <v>21</v>
      </c>
      <c r="F773">
        <v>1901</v>
      </c>
      <c r="G773">
        <v>1460</v>
      </c>
      <c r="H773">
        <v>450</v>
      </c>
      <c r="I773">
        <v>1010</v>
      </c>
      <c r="J773">
        <v>1</v>
      </c>
      <c r="K773">
        <v>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1010</v>
      </c>
      <c r="T773">
        <v>0</v>
      </c>
      <c r="U773">
        <v>0</v>
      </c>
      <c r="V773">
        <v>1010</v>
      </c>
      <c r="W773">
        <v>21</v>
      </c>
      <c r="X773">
        <v>15</v>
      </c>
      <c r="Y773">
        <v>6</v>
      </c>
      <c r="Z773">
        <v>0</v>
      </c>
      <c r="AA773">
        <v>989</v>
      </c>
      <c r="AB773">
        <v>558</v>
      </c>
      <c r="AC773">
        <v>28</v>
      </c>
      <c r="AD773">
        <v>6</v>
      </c>
      <c r="AE773">
        <v>431</v>
      </c>
      <c r="AF773">
        <v>9</v>
      </c>
      <c r="AG773">
        <v>33</v>
      </c>
      <c r="AH773">
        <v>1</v>
      </c>
      <c r="AI773">
        <v>1</v>
      </c>
      <c r="AJ773">
        <v>9</v>
      </c>
      <c r="AK773">
        <v>2</v>
      </c>
      <c r="AL773">
        <v>1</v>
      </c>
      <c r="AM773">
        <v>3</v>
      </c>
      <c r="AN773">
        <v>0</v>
      </c>
      <c r="AO773">
        <v>0</v>
      </c>
      <c r="AP773">
        <v>0</v>
      </c>
      <c r="AQ773">
        <v>2</v>
      </c>
      <c r="AR773">
        <v>0</v>
      </c>
      <c r="AS773">
        <v>0</v>
      </c>
      <c r="AT773">
        <v>0</v>
      </c>
      <c r="AU773">
        <v>3</v>
      </c>
      <c r="AV773">
        <v>2</v>
      </c>
      <c r="AW773">
        <v>0</v>
      </c>
      <c r="AX773">
        <v>2</v>
      </c>
      <c r="AY773">
        <v>6</v>
      </c>
      <c r="AZ773">
        <v>19</v>
      </c>
      <c r="BA773">
        <v>558</v>
      </c>
      <c r="BB773">
        <v>142</v>
      </c>
      <c r="BC773">
        <v>26</v>
      </c>
      <c r="BD773">
        <v>5</v>
      </c>
      <c r="BE773">
        <v>5</v>
      </c>
      <c r="BF773">
        <v>96</v>
      </c>
      <c r="BG773">
        <v>1</v>
      </c>
      <c r="BH773">
        <v>2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1</v>
      </c>
      <c r="BP773">
        <v>1</v>
      </c>
      <c r="BQ773">
        <v>0</v>
      </c>
      <c r="BR773">
        <v>0</v>
      </c>
      <c r="BS773">
        <v>2</v>
      </c>
      <c r="BT773">
        <v>0</v>
      </c>
      <c r="BU773">
        <v>0</v>
      </c>
      <c r="BV773">
        <v>2</v>
      </c>
      <c r="BW773">
        <v>0</v>
      </c>
      <c r="BX773">
        <v>1</v>
      </c>
      <c r="BY773">
        <v>142</v>
      </c>
      <c r="BZ773">
        <v>29</v>
      </c>
      <c r="CA773">
        <v>14</v>
      </c>
      <c r="CB773">
        <v>6</v>
      </c>
      <c r="CC773">
        <v>1</v>
      </c>
      <c r="CD773">
        <v>2</v>
      </c>
      <c r="CE773">
        <v>1</v>
      </c>
      <c r="CF773">
        <v>0</v>
      </c>
      <c r="CG773">
        <v>0</v>
      </c>
      <c r="CH773">
        <v>4</v>
      </c>
      <c r="CI773">
        <v>1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29</v>
      </c>
      <c r="CP773">
        <v>48</v>
      </c>
      <c r="CQ773">
        <v>11</v>
      </c>
      <c r="CR773">
        <v>1</v>
      </c>
      <c r="CS773">
        <v>2</v>
      </c>
      <c r="CT773">
        <v>0</v>
      </c>
      <c r="CU773">
        <v>17</v>
      </c>
      <c r="CV773">
        <v>0</v>
      </c>
      <c r="CW773">
        <v>0</v>
      </c>
      <c r="CX773">
        <v>0</v>
      </c>
      <c r="CY773">
        <v>0</v>
      </c>
      <c r="CZ773">
        <v>1</v>
      </c>
      <c r="DA773">
        <v>0</v>
      </c>
      <c r="DB773">
        <v>0</v>
      </c>
      <c r="DC773">
        <v>1</v>
      </c>
      <c r="DD773">
        <v>3</v>
      </c>
      <c r="DE773">
        <v>0</v>
      </c>
      <c r="DF773">
        <v>0</v>
      </c>
      <c r="DG773">
        <v>0</v>
      </c>
      <c r="DH773">
        <v>1</v>
      </c>
      <c r="DI773">
        <v>0</v>
      </c>
      <c r="DJ773">
        <v>1</v>
      </c>
      <c r="DK773">
        <v>0</v>
      </c>
      <c r="DL773">
        <v>8</v>
      </c>
      <c r="DM773">
        <v>0</v>
      </c>
      <c r="DN773">
        <v>2</v>
      </c>
      <c r="DO773">
        <v>48</v>
      </c>
      <c r="DP773">
        <v>33</v>
      </c>
      <c r="DQ773">
        <v>7</v>
      </c>
      <c r="DR773">
        <v>1</v>
      </c>
      <c r="DS773">
        <v>0</v>
      </c>
      <c r="DT773">
        <v>8</v>
      </c>
      <c r="DU773">
        <v>4</v>
      </c>
      <c r="DV773">
        <v>0</v>
      </c>
      <c r="DW773">
        <v>4</v>
      </c>
      <c r="DX773">
        <v>6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1</v>
      </c>
      <c r="EF773">
        <v>0</v>
      </c>
      <c r="EG773">
        <v>0</v>
      </c>
      <c r="EH773">
        <v>1</v>
      </c>
      <c r="EI773">
        <v>0</v>
      </c>
      <c r="EJ773">
        <v>0</v>
      </c>
      <c r="EK773">
        <v>0</v>
      </c>
      <c r="EL773">
        <v>0</v>
      </c>
      <c r="EM773">
        <v>1</v>
      </c>
      <c r="EN773">
        <v>0</v>
      </c>
      <c r="EO773">
        <v>33</v>
      </c>
      <c r="EP773">
        <v>38</v>
      </c>
      <c r="EQ773">
        <v>25</v>
      </c>
      <c r="ER773">
        <v>4</v>
      </c>
      <c r="ES773">
        <v>0</v>
      </c>
      <c r="ET773">
        <v>0</v>
      </c>
      <c r="EU773">
        <v>5</v>
      </c>
      <c r="EV773">
        <v>0</v>
      </c>
      <c r="EW773">
        <v>0</v>
      </c>
      <c r="EX773">
        <v>0</v>
      </c>
      <c r="EY773">
        <v>0</v>
      </c>
      <c r="EZ773">
        <v>0</v>
      </c>
      <c r="FA773">
        <v>0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0</v>
      </c>
      <c r="FH773">
        <v>0</v>
      </c>
      <c r="FI773">
        <v>0</v>
      </c>
      <c r="FJ773">
        <v>3</v>
      </c>
      <c r="FK773">
        <v>1</v>
      </c>
      <c r="FL773">
        <v>0</v>
      </c>
      <c r="FM773">
        <v>38</v>
      </c>
      <c r="FN773">
        <v>96</v>
      </c>
      <c r="FO773">
        <v>30</v>
      </c>
      <c r="FP773">
        <v>17</v>
      </c>
      <c r="FQ773">
        <v>4</v>
      </c>
      <c r="FR773">
        <v>1</v>
      </c>
      <c r="FS773">
        <v>2</v>
      </c>
      <c r="FT773">
        <v>4</v>
      </c>
      <c r="FU773">
        <v>0</v>
      </c>
      <c r="FV773">
        <v>0</v>
      </c>
      <c r="FW773">
        <v>3</v>
      </c>
      <c r="FX773">
        <v>1</v>
      </c>
      <c r="FY773">
        <v>2</v>
      </c>
      <c r="FZ773">
        <v>1</v>
      </c>
      <c r="GA773">
        <v>2</v>
      </c>
      <c r="GB773">
        <v>0</v>
      </c>
      <c r="GC773">
        <v>2</v>
      </c>
      <c r="GD773">
        <v>0</v>
      </c>
      <c r="GE773">
        <v>3</v>
      </c>
      <c r="GF773">
        <v>1</v>
      </c>
      <c r="GG773">
        <v>0</v>
      </c>
      <c r="GH773">
        <v>2</v>
      </c>
      <c r="GI773">
        <v>4</v>
      </c>
      <c r="GJ773">
        <v>17</v>
      </c>
      <c r="GK773">
        <v>96</v>
      </c>
      <c r="GL773">
        <v>39</v>
      </c>
      <c r="GM773">
        <v>20</v>
      </c>
      <c r="GN773">
        <v>3</v>
      </c>
      <c r="GO773">
        <v>0</v>
      </c>
      <c r="GP773">
        <v>0</v>
      </c>
      <c r="GQ773">
        <v>6</v>
      </c>
      <c r="GR773">
        <v>3</v>
      </c>
      <c r="GS773">
        <v>1</v>
      </c>
      <c r="GT773">
        <v>1</v>
      </c>
      <c r="GU773">
        <v>1</v>
      </c>
      <c r="GV773">
        <v>1</v>
      </c>
      <c r="GW773">
        <v>1</v>
      </c>
      <c r="GX773">
        <v>0</v>
      </c>
      <c r="GY773">
        <v>0</v>
      </c>
      <c r="GZ773">
        <v>0</v>
      </c>
      <c r="HA773">
        <v>0</v>
      </c>
      <c r="HB773">
        <v>1</v>
      </c>
      <c r="HC773">
        <v>0</v>
      </c>
      <c r="HD773">
        <v>1</v>
      </c>
      <c r="HE773">
        <v>39</v>
      </c>
      <c r="HF773">
        <v>5</v>
      </c>
      <c r="HG773">
        <v>1</v>
      </c>
      <c r="HH773">
        <v>1</v>
      </c>
      <c r="HI773">
        <v>0</v>
      </c>
      <c r="HJ773">
        <v>0</v>
      </c>
      <c r="HK773">
        <v>0</v>
      </c>
      <c r="HL773">
        <v>0</v>
      </c>
      <c r="HM773">
        <v>0</v>
      </c>
      <c r="HN773">
        <v>0</v>
      </c>
      <c r="HO773">
        <v>0</v>
      </c>
      <c r="HP773">
        <v>0</v>
      </c>
      <c r="HQ773">
        <v>0</v>
      </c>
      <c r="HR773">
        <v>0</v>
      </c>
      <c r="HS773">
        <v>0</v>
      </c>
      <c r="HT773">
        <v>0</v>
      </c>
      <c r="HU773">
        <v>3</v>
      </c>
      <c r="HV773">
        <v>0</v>
      </c>
      <c r="HW773">
        <v>0</v>
      </c>
      <c r="HX773">
        <v>0</v>
      </c>
      <c r="HY773">
        <v>5</v>
      </c>
      <c r="HZ773">
        <v>0</v>
      </c>
      <c r="IA773">
        <v>0</v>
      </c>
      <c r="IB773">
        <v>0</v>
      </c>
      <c r="IC773">
        <v>0</v>
      </c>
      <c r="ID773">
        <v>0</v>
      </c>
      <c r="IE773">
        <v>0</v>
      </c>
      <c r="IF773">
        <v>0</v>
      </c>
      <c r="IG773">
        <v>0</v>
      </c>
      <c r="IH773">
        <v>0</v>
      </c>
      <c r="II773">
        <v>0</v>
      </c>
      <c r="IJ773">
        <v>0</v>
      </c>
      <c r="IK773">
        <v>0</v>
      </c>
      <c r="IL773">
        <v>0</v>
      </c>
      <c r="IM773">
        <v>0</v>
      </c>
      <c r="IN773">
        <v>0</v>
      </c>
      <c r="IO773">
        <v>0</v>
      </c>
      <c r="IP773">
        <v>0</v>
      </c>
      <c r="IQ773">
        <v>0</v>
      </c>
      <c r="IR773">
        <v>1</v>
      </c>
      <c r="IS773">
        <v>1</v>
      </c>
      <c r="IT773">
        <v>0</v>
      </c>
      <c r="IU773">
        <v>0</v>
      </c>
      <c r="IV773">
        <v>0</v>
      </c>
      <c r="IW773">
        <v>0</v>
      </c>
      <c r="IX773">
        <v>0</v>
      </c>
      <c r="IY773">
        <v>0</v>
      </c>
      <c r="IZ773">
        <v>0</v>
      </c>
      <c r="JA773">
        <v>0</v>
      </c>
      <c r="JB773">
        <v>0</v>
      </c>
      <c r="JC773">
        <v>0</v>
      </c>
      <c r="JD773">
        <v>0</v>
      </c>
      <c r="JE773">
        <v>0</v>
      </c>
      <c r="JF773">
        <v>0</v>
      </c>
      <c r="JG773">
        <v>0</v>
      </c>
      <c r="JH773">
        <v>1</v>
      </c>
    </row>
    <row r="774" spans="1:268">
      <c r="A774" t="s">
        <v>98</v>
      </c>
      <c r="B774" t="s">
        <v>85</v>
      </c>
      <c r="C774" t="str">
        <f>"146101"</f>
        <v>146101</v>
      </c>
      <c r="D774" t="s">
        <v>97</v>
      </c>
      <c r="E774">
        <v>22</v>
      </c>
      <c r="F774">
        <v>1357</v>
      </c>
      <c r="G774">
        <v>1050</v>
      </c>
      <c r="H774">
        <v>317</v>
      </c>
      <c r="I774">
        <v>733</v>
      </c>
      <c r="J774">
        <v>0</v>
      </c>
      <c r="K774">
        <v>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733</v>
      </c>
      <c r="T774">
        <v>0</v>
      </c>
      <c r="U774">
        <v>0</v>
      </c>
      <c r="V774">
        <v>733</v>
      </c>
      <c r="W774">
        <v>4</v>
      </c>
      <c r="X774">
        <v>1</v>
      </c>
      <c r="Y774">
        <v>3</v>
      </c>
      <c r="Z774">
        <v>0</v>
      </c>
      <c r="AA774">
        <v>729</v>
      </c>
      <c r="AB774">
        <v>388</v>
      </c>
      <c r="AC774">
        <v>25</v>
      </c>
      <c r="AD774">
        <v>7</v>
      </c>
      <c r="AE774">
        <v>279</v>
      </c>
      <c r="AF774">
        <v>7</v>
      </c>
      <c r="AG774">
        <v>23</v>
      </c>
      <c r="AH774">
        <v>9</v>
      </c>
      <c r="AI774">
        <v>2</v>
      </c>
      <c r="AJ774">
        <v>3</v>
      </c>
      <c r="AK774">
        <v>2</v>
      </c>
      <c r="AL774">
        <v>0</v>
      </c>
      <c r="AM774">
        <v>1</v>
      </c>
      <c r="AN774">
        <v>0</v>
      </c>
      <c r="AO774">
        <v>1</v>
      </c>
      <c r="AP774">
        <v>2</v>
      </c>
      <c r="AQ774">
        <v>2</v>
      </c>
      <c r="AR774">
        <v>1</v>
      </c>
      <c r="AS774">
        <v>0</v>
      </c>
      <c r="AT774">
        <v>2</v>
      </c>
      <c r="AU774">
        <v>5</v>
      </c>
      <c r="AV774">
        <v>1</v>
      </c>
      <c r="AW774">
        <v>2</v>
      </c>
      <c r="AX774">
        <v>1</v>
      </c>
      <c r="AY774">
        <v>1</v>
      </c>
      <c r="AZ774">
        <v>12</v>
      </c>
      <c r="BA774">
        <v>388</v>
      </c>
      <c r="BB774">
        <v>99</v>
      </c>
      <c r="BC774">
        <v>20</v>
      </c>
      <c r="BD774">
        <v>3</v>
      </c>
      <c r="BE774">
        <v>0</v>
      </c>
      <c r="BF774">
        <v>68</v>
      </c>
      <c r="BG774">
        <v>1</v>
      </c>
      <c r="BH774">
        <v>0</v>
      </c>
      <c r="BI774">
        <v>0</v>
      </c>
      <c r="BJ774">
        <v>0</v>
      </c>
      <c r="BK774">
        <v>1</v>
      </c>
      <c r="BL774">
        <v>0</v>
      </c>
      <c r="BM774">
        <v>1</v>
      </c>
      <c r="BN774">
        <v>0</v>
      </c>
      <c r="BO774">
        <v>0</v>
      </c>
      <c r="BP774">
        <v>2</v>
      </c>
      <c r="BQ774">
        <v>1</v>
      </c>
      <c r="BR774">
        <v>0</v>
      </c>
      <c r="BS774">
        <v>1</v>
      </c>
      <c r="BT774">
        <v>0</v>
      </c>
      <c r="BU774">
        <v>0</v>
      </c>
      <c r="BV774">
        <v>0</v>
      </c>
      <c r="BW774">
        <v>0</v>
      </c>
      <c r="BX774">
        <v>1</v>
      </c>
      <c r="BY774">
        <v>99</v>
      </c>
      <c r="BZ774">
        <v>27</v>
      </c>
      <c r="CA774">
        <v>11</v>
      </c>
      <c r="CB774">
        <v>5</v>
      </c>
      <c r="CC774">
        <v>2</v>
      </c>
      <c r="CD774">
        <v>1</v>
      </c>
      <c r="CE774">
        <v>1</v>
      </c>
      <c r="CF774">
        <v>2</v>
      </c>
      <c r="CG774">
        <v>0</v>
      </c>
      <c r="CH774">
        <v>2</v>
      </c>
      <c r="CI774">
        <v>0</v>
      </c>
      <c r="CJ774">
        <v>0</v>
      </c>
      <c r="CK774">
        <v>0</v>
      </c>
      <c r="CL774">
        <v>0</v>
      </c>
      <c r="CM774">
        <v>1</v>
      </c>
      <c r="CN774">
        <v>2</v>
      </c>
      <c r="CO774">
        <v>27</v>
      </c>
      <c r="CP774">
        <v>33</v>
      </c>
      <c r="CQ774">
        <v>7</v>
      </c>
      <c r="CR774">
        <v>1</v>
      </c>
      <c r="CS774">
        <v>0</v>
      </c>
      <c r="CT774">
        <v>1</v>
      </c>
      <c r="CU774">
        <v>12</v>
      </c>
      <c r="CV774">
        <v>1</v>
      </c>
      <c r="CW774">
        <v>0</v>
      </c>
      <c r="CX774">
        <v>1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4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5</v>
      </c>
      <c r="DM774">
        <v>0</v>
      </c>
      <c r="DN774">
        <v>1</v>
      </c>
      <c r="DO774">
        <v>33</v>
      </c>
      <c r="DP774">
        <v>57</v>
      </c>
      <c r="DQ774">
        <v>11</v>
      </c>
      <c r="DR774">
        <v>1</v>
      </c>
      <c r="DS774">
        <v>0</v>
      </c>
      <c r="DT774">
        <v>15</v>
      </c>
      <c r="DU774">
        <v>0</v>
      </c>
      <c r="DV774">
        <v>0</v>
      </c>
      <c r="DW774">
        <v>1</v>
      </c>
      <c r="DX774">
        <v>23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5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1</v>
      </c>
      <c r="EL774">
        <v>0</v>
      </c>
      <c r="EM774">
        <v>0</v>
      </c>
      <c r="EN774">
        <v>0</v>
      </c>
      <c r="EO774">
        <v>57</v>
      </c>
      <c r="EP774">
        <v>45</v>
      </c>
      <c r="EQ774">
        <v>32</v>
      </c>
      <c r="ER774">
        <v>7</v>
      </c>
      <c r="ES774">
        <v>0</v>
      </c>
      <c r="ET774">
        <v>0</v>
      </c>
      <c r="EU774">
        <v>2</v>
      </c>
      <c r="EV774">
        <v>0</v>
      </c>
      <c r="EW774">
        <v>0</v>
      </c>
      <c r="EX774">
        <v>0</v>
      </c>
      <c r="EY774">
        <v>0</v>
      </c>
      <c r="EZ774">
        <v>0</v>
      </c>
      <c r="FA774">
        <v>2</v>
      </c>
      <c r="FB774">
        <v>0</v>
      </c>
      <c r="FC774">
        <v>0</v>
      </c>
      <c r="FD774">
        <v>0</v>
      </c>
      <c r="FE774">
        <v>0</v>
      </c>
      <c r="FF774">
        <v>0</v>
      </c>
      <c r="FG774">
        <v>0</v>
      </c>
      <c r="FH774">
        <v>0</v>
      </c>
      <c r="FI774">
        <v>0</v>
      </c>
      <c r="FJ774">
        <v>0</v>
      </c>
      <c r="FK774">
        <v>1</v>
      </c>
      <c r="FL774">
        <v>1</v>
      </c>
      <c r="FM774">
        <v>45</v>
      </c>
      <c r="FN774">
        <v>43</v>
      </c>
      <c r="FO774">
        <v>22</v>
      </c>
      <c r="FP774">
        <v>0</v>
      </c>
      <c r="FQ774">
        <v>1</v>
      </c>
      <c r="FR774">
        <v>1</v>
      </c>
      <c r="FS774">
        <v>3</v>
      </c>
      <c r="FT774">
        <v>0</v>
      </c>
      <c r="FU774">
        <v>1</v>
      </c>
      <c r="FV774">
        <v>1</v>
      </c>
      <c r="FW774">
        <v>1</v>
      </c>
      <c r="FX774">
        <v>1</v>
      </c>
      <c r="FY774">
        <v>0</v>
      </c>
      <c r="FZ774">
        <v>2</v>
      </c>
      <c r="GA774">
        <v>0</v>
      </c>
      <c r="GB774">
        <v>0</v>
      </c>
      <c r="GC774">
        <v>0</v>
      </c>
      <c r="GD774">
        <v>0</v>
      </c>
      <c r="GE774">
        <v>0</v>
      </c>
      <c r="GF774">
        <v>0</v>
      </c>
      <c r="GG774">
        <v>0</v>
      </c>
      <c r="GH774">
        <v>0</v>
      </c>
      <c r="GI774">
        <v>0</v>
      </c>
      <c r="GJ774">
        <v>10</v>
      </c>
      <c r="GK774">
        <v>43</v>
      </c>
      <c r="GL774">
        <v>32</v>
      </c>
      <c r="GM774">
        <v>16</v>
      </c>
      <c r="GN774">
        <v>3</v>
      </c>
      <c r="GO774">
        <v>0</v>
      </c>
      <c r="GP774">
        <v>0</v>
      </c>
      <c r="GQ774">
        <v>5</v>
      </c>
      <c r="GR774">
        <v>1</v>
      </c>
      <c r="GS774">
        <v>3</v>
      </c>
      <c r="GT774">
        <v>1</v>
      </c>
      <c r="GU774">
        <v>0</v>
      </c>
      <c r="GV774">
        <v>0</v>
      </c>
      <c r="GW774">
        <v>0</v>
      </c>
      <c r="GX774">
        <v>0</v>
      </c>
      <c r="GY774">
        <v>0</v>
      </c>
      <c r="GZ774">
        <v>1</v>
      </c>
      <c r="HA774">
        <v>0</v>
      </c>
      <c r="HB774">
        <v>1</v>
      </c>
      <c r="HC774">
        <v>1</v>
      </c>
      <c r="HD774">
        <v>0</v>
      </c>
      <c r="HE774">
        <v>32</v>
      </c>
      <c r="HF774">
        <v>2</v>
      </c>
      <c r="HG774">
        <v>1</v>
      </c>
      <c r="HH774">
        <v>0</v>
      </c>
      <c r="HI774">
        <v>1</v>
      </c>
      <c r="HJ774">
        <v>0</v>
      </c>
      <c r="HK774">
        <v>0</v>
      </c>
      <c r="HL774">
        <v>0</v>
      </c>
      <c r="HM774">
        <v>0</v>
      </c>
      <c r="HN774">
        <v>0</v>
      </c>
      <c r="HO774">
        <v>0</v>
      </c>
      <c r="HP774">
        <v>0</v>
      </c>
      <c r="HQ774">
        <v>0</v>
      </c>
      <c r="HR774">
        <v>0</v>
      </c>
      <c r="HS774">
        <v>0</v>
      </c>
      <c r="HT774">
        <v>0</v>
      </c>
      <c r="HU774">
        <v>0</v>
      </c>
      <c r="HV774">
        <v>0</v>
      </c>
      <c r="HW774">
        <v>0</v>
      </c>
      <c r="HX774">
        <v>0</v>
      </c>
      <c r="HY774">
        <v>2</v>
      </c>
      <c r="HZ774">
        <v>1</v>
      </c>
      <c r="IA774">
        <v>0</v>
      </c>
      <c r="IB774">
        <v>0</v>
      </c>
      <c r="IC774">
        <v>0</v>
      </c>
      <c r="ID774">
        <v>0</v>
      </c>
      <c r="IE774">
        <v>0</v>
      </c>
      <c r="IF774">
        <v>0</v>
      </c>
      <c r="IG774">
        <v>0</v>
      </c>
      <c r="IH774">
        <v>0</v>
      </c>
      <c r="II774">
        <v>0</v>
      </c>
      <c r="IJ774">
        <v>0</v>
      </c>
      <c r="IK774">
        <v>0</v>
      </c>
      <c r="IL774">
        <v>0</v>
      </c>
      <c r="IM774">
        <v>0</v>
      </c>
      <c r="IN774">
        <v>0</v>
      </c>
      <c r="IO774">
        <v>0</v>
      </c>
      <c r="IP774">
        <v>1</v>
      </c>
      <c r="IQ774">
        <v>1</v>
      </c>
      <c r="IR774">
        <v>2</v>
      </c>
      <c r="IS774">
        <v>0</v>
      </c>
      <c r="IT774">
        <v>0</v>
      </c>
      <c r="IU774">
        <v>0</v>
      </c>
      <c r="IV774">
        <v>0</v>
      </c>
      <c r="IW774">
        <v>1</v>
      </c>
      <c r="IX774">
        <v>0</v>
      </c>
      <c r="IY774">
        <v>1</v>
      </c>
      <c r="IZ774">
        <v>0</v>
      </c>
      <c r="JA774">
        <v>0</v>
      </c>
      <c r="JB774">
        <v>0</v>
      </c>
      <c r="JC774">
        <v>0</v>
      </c>
      <c r="JD774">
        <v>0</v>
      </c>
      <c r="JE774">
        <v>0</v>
      </c>
      <c r="JF774">
        <v>0</v>
      </c>
      <c r="JG774">
        <v>0</v>
      </c>
      <c r="JH774">
        <v>2</v>
      </c>
    </row>
    <row r="775" spans="1:268">
      <c r="A775" t="s">
        <v>96</v>
      </c>
      <c r="B775" t="s">
        <v>85</v>
      </c>
      <c r="C775" t="str">
        <f>"146101"</f>
        <v>146101</v>
      </c>
      <c r="D775" t="s">
        <v>95</v>
      </c>
      <c r="E775">
        <v>23</v>
      </c>
      <c r="F775">
        <v>1243</v>
      </c>
      <c r="G775">
        <v>960</v>
      </c>
      <c r="H775">
        <v>220</v>
      </c>
      <c r="I775">
        <v>740</v>
      </c>
      <c r="J775">
        <v>2</v>
      </c>
      <c r="K775">
        <v>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740</v>
      </c>
      <c r="T775">
        <v>0</v>
      </c>
      <c r="U775">
        <v>0</v>
      </c>
      <c r="V775">
        <v>740</v>
      </c>
      <c r="W775">
        <v>8</v>
      </c>
      <c r="X775">
        <v>6</v>
      </c>
      <c r="Y775">
        <v>2</v>
      </c>
      <c r="Z775">
        <v>0</v>
      </c>
      <c r="AA775">
        <v>732</v>
      </c>
      <c r="AB775">
        <v>296</v>
      </c>
      <c r="AC775">
        <v>17</v>
      </c>
      <c r="AD775">
        <v>0</v>
      </c>
      <c r="AE775">
        <v>212</v>
      </c>
      <c r="AF775">
        <v>9</v>
      </c>
      <c r="AG775">
        <v>29</v>
      </c>
      <c r="AH775">
        <v>0</v>
      </c>
      <c r="AI775">
        <v>1</v>
      </c>
      <c r="AJ775">
        <v>4</v>
      </c>
      <c r="AK775">
        <v>1</v>
      </c>
      <c r="AL775">
        <v>0</v>
      </c>
      <c r="AM775">
        <v>1</v>
      </c>
      <c r="AN775">
        <v>3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2</v>
      </c>
      <c r="AV775">
        <v>0</v>
      </c>
      <c r="AW775">
        <v>1</v>
      </c>
      <c r="AX775">
        <v>3</v>
      </c>
      <c r="AY775">
        <v>1</v>
      </c>
      <c r="AZ775">
        <v>12</v>
      </c>
      <c r="BA775">
        <v>296</v>
      </c>
      <c r="BB775">
        <v>146</v>
      </c>
      <c r="BC775">
        <v>44</v>
      </c>
      <c r="BD775">
        <v>7</v>
      </c>
      <c r="BE775">
        <v>1</v>
      </c>
      <c r="BF775">
        <v>85</v>
      </c>
      <c r="BG775">
        <v>1</v>
      </c>
      <c r="BH775">
        <v>1</v>
      </c>
      <c r="BI775">
        <v>1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3</v>
      </c>
      <c r="BP775">
        <v>0</v>
      </c>
      <c r="BQ775">
        <v>0</v>
      </c>
      <c r="BR775">
        <v>0</v>
      </c>
      <c r="BS775">
        <v>1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146</v>
      </c>
      <c r="BZ775">
        <v>17</v>
      </c>
      <c r="CA775">
        <v>11</v>
      </c>
      <c r="CB775">
        <v>0</v>
      </c>
      <c r="CC775">
        <v>1</v>
      </c>
      <c r="CD775">
        <v>0</v>
      </c>
      <c r="CE775">
        <v>1</v>
      </c>
      <c r="CF775">
        <v>1</v>
      </c>
      <c r="CG775">
        <v>0</v>
      </c>
      <c r="CH775">
        <v>1</v>
      </c>
      <c r="CI775">
        <v>0</v>
      </c>
      <c r="CJ775">
        <v>1</v>
      </c>
      <c r="CK775">
        <v>1</v>
      </c>
      <c r="CL775">
        <v>0</v>
      </c>
      <c r="CM775">
        <v>0</v>
      </c>
      <c r="CN775">
        <v>0</v>
      </c>
      <c r="CO775">
        <v>17</v>
      </c>
      <c r="CP775">
        <v>51</v>
      </c>
      <c r="CQ775">
        <v>14</v>
      </c>
      <c r="CR775">
        <v>2</v>
      </c>
      <c r="CS775">
        <v>0</v>
      </c>
      <c r="CT775">
        <v>0</v>
      </c>
      <c r="CU775">
        <v>17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3</v>
      </c>
      <c r="DE775">
        <v>1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14</v>
      </c>
      <c r="DM775">
        <v>0</v>
      </c>
      <c r="DN775">
        <v>0</v>
      </c>
      <c r="DO775">
        <v>51</v>
      </c>
      <c r="DP775">
        <v>35</v>
      </c>
      <c r="DQ775">
        <v>7</v>
      </c>
      <c r="DR775">
        <v>2</v>
      </c>
      <c r="DS775">
        <v>2</v>
      </c>
      <c r="DT775">
        <v>14</v>
      </c>
      <c r="DU775">
        <v>2</v>
      </c>
      <c r="DV775">
        <v>1</v>
      </c>
      <c r="DW775">
        <v>1</v>
      </c>
      <c r="DX775">
        <v>5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1</v>
      </c>
      <c r="EO775">
        <v>35</v>
      </c>
      <c r="EP775">
        <v>49</v>
      </c>
      <c r="EQ775">
        <v>28</v>
      </c>
      <c r="ER775">
        <v>2</v>
      </c>
      <c r="ES775">
        <v>3</v>
      </c>
      <c r="ET775">
        <v>1</v>
      </c>
      <c r="EU775">
        <v>4</v>
      </c>
      <c r="EV775">
        <v>3</v>
      </c>
      <c r="EW775">
        <v>0</v>
      </c>
      <c r="EX775">
        <v>0</v>
      </c>
      <c r="EY775">
        <v>0</v>
      </c>
      <c r="EZ775">
        <v>1</v>
      </c>
      <c r="FA775">
        <v>0</v>
      </c>
      <c r="FB775">
        <v>2</v>
      </c>
      <c r="FC775">
        <v>0</v>
      </c>
      <c r="FD775">
        <v>0</v>
      </c>
      <c r="FE775">
        <v>0</v>
      </c>
      <c r="FF775">
        <v>1</v>
      </c>
      <c r="FG775">
        <v>0</v>
      </c>
      <c r="FH775">
        <v>0</v>
      </c>
      <c r="FI775">
        <v>0</v>
      </c>
      <c r="FJ775">
        <v>0</v>
      </c>
      <c r="FK775">
        <v>2</v>
      </c>
      <c r="FL775">
        <v>2</v>
      </c>
      <c r="FM775">
        <v>49</v>
      </c>
      <c r="FN775">
        <v>78</v>
      </c>
      <c r="FO775">
        <v>39</v>
      </c>
      <c r="FP775">
        <v>3</v>
      </c>
      <c r="FQ775">
        <v>3</v>
      </c>
      <c r="FR775">
        <v>3</v>
      </c>
      <c r="FS775">
        <v>1</v>
      </c>
      <c r="FT775">
        <v>3</v>
      </c>
      <c r="FU775">
        <v>1</v>
      </c>
      <c r="FV775">
        <v>2</v>
      </c>
      <c r="FW775">
        <v>0</v>
      </c>
      <c r="FX775">
        <v>0</v>
      </c>
      <c r="FY775">
        <v>1</v>
      </c>
      <c r="FZ775">
        <v>0</v>
      </c>
      <c r="GA775">
        <v>0</v>
      </c>
      <c r="GB775">
        <v>1</v>
      </c>
      <c r="GC775">
        <v>1</v>
      </c>
      <c r="GD775">
        <v>0</v>
      </c>
      <c r="GE775">
        <v>0</v>
      </c>
      <c r="GF775">
        <v>0</v>
      </c>
      <c r="GG775">
        <v>1</v>
      </c>
      <c r="GH775">
        <v>4</v>
      </c>
      <c r="GI775">
        <v>1</v>
      </c>
      <c r="GJ775">
        <v>14</v>
      </c>
      <c r="GK775">
        <v>78</v>
      </c>
      <c r="GL775">
        <v>55</v>
      </c>
      <c r="GM775">
        <v>33</v>
      </c>
      <c r="GN775">
        <v>3</v>
      </c>
      <c r="GO775">
        <v>1</v>
      </c>
      <c r="GP775">
        <v>0</v>
      </c>
      <c r="GQ775">
        <v>4</v>
      </c>
      <c r="GR775">
        <v>6</v>
      </c>
      <c r="GS775">
        <v>1</v>
      </c>
      <c r="GT775">
        <v>2</v>
      </c>
      <c r="GU775">
        <v>2</v>
      </c>
      <c r="GV775">
        <v>0</v>
      </c>
      <c r="GW775">
        <v>0</v>
      </c>
      <c r="GX775">
        <v>0</v>
      </c>
      <c r="GY775">
        <v>0</v>
      </c>
      <c r="GZ775">
        <v>0</v>
      </c>
      <c r="HA775">
        <v>1</v>
      </c>
      <c r="HB775">
        <v>2</v>
      </c>
      <c r="HC775">
        <v>0</v>
      </c>
      <c r="HD775">
        <v>0</v>
      </c>
      <c r="HE775">
        <v>55</v>
      </c>
      <c r="HF775">
        <v>2</v>
      </c>
      <c r="HG775">
        <v>0</v>
      </c>
      <c r="HH775">
        <v>1</v>
      </c>
      <c r="HI775">
        <v>0</v>
      </c>
      <c r="HJ775">
        <v>0</v>
      </c>
      <c r="HK775">
        <v>0</v>
      </c>
      <c r="HL775">
        <v>0</v>
      </c>
      <c r="HM775">
        <v>0</v>
      </c>
      <c r="HN775">
        <v>0</v>
      </c>
      <c r="HO775">
        <v>0</v>
      </c>
      <c r="HP775">
        <v>0</v>
      </c>
      <c r="HQ775">
        <v>1</v>
      </c>
      <c r="HR775">
        <v>0</v>
      </c>
      <c r="HS775">
        <v>0</v>
      </c>
      <c r="HT775">
        <v>0</v>
      </c>
      <c r="HU775">
        <v>0</v>
      </c>
      <c r="HV775">
        <v>0</v>
      </c>
      <c r="HW775">
        <v>0</v>
      </c>
      <c r="HX775">
        <v>0</v>
      </c>
      <c r="HY775">
        <v>2</v>
      </c>
      <c r="HZ775">
        <v>1</v>
      </c>
      <c r="IA775">
        <v>0</v>
      </c>
      <c r="IB775">
        <v>0</v>
      </c>
      <c r="IC775">
        <v>0</v>
      </c>
      <c r="ID775">
        <v>0</v>
      </c>
      <c r="IE775">
        <v>0</v>
      </c>
      <c r="IF775">
        <v>0</v>
      </c>
      <c r="IG775">
        <v>0</v>
      </c>
      <c r="IH775">
        <v>0</v>
      </c>
      <c r="II775">
        <v>0</v>
      </c>
      <c r="IJ775">
        <v>0</v>
      </c>
      <c r="IK775">
        <v>0</v>
      </c>
      <c r="IL775">
        <v>0</v>
      </c>
      <c r="IM775">
        <v>1</v>
      </c>
      <c r="IN775">
        <v>0</v>
      </c>
      <c r="IO775">
        <v>0</v>
      </c>
      <c r="IP775">
        <v>0</v>
      </c>
      <c r="IQ775">
        <v>1</v>
      </c>
      <c r="IR775">
        <v>2</v>
      </c>
      <c r="IS775">
        <v>0</v>
      </c>
      <c r="IT775">
        <v>1</v>
      </c>
      <c r="IU775">
        <v>0</v>
      </c>
      <c r="IV775">
        <v>0</v>
      </c>
      <c r="IW775">
        <v>0</v>
      </c>
      <c r="IX775">
        <v>0</v>
      </c>
      <c r="IY775">
        <v>0</v>
      </c>
      <c r="IZ775">
        <v>0</v>
      </c>
      <c r="JA775">
        <v>1</v>
      </c>
      <c r="JB775">
        <v>0</v>
      </c>
      <c r="JC775">
        <v>0</v>
      </c>
      <c r="JD775">
        <v>0</v>
      </c>
      <c r="JE775">
        <v>0</v>
      </c>
      <c r="JF775">
        <v>0</v>
      </c>
      <c r="JG775">
        <v>0</v>
      </c>
      <c r="JH775">
        <v>2</v>
      </c>
    </row>
    <row r="776" spans="1:268">
      <c r="A776" t="s">
        <v>94</v>
      </c>
      <c r="B776" t="s">
        <v>85</v>
      </c>
      <c r="C776" t="str">
        <f>"146101"</f>
        <v>146101</v>
      </c>
      <c r="D776" t="s">
        <v>93</v>
      </c>
      <c r="E776">
        <v>24</v>
      </c>
      <c r="F776">
        <v>646</v>
      </c>
      <c r="G776">
        <v>500</v>
      </c>
      <c r="H776">
        <v>125</v>
      </c>
      <c r="I776">
        <v>375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375</v>
      </c>
      <c r="T776">
        <v>0</v>
      </c>
      <c r="U776">
        <v>0</v>
      </c>
      <c r="V776">
        <v>375</v>
      </c>
      <c r="W776">
        <v>13</v>
      </c>
      <c r="X776">
        <v>5</v>
      </c>
      <c r="Y776">
        <v>8</v>
      </c>
      <c r="Z776">
        <v>0</v>
      </c>
      <c r="AA776">
        <v>362</v>
      </c>
      <c r="AB776">
        <v>163</v>
      </c>
      <c r="AC776">
        <v>12</v>
      </c>
      <c r="AD776">
        <v>0</v>
      </c>
      <c r="AE776">
        <v>106</v>
      </c>
      <c r="AF776">
        <v>5</v>
      </c>
      <c r="AG776">
        <v>23</v>
      </c>
      <c r="AH776">
        <v>2</v>
      </c>
      <c r="AI776">
        <v>0</v>
      </c>
      <c r="AJ776">
        <v>1</v>
      </c>
      <c r="AK776">
        <v>0</v>
      </c>
      <c r="AL776">
        <v>0</v>
      </c>
      <c r="AM776">
        <v>2</v>
      </c>
      <c r="AN776">
        <v>0</v>
      </c>
      <c r="AO776">
        <v>0</v>
      </c>
      <c r="AP776">
        <v>0</v>
      </c>
      <c r="AQ776">
        <v>0</v>
      </c>
      <c r="AR776">
        <v>2</v>
      </c>
      <c r="AS776">
        <v>0</v>
      </c>
      <c r="AT776">
        <v>1</v>
      </c>
      <c r="AU776">
        <v>0</v>
      </c>
      <c r="AV776">
        <v>0</v>
      </c>
      <c r="AW776">
        <v>1</v>
      </c>
      <c r="AX776">
        <v>0</v>
      </c>
      <c r="AY776">
        <v>1</v>
      </c>
      <c r="AZ776">
        <v>7</v>
      </c>
      <c r="BA776">
        <v>163</v>
      </c>
      <c r="BB776">
        <v>70</v>
      </c>
      <c r="BC776">
        <v>10</v>
      </c>
      <c r="BD776">
        <v>4</v>
      </c>
      <c r="BE776">
        <v>1</v>
      </c>
      <c r="BF776">
        <v>52</v>
      </c>
      <c r="BG776">
        <v>1</v>
      </c>
      <c r="BH776">
        <v>0</v>
      </c>
      <c r="BI776">
        <v>0</v>
      </c>
      <c r="BJ776">
        <v>0</v>
      </c>
      <c r="BK776">
        <v>1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1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70</v>
      </c>
      <c r="BZ776">
        <v>7</v>
      </c>
      <c r="CA776">
        <v>3</v>
      </c>
      <c r="CB776">
        <v>1</v>
      </c>
      <c r="CC776">
        <v>2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1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7</v>
      </c>
      <c r="CP776">
        <v>24</v>
      </c>
      <c r="CQ776">
        <v>7</v>
      </c>
      <c r="CR776">
        <v>0</v>
      </c>
      <c r="CS776">
        <v>0</v>
      </c>
      <c r="CT776">
        <v>0</v>
      </c>
      <c r="CU776">
        <v>8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8</v>
      </c>
      <c r="DM776">
        <v>0</v>
      </c>
      <c r="DN776">
        <v>1</v>
      </c>
      <c r="DO776">
        <v>24</v>
      </c>
      <c r="DP776">
        <v>24</v>
      </c>
      <c r="DQ776">
        <v>2</v>
      </c>
      <c r="DR776">
        <v>0</v>
      </c>
      <c r="DS776">
        <v>0</v>
      </c>
      <c r="DT776">
        <v>15</v>
      </c>
      <c r="DU776">
        <v>2</v>
      </c>
      <c r="DV776">
        <v>0</v>
      </c>
      <c r="DW776">
        <v>1</v>
      </c>
      <c r="DX776">
        <v>4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24</v>
      </c>
      <c r="EP776">
        <v>18</v>
      </c>
      <c r="EQ776">
        <v>13</v>
      </c>
      <c r="ER776">
        <v>3</v>
      </c>
      <c r="ES776">
        <v>0</v>
      </c>
      <c r="ET776">
        <v>0</v>
      </c>
      <c r="EU776">
        <v>1</v>
      </c>
      <c r="EV776">
        <v>0</v>
      </c>
      <c r="EW776">
        <v>0</v>
      </c>
      <c r="EX776">
        <v>0</v>
      </c>
      <c r="EY776">
        <v>0</v>
      </c>
      <c r="EZ776">
        <v>1</v>
      </c>
      <c r="FA776">
        <v>0</v>
      </c>
      <c r="FB776">
        <v>0</v>
      </c>
      <c r="FC776">
        <v>0</v>
      </c>
      <c r="FD776">
        <v>0</v>
      </c>
      <c r="FE776">
        <v>0</v>
      </c>
      <c r="FF776">
        <v>0</v>
      </c>
      <c r="FG776">
        <v>0</v>
      </c>
      <c r="FH776">
        <v>0</v>
      </c>
      <c r="FI776">
        <v>0</v>
      </c>
      <c r="FJ776">
        <v>0</v>
      </c>
      <c r="FK776">
        <v>0</v>
      </c>
      <c r="FL776">
        <v>0</v>
      </c>
      <c r="FM776">
        <v>18</v>
      </c>
      <c r="FN776">
        <v>42</v>
      </c>
      <c r="FO776">
        <v>22</v>
      </c>
      <c r="FP776">
        <v>1</v>
      </c>
      <c r="FQ776">
        <v>1</v>
      </c>
      <c r="FR776">
        <v>2</v>
      </c>
      <c r="FS776">
        <v>4</v>
      </c>
      <c r="FT776">
        <v>1</v>
      </c>
      <c r="FU776">
        <v>2</v>
      </c>
      <c r="FV776">
        <v>2</v>
      </c>
      <c r="FW776">
        <v>1</v>
      </c>
      <c r="FX776">
        <v>1</v>
      </c>
      <c r="FY776">
        <v>0</v>
      </c>
      <c r="FZ776">
        <v>0</v>
      </c>
      <c r="GA776">
        <v>1</v>
      </c>
      <c r="GB776">
        <v>0</v>
      </c>
      <c r="GC776">
        <v>0</v>
      </c>
      <c r="GD776">
        <v>0</v>
      </c>
      <c r="GE776">
        <v>0</v>
      </c>
      <c r="GF776">
        <v>2</v>
      </c>
      <c r="GG776">
        <v>0</v>
      </c>
      <c r="GH776">
        <v>1</v>
      </c>
      <c r="GI776">
        <v>1</v>
      </c>
      <c r="GJ776">
        <v>0</v>
      </c>
      <c r="GK776">
        <v>42</v>
      </c>
      <c r="GL776">
        <v>14</v>
      </c>
      <c r="GM776">
        <v>11</v>
      </c>
      <c r="GN776">
        <v>0</v>
      </c>
      <c r="GO776">
        <v>0</v>
      </c>
      <c r="GP776">
        <v>0</v>
      </c>
      <c r="GQ776">
        <v>0</v>
      </c>
      <c r="GR776">
        <v>1</v>
      </c>
      <c r="GS776">
        <v>1</v>
      </c>
      <c r="GT776">
        <v>1</v>
      </c>
      <c r="GU776">
        <v>0</v>
      </c>
      <c r="GV776">
        <v>0</v>
      </c>
      <c r="GW776">
        <v>0</v>
      </c>
      <c r="GX776">
        <v>0</v>
      </c>
      <c r="GY776">
        <v>0</v>
      </c>
      <c r="GZ776">
        <v>0</v>
      </c>
      <c r="HA776">
        <v>0</v>
      </c>
      <c r="HB776">
        <v>0</v>
      </c>
      <c r="HC776">
        <v>0</v>
      </c>
      <c r="HD776">
        <v>0</v>
      </c>
      <c r="HE776">
        <v>14</v>
      </c>
      <c r="HF776">
        <v>0</v>
      </c>
      <c r="HG776">
        <v>0</v>
      </c>
      <c r="HH776">
        <v>0</v>
      </c>
      <c r="HI776">
        <v>0</v>
      </c>
      <c r="HJ776">
        <v>0</v>
      </c>
      <c r="HK776">
        <v>0</v>
      </c>
      <c r="HL776">
        <v>0</v>
      </c>
      <c r="HM776">
        <v>0</v>
      </c>
      <c r="HN776">
        <v>0</v>
      </c>
      <c r="HO776">
        <v>0</v>
      </c>
      <c r="HP776">
        <v>0</v>
      </c>
      <c r="HQ776">
        <v>0</v>
      </c>
      <c r="HR776">
        <v>0</v>
      </c>
      <c r="HS776">
        <v>0</v>
      </c>
      <c r="HT776">
        <v>0</v>
      </c>
      <c r="HU776">
        <v>0</v>
      </c>
      <c r="HV776">
        <v>0</v>
      </c>
      <c r="HW776">
        <v>0</v>
      </c>
      <c r="HX776">
        <v>0</v>
      </c>
      <c r="HY776">
        <v>0</v>
      </c>
      <c r="HZ776">
        <v>0</v>
      </c>
      <c r="IA776">
        <v>0</v>
      </c>
      <c r="IB776">
        <v>0</v>
      </c>
      <c r="IC776">
        <v>0</v>
      </c>
      <c r="ID776">
        <v>0</v>
      </c>
      <c r="IE776">
        <v>0</v>
      </c>
      <c r="IF776">
        <v>0</v>
      </c>
      <c r="IG776">
        <v>0</v>
      </c>
      <c r="IH776">
        <v>0</v>
      </c>
      <c r="II776">
        <v>0</v>
      </c>
      <c r="IJ776">
        <v>0</v>
      </c>
      <c r="IK776">
        <v>0</v>
      </c>
      <c r="IL776">
        <v>0</v>
      </c>
      <c r="IM776">
        <v>0</v>
      </c>
      <c r="IN776">
        <v>0</v>
      </c>
      <c r="IO776">
        <v>0</v>
      </c>
      <c r="IP776">
        <v>0</v>
      </c>
      <c r="IQ776">
        <v>0</v>
      </c>
      <c r="IR776">
        <v>0</v>
      </c>
      <c r="IS776">
        <v>0</v>
      </c>
      <c r="IT776">
        <v>0</v>
      </c>
      <c r="IU776">
        <v>0</v>
      </c>
      <c r="IV776">
        <v>0</v>
      </c>
      <c r="IW776">
        <v>0</v>
      </c>
      <c r="IX776">
        <v>0</v>
      </c>
      <c r="IY776">
        <v>0</v>
      </c>
      <c r="IZ776">
        <v>0</v>
      </c>
      <c r="JA776">
        <v>0</v>
      </c>
      <c r="JB776">
        <v>0</v>
      </c>
      <c r="JC776">
        <v>0</v>
      </c>
      <c r="JD776">
        <v>0</v>
      </c>
      <c r="JE776">
        <v>0</v>
      </c>
      <c r="JF776">
        <v>0</v>
      </c>
      <c r="JG776">
        <v>0</v>
      </c>
      <c r="JH776">
        <v>0</v>
      </c>
    </row>
    <row r="777" spans="1:268">
      <c r="A777" t="s">
        <v>92</v>
      </c>
      <c r="B777" t="s">
        <v>85</v>
      </c>
      <c r="C777" t="str">
        <f>"146101"</f>
        <v>146101</v>
      </c>
      <c r="D777" t="s">
        <v>91</v>
      </c>
      <c r="E777">
        <v>25</v>
      </c>
      <c r="F777">
        <v>1098</v>
      </c>
      <c r="G777">
        <v>820</v>
      </c>
      <c r="H777">
        <v>228</v>
      </c>
      <c r="I777">
        <v>592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592</v>
      </c>
      <c r="T777">
        <v>0</v>
      </c>
      <c r="U777">
        <v>0</v>
      </c>
      <c r="V777">
        <v>592</v>
      </c>
      <c r="W777">
        <v>6</v>
      </c>
      <c r="X777">
        <v>2</v>
      </c>
      <c r="Y777">
        <v>4</v>
      </c>
      <c r="Z777">
        <v>0</v>
      </c>
      <c r="AA777">
        <v>586</v>
      </c>
      <c r="AB777">
        <v>226</v>
      </c>
      <c r="AC777">
        <v>18</v>
      </c>
      <c r="AD777">
        <v>2</v>
      </c>
      <c r="AE777">
        <v>164</v>
      </c>
      <c r="AF777">
        <v>1</v>
      </c>
      <c r="AG777">
        <v>17</v>
      </c>
      <c r="AH777">
        <v>2</v>
      </c>
      <c r="AI777">
        <v>0</v>
      </c>
      <c r="AJ777">
        <v>1</v>
      </c>
      <c r="AK777">
        <v>0</v>
      </c>
      <c r="AL777">
        <v>2</v>
      </c>
      <c r="AM777">
        <v>1</v>
      </c>
      <c r="AN777">
        <v>0</v>
      </c>
      <c r="AO777">
        <v>1</v>
      </c>
      <c r="AP777">
        <v>0</v>
      </c>
      <c r="AQ777">
        <v>0</v>
      </c>
      <c r="AR777">
        <v>1</v>
      </c>
      <c r="AS777">
        <v>0</v>
      </c>
      <c r="AT777">
        <v>1</v>
      </c>
      <c r="AU777">
        <v>2</v>
      </c>
      <c r="AV777">
        <v>1</v>
      </c>
      <c r="AW777">
        <v>0</v>
      </c>
      <c r="AX777">
        <v>2</v>
      </c>
      <c r="AY777">
        <v>3</v>
      </c>
      <c r="AZ777">
        <v>7</v>
      </c>
      <c r="BA777">
        <v>226</v>
      </c>
      <c r="BB777">
        <v>143</v>
      </c>
      <c r="BC777">
        <v>31</v>
      </c>
      <c r="BD777">
        <v>2</v>
      </c>
      <c r="BE777">
        <v>3</v>
      </c>
      <c r="BF777">
        <v>92</v>
      </c>
      <c r="BG777">
        <v>2</v>
      </c>
      <c r="BH777">
        <v>3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4</v>
      </c>
      <c r="BP777">
        <v>2</v>
      </c>
      <c r="BQ777">
        <v>0</v>
      </c>
      <c r="BR777">
        <v>0</v>
      </c>
      <c r="BS777">
        <v>0</v>
      </c>
      <c r="BT777">
        <v>2</v>
      </c>
      <c r="BU777">
        <v>0</v>
      </c>
      <c r="BV777">
        <v>0</v>
      </c>
      <c r="BW777">
        <v>0</v>
      </c>
      <c r="BX777">
        <v>2</v>
      </c>
      <c r="BY777">
        <v>143</v>
      </c>
      <c r="BZ777">
        <v>14</v>
      </c>
      <c r="CA777">
        <v>7</v>
      </c>
      <c r="CB777">
        <v>1</v>
      </c>
      <c r="CC777">
        <v>0</v>
      </c>
      <c r="CD777">
        <v>0</v>
      </c>
      <c r="CE777">
        <v>2</v>
      </c>
      <c r="CF777">
        <v>0</v>
      </c>
      <c r="CG777">
        <v>0</v>
      </c>
      <c r="CH777">
        <v>1</v>
      </c>
      <c r="CI777">
        <v>1</v>
      </c>
      <c r="CJ777">
        <v>0</v>
      </c>
      <c r="CK777">
        <v>1</v>
      </c>
      <c r="CL777">
        <v>0</v>
      </c>
      <c r="CM777">
        <v>0</v>
      </c>
      <c r="CN777">
        <v>1</v>
      </c>
      <c r="CO777">
        <v>14</v>
      </c>
      <c r="CP777">
        <v>34</v>
      </c>
      <c r="CQ777">
        <v>14</v>
      </c>
      <c r="CR777">
        <v>0</v>
      </c>
      <c r="CS777">
        <v>2</v>
      </c>
      <c r="CT777">
        <v>1</v>
      </c>
      <c r="CU777">
        <v>4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1</v>
      </c>
      <c r="DB777">
        <v>0</v>
      </c>
      <c r="DC777">
        <v>0</v>
      </c>
      <c r="DD777">
        <v>5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7</v>
      </c>
      <c r="DM777">
        <v>0</v>
      </c>
      <c r="DN777">
        <v>0</v>
      </c>
      <c r="DO777">
        <v>34</v>
      </c>
      <c r="DP777">
        <v>36</v>
      </c>
      <c r="DQ777">
        <v>5</v>
      </c>
      <c r="DR777">
        <v>2</v>
      </c>
      <c r="DS777">
        <v>0</v>
      </c>
      <c r="DT777">
        <v>18</v>
      </c>
      <c r="DU777">
        <v>1</v>
      </c>
      <c r="DV777">
        <v>0</v>
      </c>
      <c r="DW777">
        <v>1</v>
      </c>
      <c r="DX777">
        <v>4</v>
      </c>
      <c r="DY777">
        <v>0</v>
      </c>
      <c r="DZ777">
        <v>1</v>
      </c>
      <c r="EA777">
        <v>0</v>
      </c>
      <c r="EB777">
        <v>0</v>
      </c>
      <c r="EC777">
        <v>0</v>
      </c>
      <c r="ED777">
        <v>0</v>
      </c>
      <c r="EE777">
        <v>2</v>
      </c>
      <c r="EF777">
        <v>0</v>
      </c>
      <c r="EG777">
        <v>0</v>
      </c>
      <c r="EH777">
        <v>1</v>
      </c>
      <c r="EI777">
        <v>0</v>
      </c>
      <c r="EJ777">
        <v>0</v>
      </c>
      <c r="EK777">
        <v>0</v>
      </c>
      <c r="EL777">
        <v>1</v>
      </c>
      <c r="EM777">
        <v>0</v>
      </c>
      <c r="EN777">
        <v>0</v>
      </c>
      <c r="EO777">
        <v>36</v>
      </c>
      <c r="EP777">
        <v>24</v>
      </c>
      <c r="EQ777">
        <v>9</v>
      </c>
      <c r="ER777">
        <v>1</v>
      </c>
      <c r="ES777">
        <v>0</v>
      </c>
      <c r="ET777">
        <v>0</v>
      </c>
      <c r="EU777">
        <v>5</v>
      </c>
      <c r="EV777">
        <v>0</v>
      </c>
      <c r="EW777">
        <v>2</v>
      </c>
      <c r="EX777">
        <v>2</v>
      </c>
      <c r="EY777">
        <v>0</v>
      </c>
      <c r="EZ777">
        <v>1</v>
      </c>
      <c r="FA777">
        <v>0</v>
      </c>
      <c r="FB777">
        <v>0</v>
      </c>
      <c r="FC777">
        <v>1</v>
      </c>
      <c r="FD777">
        <v>0</v>
      </c>
      <c r="FE777">
        <v>0</v>
      </c>
      <c r="FF777">
        <v>1</v>
      </c>
      <c r="FG777">
        <v>0</v>
      </c>
      <c r="FH777">
        <v>0</v>
      </c>
      <c r="FI777">
        <v>0</v>
      </c>
      <c r="FJ777">
        <v>0</v>
      </c>
      <c r="FK777">
        <v>1</v>
      </c>
      <c r="FL777">
        <v>1</v>
      </c>
      <c r="FM777">
        <v>24</v>
      </c>
      <c r="FN777">
        <v>71</v>
      </c>
      <c r="FO777">
        <v>31</v>
      </c>
      <c r="FP777">
        <v>7</v>
      </c>
      <c r="FQ777">
        <v>2</v>
      </c>
      <c r="FR777">
        <v>1</v>
      </c>
      <c r="FS777">
        <v>0</v>
      </c>
      <c r="FT777">
        <v>1</v>
      </c>
      <c r="FU777">
        <v>1</v>
      </c>
      <c r="FV777">
        <v>3</v>
      </c>
      <c r="FW777">
        <v>0</v>
      </c>
      <c r="FX777">
        <v>0</v>
      </c>
      <c r="FY777">
        <v>1</v>
      </c>
      <c r="FZ777">
        <v>1</v>
      </c>
      <c r="GA777">
        <v>0</v>
      </c>
      <c r="GB777">
        <v>0</v>
      </c>
      <c r="GC777">
        <v>1</v>
      </c>
      <c r="GD777">
        <v>0</v>
      </c>
      <c r="GE777">
        <v>0</v>
      </c>
      <c r="GF777">
        <v>3</v>
      </c>
      <c r="GG777">
        <v>3</v>
      </c>
      <c r="GH777">
        <v>1</v>
      </c>
      <c r="GI777">
        <v>1</v>
      </c>
      <c r="GJ777">
        <v>14</v>
      </c>
      <c r="GK777">
        <v>71</v>
      </c>
      <c r="GL777">
        <v>36</v>
      </c>
      <c r="GM777">
        <v>21</v>
      </c>
      <c r="GN777">
        <v>2</v>
      </c>
      <c r="GO777">
        <v>0</v>
      </c>
      <c r="GP777">
        <v>0</v>
      </c>
      <c r="GQ777">
        <v>2</v>
      </c>
      <c r="GR777">
        <v>7</v>
      </c>
      <c r="GS777">
        <v>0</v>
      </c>
      <c r="GT777">
        <v>0</v>
      </c>
      <c r="GU777">
        <v>0</v>
      </c>
      <c r="GV777">
        <v>1</v>
      </c>
      <c r="GW777">
        <v>0</v>
      </c>
      <c r="GX777">
        <v>1</v>
      </c>
      <c r="GY777">
        <v>0</v>
      </c>
      <c r="GZ777">
        <v>1</v>
      </c>
      <c r="HA777">
        <v>0</v>
      </c>
      <c r="HB777">
        <v>1</v>
      </c>
      <c r="HC777">
        <v>0</v>
      </c>
      <c r="HD777">
        <v>0</v>
      </c>
      <c r="HE777">
        <v>36</v>
      </c>
      <c r="HF777">
        <v>2</v>
      </c>
      <c r="HG777">
        <v>1</v>
      </c>
      <c r="HH777">
        <v>0</v>
      </c>
      <c r="HI777">
        <v>0</v>
      </c>
      <c r="HJ777">
        <v>0</v>
      </c>
      <c r="HK777">
        <v>1</v>
      </c>
      <c r="HL777">
        <v>0</v>
      </c>
      <c r="HM777">
        <v>0</v>
      </c>
      <c r="HN777">
        <v>0</v>
      </c>
      <c r="HO777">
        <v>0</v>
      </c>
      <c r="HP777">
        <v>0</v>
      </c>
      <c r="HQ777">
        <v>0</v>
      </c>
      <c r="HR777">
        <v>0</v>
      </c>
      <c r="HS777">
        <v>0</v>
      </c>
      <c r="HT777">
        <v>0</v>
      </c>
      <c r="HU777">
        <v>0</v>
      </c>
      <c r="HV777">
        <v>0</v>
      </c>
      <c r="HW777">
        <v>0</v>
      </c>
      <c r="HX777">
        <v>0</v>
      </c>
      <c r="HY777">
        <v>2</v>
      </c>
      <c r="HZ777">
        <v>0</v>
      </c>
      <c r="IA777">
        <v>0</v>
      </c>
      <c r="IB777">
        <v>0</v>
      </c>
      <c r="IC777">
        <v>0</v>
      </c>
      <c r="ID777">
        <v>0</v>
      </c>
      <c r="IE777">
        <v>0</v>
      </c>
      <c r="IF777">
        <v>0</v>
      </c>
      <c r="IG777">
        <v>0</v>
      </c>
      <c r="IH777">
        <v>0</v>
      </c>
      <c r="II777">
        <v>0</v>
      </c>
      <c r="IJ777">
        <v>0</v>
      </c>
      <c r="IK777">
        <v>0</v>
      </c>
      <c r="IL777">
        <v>0</v>
      </c>
      <c r="IM777">
        <v>0</v>
      </c>
      <c r="IN777">
        <v>0</v>
      </c>
      <c r="IO777">
        <v>0</v>
      </c>
      <c r="IP777">
        <v>0</v>
      </c>
      <c r="IQ777">
        <v>0</v>
      </c>
      <c r="IR777">
        <v>0</v>
      </c>
      <c r="IS777">
        <v>0</v>
      </c>
      <c r="IT777">
        <v>0</v>
      </c>
      <c r="IU777">
        <v>0</v>
      </c>
      <c r="IV777">
        <v>0</v>
      </c>
      <c r="IW777">
        <v>0</v>
      </c>
      <c r="IX777">
        <v>0</v>
      </c>
      <c r="IY777">
        <v>0</v>
      </c>
      <c r="IZ777">
        <v>0</v>
      </c>
      <c r="JA777">
        <v>0</v>
      </c>
      <c r="JB777">
        <v>0</v>
      </c>
      <c r="JC777">
        <v>0</v>
      </c>
      <c r="JD777">
        <v>0</v>
      </c>
      <c r="JE777">
        <v>0</v>
      </c>
      <c r="JF777">
        <v>0</v>
      </c>
      <c r="JG777">
        <v>0</v>
      </c>
      <c r="JH777">
        <v>0</v>
      </c>
    </row>
    <row r="778" spans="1:268">
      <c r="A778" t="s">
        <v>90</v>
      </c>
      <c r="B778" t="s">
        <v>85</v>
      </c>
      <c r="C778" t="str">
        <f>"146101"</f>
        <v>146101</v>
      </c>
      <c r="D778" t="s">
        <v>3</v>
      </c>
      <c r="E778">
        <v>26</v>
      </c>
      <c r="F778">
        <v>185</v>
      </c>
      <c r="G778">
        <v>185</v>
      </c>
      <c r="H778">
        <v>69</v>
      </c>
      <c r="I778">
        <v>116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116</v>
      </c>
      <c r="T778">
        <v>0</v>
      </c>
      <c r="U778">
        <v>0</v>
      </c>
      <c r="V778">
        <v>116</v>
      </c>
      <c r="W778">
        <v>14</v>
      </c>
      <c r="X778">
        <v>6</v>
      </c>
      <c r="Y778">
        <v>8</v>
      </c>
      <c r="Z778">
        <v>0</v>
      </c>
      <c r="AA778">
        <v>102</v>
      </c>
      <c r="AB778">
        <v>68</v>
      </c>
      <c r="AC778">
        <v>6</v>
      </c>
      <c r="AD778">
        <v>1</v>
      </c>
      <c r="AE778">
        <v>53</v>
      </c>
      <c r="AF778">
        <v>3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2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1</v>
      </c>
      <c r="AY778">
        <v>0</v>
      </c>
      <c r="AZ778">
        <v>0</v>
      </c>
      <c r="BA778">
        <v>68</v>
      </c>
      <c r="BB778">
        <v>20</v>
      </c>
      <c r="BC778">
        <v>4</v>
      </c>
      <c r="BD778">
        <v>0</v>
      </c>
      <c r="BE778">
        <v>1</v>
      </c>
      <c r="BF778">
        <v>13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1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1</v>
      </c>
      <c r="BW778">
        <v>0</v>
      </c>
      <c r="BX778">
        <v>0</v>
      </c>
      <c r="BY778">
        <v>20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1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1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1</v>
      </c>
      <c r="DP778">
        <v>5</v>
      </c>
      <c r="DQ778">
        <v>2</v>
      </c>
      <c r="DR778">
        <v>1</v>
      </c>
      <c r="DS778">
        <v>0</v>
      </c>
      <c r="DT778">
        <v>1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1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5</v>
      </c>
      <c r="EP778">
        <v>4</v>
      </c>
      <c r="EQ778">
        <v>1</v>
      </c>
      <c r="ER778">
        <v>1</v>
      </c>
      <c r="ES778">
        <v>0</v>
      </c>
      <c r="ET778">
        <v>0</v>
      </c>
      <c r="EU778">
        <v>0</v>
      </c>
      <c r="EV778">
        <v>2</v>
      </c>
      <c r="EW778">
        <v>0</v>
      </c>
      <c r="EX778">
        <v>0</v>
      </c>
      <c r="EY778">
        <v>0</v>
      </c>
      <c r="EZ778">
        <v>0</v>
      </c>
      <c r="FA778">
        <v>0</v>
      </c>
      <c r="FB778">
        <v>0</v>
      </c>
      <c r="FC778">
        <v>0</v>
      </c>
      <c r="FD778">
        <v>0</v>
      </c>
      <c r="FE778">
        <v>0</v>
      </c>
      <c r="FF778">
        <v>0</v>
      </c>
      <c r="FG778">
        <v>0</v>
      </c>
      <c r="FH778">
        <v>0</v>
      </c>
      <c r="FI778">
        <v>0</v>
      </c>
      <c r="FJ778">
        <v>0</v>
      </c>
      <c r="FK778">
        <v>0</v>
      </c>
      <c r="FL778">
        <v>0</v>
      </c>
      <c r="FM778">
        <v>4</v>
      </c>
      <c r="FN778">
        <v>1</v>
      </c>
      <c r="FO778">
        <v>0</v>
      </c>
      <c r="FP778">
        <v>0</v>
      </c>
      <c r="FQ778">
        <v>0</v>
      </c>
      <c r="FR778">
        <v>0</v>
      </c>
      <c r="FS778">
        <v>0</v>
      </c>
      <c r="FT778">
        <v>0</v>
      </c>
      <c r="FU778">
        <v>0</v>
      </c>
      <c r="FV778">
        <v>0</v>
      </c>
      <c r="FW778">
        <v>0</v>
      </c>
      <c r="FX778">
        <v>0</v>
      </c>
      <c r="FY778">
        <v>0</v>
      </c>
      <c r="FZ778">
        <v>0</v>
      </c>
      <c r="GA778">
        <v>0</v>
      </c>
      <c r="GB778">
        <v>0</v>
      </c>
      <c r="GC778">
        <v>0</v>
      </c>
      <c r="GD778">
        <v>0</v>
      </c>
      <c r="GE778">
        <v>0</v>
      </c>
      <c r="GF778">
        <v>0</v>
      </c>
      <c r="GG778">
        <v>0</v>
      </c>
      <c r="GH778">
        <v>0</v>
      </c>
      <c r="GI778">
        <v>1</v>
      </c>
      <c r="GJ778">
        <v>0</v>
      </c>
      <c r="GK778">
        <v>1</v>
      </c>
      <c r="GL778">
        <v>1</v>
      </c>
      <c r="GM778">
        <v>1</v>
      </c>
      <c r="GN778">
        <v>0</v>
      </c>
      <c r="GO778">
        <v>0</v>
      </c>
      <c r="GP778">
        <v>0</v>
      </c>
      <c r="GQ778">
        <v>0</v>
      </c>
      <c r="GR778">
        <v>0</v>
      </c>
      <c r="GS778">
        <v>0</v>
      </c>
      <c r="GT778">
        <v>0</v>
      </c>
      <c r="GU778">
        <v>0</v>
      </c>
      <c r="GV778">
        <v>0</v>
      </c>
      <c r="GW778">
        <v>0</v>
      </c>
      <c r="GX778">
        <v>0</v>
      </c>
      <c r="GY778">
        <v>0</v>
      </c>
      <c r="GZ778">
        <v>0</v>
      </c>
      <c r="HA778">
        <v>0</v>
      </c>
      <c r="HB778">
        <v>0</v>
      </c>
      <c r="HC778">
        <v>0</v>
      </c>
      <c r="HD778">
        <v>0</v>
      </c>
      <c r="HE778">
        <v>1</v>
      </c>
      <c r="HF778">
        <v>0</v>
      </c>
      <c r="HG778">
        <v>0</v>
      </c>
      <c r="HH778">
        <v>0</v>
      </c>
      <c r="HI778">
        <v>0</v>
      </c>
      <c r="HJ778">
        <v>0</v>
      </c>
      <c r="HK778">
        <v>0</v>
      </c>
      <c r="HL778">
        <v>0</v>
      </c>
      <c r="HM778">
        <v>0</v>
      </c>
      <c r="HN778">
        <v>0</v>
      </c>
      <c r="HO778">
        <v>0</v>
      </c>
      <c r="HP778">
        <v>0</v>
      </c>
      <c r="HQ778">
        <v>0</v>
      </c>
      <c r="HR778">
        <v>0</v>
      </c>
      <c r="HS778">
        <v>0</v>
      </c>
      <c r="HT778">
        <v>0</v>
      </c>
      <c r="HU778">
        <v>0</v>
      </c>
      <c r="HV778">
        <v>0</v>
      </c>
      <c r="HW778">
        <v>0</v>
      </c>
      <c r="HX778">
        <v>0</v>
      </c>
      <c r="HY778">
        <v>0</v>
      </c>
      <c r="HZ778">
        <v>1</v>
      </c>
      <c r="IA778">
        <v>1</v>
      </c>
      <c r="IB778">
        <v>0</v>
      </c>
      <c r="IC778">
        <v>0</v>
      </c>
      <c r="ID778">
        <v>0</v>
      </c>
      <c r="IE778">
        <v>0</v>
      </c>
      <c r="IF778">
        <v>0</v>
      </c>
      <c r="IG778">
        <v>0</v>
      </c>
      <c r="IH778">
        <v>0</v>
      </c>
      <c r="II778">
        <v>0</v>
      </c>
      <c r="IJ778">
        <v>0</v>
      </c>
      <c r="IK778">
        <v>0</v>
      </c>
      <c r="IL778">
        <v>0</v>
      </c>
      <c r="IM778">
        <v>0</v>
      </c>
      <c r="IN778">
        <v>0</v>
      </c>
      <c r="IO778">
        <v>0</v>
      </c>
      <c r="IP778">
        <v>0</v>
      </c>
      <c r="IQ778">
        <v>1</v>
      </c>
      <c r="IR778">
        <v>1</v>
      </c>
      <c r="IS778">
        <v>0</v>
      </c>
      <c r="IT778">
        <v>1</v>
      </c>
      <c r="IU778">
        <v>0</v>
      </c>
      <c r="IV778">
        <v>0</v>
      </c>
      <c r="IW778">
        <v>0</v>
      </c>
      <c r="IX778">
        <v>0</v>
      </c>
      <c r="IY778">
        <v>0</v>
      </c>
      <c r="IZ778">
        <v>0</v>
      </c>
      <c r="JA778">
        <v>0</v>
      </c>
      <c r="JB778">
        <v>0</v>
      </c>
      <c r="JC778">
        <v>0</v>
      </c>
      <c r="JD778">
        <v>0</v>
      </c>
      <c r="JE778">
        <v>0</v>
      </c>
      <c r="JF778">
        <v>0</v>
      </c>
      <c r="JG778">
        <v>0</v>
      </c>
      <c r="JH778">
        <v>1</v>
      </c>
    </row>
    <row r="779" spans="1:268">
      <c r="A779" t="s">
        <v>89</v>
      </c>
      <c r="B779" t="s">
        <v>85</v>
      </c>
      <c r="C779" t="str">
        <f>"146101"</f>
        <v>146101</v>
      </c>
      <c r="D779" t="s">
        <v>88</v>
      </c>
      <c r="E779">
        <v>27</v>
      </c>
      <c r="F779">
        <v>19</v>
      </c>
      <c r="G779">
        <v>19</v>
      </c>
      <c r="H779">
        <v>1</v>
      </c>
      <c r="I779">
        <v>18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18</v>
      </c>
      <c r="T779">
        <v>0</v>
      </c>
      <c r="U779">
        <v>0</v>
      </c>
      <c r="V779">
        <v>18</v>
      </c>
      <c r="W779">
        <v>3</v>
      </c>
      <c r="X779">
        <v>0</v>
      </c>
      <c r="Y779">
        <v>3</v>
      </c>
      <c r="Z779">
        <v>0</v>
      </c>
      <c r="AA779">
        <v>15</v>
      </c>
      <c r="AB779">
        <v>15</v>
      </c>
      <c r="AC779">
        <v>0</v>
      </c>
      <c r="AD779">
        <v>0</v>
      </c>
      <c r="AE779">
        <v>15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15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0</v>
      </c>
      <c r="ET779">
        <v>0</v>
      </c>
      <c r="EU779">
        <v>0</v>
      </c>
      <c r="EV779">
        <v>0</v>
      </c>
      <c r="EW779">
        <v>0</v>
      </c>
      <c r="EX779">
        <v>0</v>
      </c>
      <c r="EY779">
        <v>0</v>
      </c>
      <c r="EZ779">
        <v>0</v>
      </c>
      <c r="FA779">
        <v>0</v>
      </c>
      <c r="FB779">
        <v>0</v>
      </c>
      <c r="FC779">
        <v>0</v>
      </c>
      <c r="FD779">
        <v>0</v>
      </c>
      <c r="FE779">
        <v>0</v>
      </c>
      <c r="FF779">
        <v>0</v>
      </c>
      <c r="FG779">
        <v>0</v>
      </c>
      <c r="FH779">
        <v>0</v>
      </c>
      <c r="FI779">
        <v>0</v>
      </c>
      <c r="FJ779">
        <v>0</v>
      </c>
      <c r="FK779">
        <v>0</v>
      </c>
      <c r="FL779">
        <v>0</v>
      </c>
      <c r="FM779">
        <v>0</v>
      </c>
      <c r="FN779">
        <v>0</v>
      </c>
      <c r="FO779">
        <v>0</v>
      </c>
      <c r="FP779">
        <v>0</v>
      </c>
      <c r="FQ779">
        <v>0</v>
      </c>
      <c r="FR779">
        <v>0</v>
      </c>
      <c r="FS779">
        <v>0</v>
      </c>
      <c r="FT779">
        <v>0</v>
      </c>
      <c r="FU779">
        <v>0</v>
      </c>
      <c r="FV779">
        <v>0</v>
      </c>
      <c r="FW779">
        <v>0</v>
      </c>
      <c r="FX779">
        <v>0</v>
      </c>
      <c r="FY779">
        <v>0</v>
      </c>
      <c r="FZ779">
        <v>0</v>
      </c>
      <c r="GA779">
        <v>0</v>
      </c>
      <c r="GB779">
        <v>0</v>
      </c>
      <c r="GC779">
        <v>0</v>
      </c>
      <c r="GD779">
        <v>0</v>
      </c>
      <c r="GE779">
        <v>0</v>
      </c>
      <c r="GF779">
        <v>0</v>
      </c>
      <c r="GG779">
        <v>0</v>
      </c>
      <c r="GH779">
        <v>0</v>
      </c>
      <c r="GI779">
        <v>0</v>
      </c>
      <c r="GJ779">
        <v>0</v>
      </c>
      <c r="GK779">
        <v>0</v>
      </c>
      <c r="GL779">
        <v>0</v>
      </c>
      <c r="GM779">
        <v>0</v>
      </c>
      <c r="GN779">
        <v>0</v>
      </c>
      <c r="GO779">
        <v>0</v>
      </c>
      <c r="GP779">
        <v>0</v>
      </c>
      <c r="GQ779">
        <v>0</v>
      </c>
      <c r="GR779">
        <v>0</v>
      </c>
      <c r="GS779">
        <v>0</v>
      </c>
      <c r="GT779">
        <v>0</v>
      </c>
      <c r="GU779">
        <v>0</v>
      </c>
      <c r="GV779">
        <v>0</v>
      </c>
      <c r="GW779">
        <v>0</v>
      </c>
      <c r="GX779">
        <v>0</v>
      </c>
      <c r="GY779">
        <v>0</v>
      </c>
      <c r="GZ779">
        <v>0</v>
      </c>
      <c r="HA779">
        <v>0</v>
      </c>
      <c r="HB779">
        <v>0</v>
      </c>
      <c r="HC779">
        <v>0</v>
      </c>
      <c r="HD779">
        <v>0</v>
      </c>
      <c r="HE779">
        <v>0</v>
      </c>
      <c r="HF779">
        <v>0</v>
      </c>
      <c r="HG779">
        <v>0</v>
      </c>
      <c r="HH779">
        <v>0</v>
      </c>
      <c r="HI779">
        <v>0</v>
      </c>
      <c r="HJ779">
        <v>0</v>
      </c>
      <c r="HK779">
        <v>0</v>
      </c>
      <c r="HL779">
        <v>0</v>
      </c>
      <c r="HM779">
        <v>0</v>
      </c>
      <c r="HN779">
        <v>0</v>
      </c>
      <c r="HO779">
        <v>0</v>
      </c>
      <c r="HP779">
        <v>0</v>
      </c>
      <c r="HQ779">
        <v>0</v>
      </c>
      <c r="HR779">
        <v>0</v>
      </c>
      <c r="HS779">
        <v>0</v>
      </c>
      <c r="HT779">
        <v>0</v>
      </c>
      <c r="HU779">
        <v>0</v>
      </c>
      <c r="HV779">
        <v>0</v>
      </c>
      <c r="HW779">
        <v>0</v>
      </c>
      <c r="HX779">
        <v>0</v>
      </c>
      <c r="HY779">
        <v>0</v>
      </c>
      <c r="HZ779">
        <v>0</v>
      </c>
      <c r="IA779">
        <v>0</v>
      </c>
      <c r="IB779">
        <v>0</v>
      </c>
      <c r="IC779">
        <v>0</v>
      </c>
      <c r="ID779">
        <v>0</v>
      </c>
      <c r="IE779">
        <v>0</v>
      </c>
      <c r="IF779">
        <v>0</v>
      </c>
      <c r="IG779">
        <v>0</v>
      </c>
      <c r="IH779">
        <v>0</v>
      </c>
      <c r="II779">
        <v>0</v>
      </c>
      <c r="IJ779">
        <v>0</v>
      </c>
      <c r="IK779">
        <v>0</v>
      </c>
      <c r="IL779">
        <v>0</v>
      </c>
      <c r="IM779">
        <v>0</v>
      </c>
      <c r="IN779">
        <v>0</v>
      </c>
      <c r="IO779">
        <v>0</v>
      </c>
      <c r="IP779">
        <v>0</v>
      </c>
      <c r="IQ779">
        <v>0</v>
      </c>
      <c r="IR779">
        <v>0</v>
      </c>
      <c r="IS779">
        <v>0</v>
      </c>
      <c r="IT779">
        <v>0</v>
      </c>
      <c r="IU779">
        <v>0</v>
      </c>
      <c r="IV779">
        <v>0</v>
      </c>
      <c r="IW779">
        <v>0</v>
      </c>
      <c r="IX779">
        <v>0</v>
      </c>
      <c r="IY779">
        <v>0</v>
      </c>
      <c r="IZ779">
        <v>0</v>
      </c>
      <c r="JA779">
        <v>0</v>
      </c>
      <c r="JB779">
        <v>0</v>
      </c>
      <c r="JC779">
        <v>0</v>
      </c>
      <c r="JD779">
        <v>0</v>
      </c>
      <c r="JE779">
        <v>0</v>
      </c>
      <c r="JF779">
        <v>0</v>
      </c>
      <c r="JG779">
        <v>0</v>
      </c>
      <c r="JH779">
        <v>0</v>
      </c>
    </row>
    <row r="780" spans="1:268">
      <c r="A780" t="s">
        <v>87</v>
      </c>
      <c r="B780" t="s">
        <v>85</v>
      </c>
      <c r="C780" t="str">
        <f>"146101"</f>
        <v>146101</v>
      </c>
      <c r="D780" t="s">
        <v>84</v>
      </c>
      <c r="E780">
        <v>28</v>
      </c>
      <c r="F780">
        <v>225</v>
      </c>
      <c r="G780">
        <v>209</v>
      </c>
      <c r="H780">
        <v>122</v>
      </c>
      <c r="I780">
        <v>87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87</v>
      </c>
      <c r="T780">
        <v>0</v>
      </c>
      <c r="U780">
        <v>0</v>
      </c>
      <c r="V780">
        <v>87</v>
      </c>
      <c r="W780">
        <v>7</v>
      </c>
      <c r="X780">
        <v>6</v>
      </c>
      <c r="Y780">
        <v>1</v>
      </c>
      <c r="Z780">
        <v>0</v>
      </c>
      <c r="AA780">
        <v>80</v>
      </c>
      <c r="AB780">
        <v>48</v>
      </c>
      <c r="AC780">
        <v>5</v>
      </c>
      <c r="AD780">
        <v>0</v>
      </c>
      <c r="AE780">
        <v>23</v>
      </c>
      <c r="AF780">
        <v>4</v>
      </c>
      <c r="AG780">
        <v>4</v>
      </c>
      <c r="AH780">
        <v>3</v>
      </c>
      <c r="AI780">
        <v>0</v>
      </c>
      <c r="AJ780">
        <v>0</v>
      </c>
      <c r="AK780">
        <v>1</v>
      </c>
      <c r="AL780">
        <v>0</v>
      </c>
      <c r="AM780">
        <v>0</v>
      </c>
      <c r="AN780">
        <v>0</v>
      </c>
      <c r="AO780">
        <v>1</v>
      </c>
      <c r="AP780">
        <v>0</v>
      </c>
      <c r="AQ780">
        <v>1</v>
      </c>
      <c r="AR780">
        <v>0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1</v>
      </c>
      <c r="AY780">
        <v>2</v>
      </c>
      <c r="AZ780">
        <v>2</v>
      </c>
      <c r="BA780">
        <v>48</v>
      </c>
      <c r="BB780">
        <v>12</v>
      </c>
      <c r="BC780">
        <v>5</v>
      </c>
      <c r="BD780">
        <v>2</v>
      </c>
      <c r="BE780">
        <v>0</v>
      </c>
      <c r="BF780">
        <v>3</v>
      </c>
      <c r="BG780">
        <v>1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1</v>
      </c>
      <c r="BW780">
        <v>0</v>
      </c>
      <c r="BX780">
        <v>0</v>
      </c>
      <c r="BY780">
        <v>12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2</v>
      </c>
      <c r="CQ780">
        <v>1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1</v>
      </c>
      <c r="DM780">
        <v>0</v>
      </c>
      <c r="DN780">
        <v>0</v>
      </c>
      <c r="DO780">
        <v>2</v>
      </c>
      <c r="DP780">
        <v>2</v>
      </c>
      <c r="DQ780">
        <v>0</v>
      </c>
      <c r="DR780">
        <v>1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1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2</v>
      </c>
      <c r="EP780">
        <v>8</v>
      </c>
      <c r="EQ780">
        <v>4</v>
      </c>
      <c r="ER780">
        <v>0</v>
      </c>
      <c r="ES780">
        <v>0</v>
      </c>
      <c r="ET780">
        <v>0</v>
      </c>
      <c r="EU780">
        <v>1</v>
      </c>
      <c r="EV780">
        <v>2</v>
      </c>
      <c r="EW780">
        <v>0</v>
      </c>
      <c r="EX780">
        <v>0</v>
      </c>
      <c r="EY780">
        <v>0</v>
      </c>
      <c r="EZ780">
        <v>0</v>
      </c>
      <c r="FA780">
        <v>0</v>
      </c>
      <c r="FB780">
        <v>0</v>
      </c>
      <c r="FC780">
        <v>1</v>
      </c>
      <c r="FD780">
        <v>0</v>
      </c>
      <c r="FE780">
        <v>0</v>
      </c>
      <c r="FF780">
        <v>0</v>
      </c>
      <c r="FG780">
        <v>0</v>
      </c>
      <c r="FH780">
        <v>0</v>
      </c>
      <c r="FI780">
        <v>0</v>
      </c>
      <c r="FJ780">
        <v>0</v>
      </c>
      <c r="FK780">
        <v>0</v>
      </c>
      <c r="FL780">
        <v>0</v>
      </c>
      <c r="FM780">
        <v>8</v>
      </c>
      <c r="FN780">
        <v>4</v>
      </c>
      <c r="FO780">
        <v>0</v>
      </c>
      <c r="FP780">
        <v>1</v>
      </c>
      <c r="FQ780">
        <v>0</v>
      </c>
      <c r="FR780">
        <v>1</v>
      </c>
      <c r="FS780">
        <v>0</v>
      </c>
      <c r="FT780">
        <v>0</v>
      </c>
      <c r="FU780">
        <v>0</v>
      </c>
      <c r="FV780">
        <v>0</v>
      </c>
      <c r="FW780">
        <v>0</v>
      </c>
      <c r="FX780">
        <v>0</v>
      </c>
      <c r="FY780">
        <v>0</v>
      </c>
      <c r="FZ780">
        <v>0</v>
      </c>
      <c r="GA780">
        <v>1</v>
      </c>
      <c r="GB780">
        <v>0</v>
      </c>
      <c r="GC780">
        <v>0</v>
      </c>
      <c r="GD780">
        <v>0</v>
      </c>
      <c r="GE780">
        <v>0</v>
      </c>
      <c r="GF780">
        <v>0</v>
      </c>
      <c r="GG780">
        <v>0</v>
      </c>
      <c r="GH780">
        <v>0</v>
      </c>
      <c r="GI780">
        <v>0</v>
      </c>
      <c r="GJ780">
        <v>1</v>
      </c>
      <c r="GK780">
        <v>4</v>
      </c>
      <c r="GL780">
        <v>3</v>
      </c>
      <c r="GM780">
        <v>2</v>
      </c>
      <c r="GN780">
        <v>0</v>
      </c>
      <c r="GO780">
        <v>0</v>
      </c>
      <c r="GP780">
        <v>0</v>
      </c>
      <c r="GQ780">
        <v>0</v>
      </c>
      <c r="GR780">
        <v>1</v>
      </c>
      <c r="GS780">
        <v>0</v>
      </c>
      <c r="GT780">
        <v>0</v>
      </c>
      <c r="GU780">
        <v>0</v>
      </c>
      <c r="GV780">
        <v>0</v>
      </c>
      <c r="GW780">
        <v>0</v>
      </c>
      <c r="GX780">
        <v>0</v>
      </c>
      <c r="GY780">
        <v>0</v>
      </c>
      <c r="GZ780">
        <v>0</v>
      </c>
      <c r="HA780">
        <v>0</v>
      </c>
      <c r="HB780">
        <v>0</v>
      </c>
      <c r="HC780">
        <v>0</v>
      </c>
      <c r="HD780">
        <v>0</v>
      </c>
      <c r="HE780">
        <v>3</v>
      </c>
      <c r="HF780">
        <v>1</v>
      </c>
      <c r="HG780">
        <v>0</v>
      </c>
      <c r="HH780">
        <v>0</v>
      </c>
      <c r="HI780">
        <v>0</v>
      </c>
      <c r="HJ780">
        <v>0</v>
      </c>
      <c r="HK780">
        <v>0</v>
      </c>
      <c r="HL780">
        <v>0</v>
      </c>
      <c r="HM780">
        <v>0</v>
      </c>
      <c r="HN780">
        <v>0</v>
      </c>
      <c r="HO780">
        <v>0</v>
      </c>
      <c r="HP780">
        <v>0</v>
      </c>
      <c r="HQ780">
        <v>0</v>
      </c>
      <c r="HR780">
        <v>0</v>
      </c>
      <c r="HS780">
        <v>0</v>
      </c>
      <c r="HT780">
        <v>0</v>
      </c>
      <c r="HU780">
        <v>1</v>
      </c>
      <c r="HV780">
        <v>0</v>
      </c>
      <c r="HW780">
        <v>0</v>
      </c>
      <c r="HX780">
        <v>0</v>
      </c>
      <c r="HY780">
        <v>1</v>
      </c>
      <c r="HZ780">
        <v>0</v>
      </c>
      <c r="IA780">
        <v>0</v>
      </c>
      <c r="IB780">
        <v>0</v>
      </c>
      <c r="IC780">
        <v>0</v>
      </c>
      <c r="ID780">
        <v>0</v>
      </c>
      <c r="IE780">
        <v>0</v>
      </c>
      <c r="IF780">
        <v>0</v>
      </c>
      <c r="IG780">
        <v>0</v>
      </c>
      <c r="IH780">
        <v>0</v>
      </c>
      <c r="II780">
        <v>0</v>
      </c>
      <c r="IJ780">
        <v>0</v>
      </c>
      <c r="IK780">
        <v>0</v>
      </c>
      <c r="IL780">
        <v>0</v>
      </c>
      <c r="IM780">
        <v>0</v>
      </c>
      <c r="IN780">
        <v>0</v>
      </c>
      <c r="IO780">
        <v>0</v>
      </c>
      <c r="IP780">
        <v>0</v>
      </c>
      <c r="IQ780">
        <v>0</v>
      </c>
      <c r="IR780">
        <v>0</v>
      </c>
      <c r="IS780">
        <v>0</v>
      </c>
      <c r="IT780">
        <v>0</v>
      </c>
      <c r="IU780">
        <v>0</v>
      </c>
      <c r="IV780">
        <v>0</v>
      </c>
      <c r="IW780">
        <v>0</v>
      </c>
      <c r="IX780">
        <v>0</v>
      </c>
      <c r="IY780">
        <v>0</v>
      </c>
      <c r="IZ780">
        <v>0</v>
      </c>
      <c r="JA780">
        <v>0</v>
      </c>
      <c r="JB780">
        <v>0</v>
      </c>
      <c r="JC780">
        <v>0</v>
      </c>
      <c r="JD780">
        <v>0</v>
      </c>
      <c r="JE780">
        <v>0</v>
      </c>
      <c r="JF780">
        <v>0</v>
      </c>
      <c r="JG780">
        <v>0</v>
      </c>
      <c r="JH780">
        <v>0</v>
      </c>
    </row>
    <row r="781" spans="1:268">
      <c r="A781" t="s">
        <v>86</v>
      </c>
      <c r="B781" t="s">
        <v>85</v>
      </c>
      <c r="C781" t="str">
        <f>"146101"</f>
        <v>146101</v>
      </c>
      <c r="D781" t="s">
        <v>84</v>
      </c>
      <c r="E781">
        <v>29</v>
      </c>
      <c r="F781">
        <v>34</v>
      </c>
      <c r="G781">
        <v>34</v>
      </c>
      <c r="H781">
        <v>30</v>
      </c>
      <c r="I781">
        <v>4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4</v>
      </c>
      <c r="T781">
        <v>0</v>
      </c>
      <c r="U781">
        <v>0</v>
      </c>
      <c r="V781">
        <v>4</v>
      </c>
      <c r="W781">
        <v>0</v>
      </c>
      <c r="X781">
        <v>0</v>
      </c>
      <c r="Y781">
        <v>0</v>
      </c>
      <c r="Z781">
        <v>0</v>
      </c>
      <c r="AA781">
        <v>4</v>
      </c>
      <c r="AB781">
        <v>2</v>
      </c>
      <c r="AC781">
        <v>0</v>
      </c>
      <c r="AD781">
        <v>0</v>
      </c>
      <c r="AE781">
        <v>1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2</v>
      </c>
      <c r="BB781">
        <v>1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1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  <c r="EP781">
        <v>1</v>
      </c>
      <c r="EQ781">
        <v>0</v>
      </c>
      <c r="ER781">
        <v>0</v>
      </c>
      <c r="ES781">
        <v>0</v>
      </c>
      <c r="ET781">
        <v>0</v>
      </c>
      <c r="EU781">
        <v>0</v>
      </c>
      <c r="EV781">
        <v>0</v>
      </c>
      <c r="EW781">
        <v>0</v>
      </c>
      <c r="EX781">
        <v>0</v>
      </c>
      <c r="EY781">
        <v>0</v>
      </c>
      <c r="EZ781">
        <v>0</v>
      </c>
      <c r="FA781">
        <v>0</v>
      </c>
      <c r="FB781">
        <v>0</v>
      </c>
      <c r="FC781">
        <v>0</v>
      </c>
      <c r="FD781">
        <v>0</v>
      </c>
      <c r="FE781">
        <v>0</v>
      </c>
      <c r="FF781">
        <v>1</v>
      </c>
      <c r="FG781">
        <v>0</v>
      </c>
      <c r="FH781">
        <v>0</v>
      </c>
      <c r="FI781">
        <v>0</v>
      </c>
      <c r="FJ781">
        <v>0</v>
      </c>
      <c r="FK781">
        <v>0</v>
      </c>
      <c r="FL781">
        <v>0</v>
      </c>
      <c r="FM781">
        <v>1</v>
      </c>
      <c r="FN781">
        <v>0</v>
      </c>
      <c r="FO781">
        <v>0</v>
      </c>
      <c r="FP781">
        <v>0</v>
      </c>
      <c r="FQ781">
        <v>0</v>
      </c>
      <c r="FR781">
        <v>0</v>
      </c>
      <c r="FS781">
        <v>0</v>
      </c>
      <c r="FT781">
        <v>0</v>
      </c>
      <c r="FU781">
        <v>0</v>
      </c>
      <c r="FV781">
        <v>0</v>
      </c>
      <c r="FW781">
        <v>0</v>
      </c>
      <c r="FX781">
        <v>0</v>
      </c>
      <c r="FY781">
        <v>0</v>
      </c>
      <c r="FZ781">
        <v>0</v>
      </c>
      <c r="GA781">
        <v>0</v>
      </c>
      <c r="GB781">
        <v>0</v>
      </c>
      <c r="GC781">
        <v>0</v>
      </c>
      <c r="GD781">
        <v>0</v>
      </c>
      <c r="GE781">
        <v>0</v>
      </c>
      <c r="GF781">
        <v>0</v>
      </c>
      <c r="GG781">
        <v>0</v>
      </c>
      <c r="GH781">
        <v>0</v>
      </c>
      <c r="GI781">
        <v>0</v>
      </c>
      <c r="GJ781">
        <v>0</v>
      </c>
      <c r="GK781">
        <v>0</v>
      </c>
      <c r="GL781">
        <v>0</v>
      </c>
      <c r="GM781">
        <v>0</v>
      </c>
      <c r="GN781">
        <v>0</v>
      </c>
      <c r="GO781">
        <v>0</v>
      </c>
      <c r="GP781">
        <v>0</v>
      </c>
      <c r="GQ781">
        <v>0</v>
      </c>
      <c r="GR781">
        <v>0</v>
      </c>
      <c r="GS781">
        <v>0</v>
      </c>
      <c r="GT781">
        <v>0</v>
      </c>
      <c r="GU781">
        <v>0</v>
      </c>
      <c r="GV781">
        <v>0</v>
      </c>
      <c r="GW781">
        <v>0</v>
      </c>
      <c r="GX781">
        <v>0</v>
      </c>
      <c r="GY781">
        <v>0</v>
      </c>
      <c r="GZ781">
        <v>0</v>
      </c>
      <c r="HA781">
        <v>0</v>
      </c>
      <c r="HB781">
        <v>0</v>
      </c>
      <c r="HC781">
        <v>0</v>
      </c>
      <c r="HD781">
        <v>0</v>
      </c>
      <c r="HE781">
        <v>0</v>
      </c>
      <c r="HF781">
        <v>0</v>
      </c>
      <c r="HG781">
        <v>0</v>
      </c>
      <c r="HH781">
        <v>0</v>
      </c>
      <c r="HI781">
        <v>0</v>
      </c>
      <c r="HJ781">
        <v>0</v>
      </c>
      <c r="HK781">
        <v>0</v>
      </c>
      <c r="HL781">
        <v>0</v>
      </c>
      <c r="HM781">
        <v>0</v>
      </c>
      <c r="HN781">
        <v>0</v>
      </c>
      <c r="HO781">
        <v>0</v>
      </c>
      <c r="HP781">
        <v>0</v>
      </c>
      <c r="HQ781">
        <v>0</v>
      </c>
      <c r="HR781">
        <v>0</v>
      </c>
      <c r="HS781">
        <v>0</v>
      </c>
      <c r="HT781">
        <v>0</v>
      </c>
      <c r="HU781">
        <v>0</v>
      </c>
      <c r="HV781">
        <v>0</v>
      </c>
      <c r="HW781">
        <v>0</v>
      </c>
      <c r="HX781">
        <v>0</v>
      </c>
      <c r="HY781">
        <v>0</v>
      </c>
      <c r="HZ781">
        <v>0</v>
      </c>
      <c r="IA781">
        <v>0</v>
      </c>
      <c r="IB781">
        <v>0</v>
      </c>
      <c r="IC781">
        <v>0</v>
      </c>
      <c r="ID781">
        <v>0</v>
      </c>
      <c r="IE781">
        <v>0</v>
      </c>
      <c r="IF781">
        <v>0</v>
      </c>
      <c r="IG781">
        <v>0</v>
      </c>
      <c r="IH781">
        <v>0</v>
      </c>
      <c r="II781">
        <v>0</v>
      </c>
      <c r="IJ781">
        <v>0</v>
      </c>
      <c r="IK781">
        <v>0</v>
      </c>
      <c r="IL781">
        <v>0</v>
      </c>
      <c r="IM781">
        <v>0</v>
      </c>
      <c r="IN781">
        <v>0</v>
      </c>
      <c r="IO781">
        <v>0</v>
      </c>
      <c r="IP781">
        <v>0</v>
      </c>
      <c r="IQ781">
        <v>0</v>
      </c>
      <c r="IR781">
        <v>0</v>
      </c>
      <c r="IS781">
        <v>0</v>
      </c>
      <c r="IT781">
        <v>0</v>
      </c>
      <c r="IU781">
        <v>0</v>
      </c>
      <c r="IV781">
        <v>0</v>
      </c>
      <c r="IW781">
        <v>0</v>
      </c>
      <c r="IX781">
        <v>0</v>
      </c>
      <c r="IY781">
        <v>0</v>
      </c>
      <c r="IZ781">
        <v>0</v>
      </c>
      <c r="JA781">
        <v>0</v>
      </c>
      <c r="JB781">
        <v>0</v>
      </c>
      <c r="JC781">
        <v>0</v>
      </c>
      <c r="JD781">
        <v>0</v>
      </c>
      <c r="JE781">
        <v>0</v>
      </c>
      <c r="JF781">
        <v>0</v>
      </c>
      <c r="JG781">
        <v>0</v>
      </c>
      <c r="JH781">
        <v>0</v>
      </c>
    </row>
    <row r="782" spans="1:268">
      <c r="A782" t="s">
        <v>83</v>
      </c>
      <c r="B782" t="s">
        <v>1</v>
      </c>
      <c r="C782" t="str">
        <f>"146401"</f>
        <v>146401</v>
      </c>
      <c r="D782" t="s">
        <v>82</v>
      </c>
      <c r="E782">
        <v>1</v>
      </c>
      <c r="F782">
        <v>1410</v>
      </c>
      <c r="G782">
        <v>1069</v>
      </c>
      <c r="H782">
        <v>277</v>
      </c>
      <c r="I782">
        <v>792</v>
      </c>
      <c r="J782">
        <v>0</v>
      </c>
      <c r="K782">
        <v>10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792</v>
      </c>
      <c r="T782">
        <v>0</v>
      </c>
      <c r="U782">
        <v>0</v>
      </c>
      <c r="V782">
        <v>792</v>
      </c>
      <c r="W782">
        <v>9</v>
      </c>
      <c r="X782">
        <v>7</v>
      </c>
      <c r="Y782">
        <v>2</v>
      </c>
      <c r="Z782">
        <v>0</v>
      </c>
      <c r="AA782">
        <v>783</v>
      </c>
      <c r="AB782">
        <v>317</v>
      </c>
      <c r="AC782">
        <v>41</v>
      </c>
      <c r="AD782">
        <v>127</v>
      </c>
      <c r="AE782">
        <v>9</v>
      </c>
      <c r="AF782">
        <v>6</v>
      </c>
      <c r="AG782">
        <v>36</v>
      </c>
      <c r="AH782">
        <v>0</v>
      </c>
      <c r="AI782">
        <v>5</v>
      </c>
      <c r="AJ782">
        <v>19</v>
      </c>
      <c r="AK782">
        <v>3</v>
      </c>
      <c r="AL782">
        <v>1</v>
      </c>
      <c r="AM782">
        <v>1</v>
      </c>
      <c r="AN782">
        <v>6</v>
      </c>
      <c r="AO782">
        <v>1</v>
      </c>
      <c r="AP782">
        <v>0</v>
      </c>
      <c r="AQ782">
        <v>1</v>
      </c>
      <c r="AR782">
        <v>1</v>
      </c>
      <c r="AS782">
        <v>1</v>
      </c>
      <c r="AT782">
        <v>14</v>
      </c>
      <c r="AU782">
        <v>2</v>
      </c>
      <c r="AV782">
        <v>1</v>
      </c>
      <c r="AW782">
        <v>3</v>
      </c>
      <c r="AX782">
        <v>2</v>
      </c>
      <c r="AY782">
        <v>2</v>
      </c>
      <c r="AZ782">
        <v>35</v>
      </c>
      <c r="BA782">
        <v>317</v>
      </c>
      <c r="BB782">
        <v>158</v>
      </c>
      <c r="BC782">
        <v>49</v>
      </c>
      <c r="BD782">
        <v>14</v>
      </c>
      <c r="BE782">
        <v>8</v>
      </c>
      <c r="BF782">
        <v>1</v>
      </c>
      <c r="BG782">
        <v>53</v>
      </c>
      <c r="BH782">
        <v>15</v>
      </c>
      <c r="BI782">
        <v>0</v>
      </c>
      <c r="BJ782">
        <v>0</v>
      </c>
      <c r="BK782">
        <v>9</v>
      </c>
      <c r="BL782">
        <v>1</v>
      </c>
      <c r="BM782">
        <v>2</v>
      </c>
      <c r="BN782">
        <v>0</v>
      </c>
      <c r="BO782">
        <v>1</v>
      </c>
      <c r="BP782">
        <v>0</v>
      </c>
      <c r="BQ782">
        <v>0</v>
      </c>
      <c r="BR782">
        <v>0</v>
      </c>
      <c r="BS782">
        <v>2</v>
      </c>
      <c r="BT782">
        <v>0</v>
      </c>
      <c r="BU782">
        <v>0</v>
      </c>
      <c r="BV782">
        <v>0</v>
      </c>
      <c r="BW782">
        <v>3</v>
      </c>
      <c r="BX782">
        <v>0</v>
      </c>
      <c r="BY782">
        <v>158</v>
      </c>
      <c r="BZ782">
        <v>20</v>
      </c>
      <c r="CA782">
        <v>11</v>
      </c>
      <c r="CB782">
        <v>0</v>
      </c>
      <c r="CC782">
        <v>3</v>
      </c>
      <c r="CD782">
        <v>0</v>
      </c>
      <c r="CE782">
        <v>1</v>
      </c>
      <c r="CF782">
        <v>0</v>
      </c>
      <c r="CG782">
        <v>0</v>
      </c>
      <c r="CH782">
        <v>1</v>
      </c>
      <c r="CI782">
        <v>1</v>
      </c>
      <c r="CJ782">
        <v>1</v>
      </c>
      <c r="CK782">
        <v>1</v>
      </c>
      <c r="CL782">
        <v>0</v>
      </c>
      <c r="CM782">
        <v>0</v>
      </c>
      <c r="CN782">
        <v>1</v>
      </c>
      <c r="CO782">
        <v>20</v>
      </c>
      <c r="CP782">
        <v>44</v>
      </c>
      <c r="CQ782">
        <v>36</v>
      </c>
      <c r="CR782">
        <v>0</v>
      </c>
      <c r="CS782">
        <v>1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2</v>
      </c>
      <c r="DB782">
        <v>0</v>
      </c>
      <c r="DC782">
        <v>1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2</v>
      </c>
      <c r="DM782">
        <v>1</v>
      </c>
      <c r="DN782">
        <v>1</v>
      </c>
      <c r="DO782">
        <v>44</v>
      </c>
      <c r="DP782">
        <v>32</v>
      </c>
      <c r="DQ782">
        <v>16</v>
      </c>
      <c r="DR782">
        <v>0</v>
      </c>
      <c r="DS782">
        <v>12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2</v>
      </c>
      <c r="ED782">
        <v>0</v>
      </c>
      <c r="EE782">
        <v>0</v>
      </c>
      <c r="EF782">
        <v>0</v>
      </c>
      <c r="EG782">
        <v>1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1</v>
      </c>
      <c r="EO782">
        <v>32</v>
      </c>
      <c r="EP782">
        <v>73</v>
      </c>
      <c r="EQ782">
        <v>41</v>
      </c>
      <c r="ER782">
        <v>7</v>
      </c>
      <c r="ES782">
        <v>5</v>
      </c>
      <c r="ET782">
        <v>3</v>
      </c>
      <c r="EU782">
        <v>2</v>
      </c>
      <c r="EV782">
        <v>0</v>
      </c>
      <c r="EW782">
        <v>0</v>
      </c>
      <c r="EX782">
        <v>6</v>
      </c>
      <c r="EY782">
        <v>2</v>
      </c>
      <c r="EZ782">
        <v>0</v>
      </c>
      <c r="FA782">
        <v>2</v>
      </c>
      <c r="FB782">
        <v>0</v>
      </c>
      <c r="FC782">
        <v>0</v>
      </c>
      <c r="FD782">
        <v>1</v>
      </c>
      <c r="FE782">
        <v>0</v>
      </c>
      <c r="FF782">
        <v>0</v>
      </c>
      <c r="FG782">
        <v>1</v>
      </c>
      <c r="FH782">
        <v>2</v>
      </c>
      <c r="FI782">
        <v>0</v>
      </c>
      <c r="FJ782">
        <v>0</v>
      </c>
      <c r="FK782">
        <v>0</v>
      </c>
      <c r="FL782">
        <v>1</v>
      </c>
      <c r="FM782">
        <v>73</v>
      </c>
      <c r="FN782">
        <v>69</v>
      </c>
      <c r="FO782">
        <v>36</v>
      </c>
      <c r="FP782">
        <v>2</v>
      </c>
      <c r="FQ782">
        <v>5</v>
      </c>
      <c r="FR782">
        <v>3</v>
      </c>
      <c r="FS782">
        <v>2</v>
      </c>
      <c r="FT782">
        <v>5</v>
      </c>
      <c r="FU782">
        <v>1</v>
      </c>
      <c r="FV782">
        <v>0</v>
      </c>
      <c r="FW782">
        <v>0</v>
      </c>
      <c r="FX782">
        <v>1</v>
      </c>
      <c r="FY782">
        <v>1</v>
      </c>
      <c r="FZ782">
        <v>1</v>
      </c>
      <c r="GA782">
        <v>0</v>
      </c>
      <c r="GB782">
        <v>1</v>
      </c>
      <c r="GC782">
        <v>0</v>
      </c>
      <c r="GD782">
        <v>0</v>
      </c>
      <c r="GE782">
        <v>2</v>
      </c>
      <c r="GF782">
        <v>3</v>
      </c>
      <c r="GG782">
        <v>2</v>
      </c>
      <c r="GH782">
        <v>0</v>
      </c>
      <c r="GI782">
        <v>2</v>
      </c>
      <c r="GJ782">
        <v>2</v>
      </c>
      <c r="GK782">
        <v>69</v>
      </c>
      <c r="GL782">
        <v>60</v>
      </c>
      <c r="GM782">
        <v>49</v>
      </c>
      <c r="GN782">
        <v>0</v>
      </c>
      <c r="GO782">
        <v>0</v>
      </c>
      <c r="GP782">
        <v>1</v>
      </c>
      <c r="GQ782">
        <v>3</v>
      </c>
      <c r="GR782">
        <v>0</v>
      </c>
      <c r="GS782">
        <v>1</v>
      </c>
      <c r="GT782">
        <v>0</v>
      </c>
      <c r="GU782">
        <v>1</v>
      </c>
      <c r="GV782">
        <v>2</v>
      </c>
      <c r="GW782">
        <v>1</v>
      </c>
      <c r="GX782">
        <v>0</v>
      </c>
      <c r="GY782">
        <v>0</v>
      </c>
      <c r="GZ782">
        <v>0</v>
      </c>
      <c r="HA782">
        <v>0</v>
      </c>
      <c r="HB782">
        <v>1</v>
      </c>
      <c r="HC782">
        <v>1</v>
      </c>
      <c r="HD782">
        <v>0</v>
      </c>
      <c r="HE782">
        <v>60</v>
      </c>
      <c r="HF782">
        <v>4</v>
      </c>
      <c r="HG782">
        <v>0</v>
      </c>
      <c r="HH782">
        <v>0</v>
      </c>
      <c r="HI782">
        <v>0</v>
      </c>
      <c r="HJ782">
        <v>0</v>
      </c>
      <c r="HK782">
        <v>0</v>
      </c>
      <c r="HL782">
        <v>3</v>
      </c>
      <c r="HM782">
        <v>0</v>
      </c>
      <c r="HN782">
        <v>0</v>
      </c>
      <c r="HO782">
        <v>0</v>
      </c>
      <c r="HP782">
        <v>0</v>
      </c>
      <c r="HQ782">
        <v>0</v>
      </c>
      <c r="HR782">
        <v>0</v>
      </c>
      <c r="HS782">
        <v>1</v>
      </c>
      <c r="HT782">
        <v>0</v>
      </c>
      <c r="HU782">
        <v>0</v>
      </c>
      <c r="HV782">
        <v>0</v>
      </c>
      <c r="HW782">
        <v>0</v>
      </c>
      <c r="HX782">
        <v>0</v>
      </c>
      <c r="HY782">
        <v>4</v>
      </c>
      <c r="HZ782">
        <v>2</v>
      </c>
      <c r="IA782">
        <v>0</v>
      </c>
      <c r="IB782">
        <v>0</v>
      </c>
      <c r="IC782">
        <v>0</v>
      </c>
      <c r="ID782">
        <v>0</v>
      </c>
      <c r="IE782">
        <v>0</v>
      </c>
      <c r="IF782">
        <v>0</v>
      </c>
      <c r="IG782">
        <v>0</v>
      </c>
      <c r="IH782">
        <v>0</v>
      </c>
      <c r="II782">
        <v>0</v>
      </c>
      <c r="IJ782">
        <v>0</v>
      </c>
      <c r="IK782">
        <v>2</v>
      </c>
      <c r="IL782">
        <v>0</v>
      </c>
      <c r="IM782">
        <v>0</v>
      </c>
      <c r="IN782">
        <v>0</v>
      </c>
      <c r="IO782">
        <v>0</v>
      </c>
      <c r="IP782">
        <v>0</v>
      </c>
      <c r="IQ782">
        <v>2</v>
      </c>
      <c r="IR782">
        <v>4</v>
      </c>
      <c r="IS782">
        <v>1</v>
      </c>
      <c r="IT782">
        <v>2</v>
      </c>
      <c r="IU782">
        <v>0</v>
      </c>
      <c r="IV782">
        <v>0</v>
      </c>
      <c r="IW782">
        <v>0</v>
      </c>
      <c r="IX782">
        <v>0</v>
      </c>
      <c r="IY782">
        <v>0</v>
      </c>
      <c r="IZ782">
        <v>0</v>
      </c>
      <c r="JA782">
        <v>0</v>
      </c>
      <c r="JB782">
        <v>0</v>
      </c>
      <c r="JC782">
        <v>0</v>
      </c>
      <c r="JD782">
        <v>1</v>
      </c>
      <c r="JE782">
        <v>0</v>
      </c>
      <c r="JF782">
        <v>0</v>
      </c>
      <c r="JG782">
        <v>0</v>
      </c>
      <c r="JH782">
        <v>4</v>
      </c>
    </row>
    <row r="783" spans="1:268">
      <c r="A783" t="s">
        <v>81</v>
      </c>
      <c r="B783" t="s">
        <v>1</v>
      </c>
      <c r="C783" t="str">
        <f>"146401"</f>
        <v>146401</v>
      </c>
      <c r="D783" t="s">
        <v>80</v>
      </c>
      <c r="E783">
        <v>2</v>
      </c>
      <c r="F783">
        <v>1460</v>
      </c>
      <c r="G783">
        <v>1110</v>
      </c>
      <c r="H783">
        <v>266</v>
      </c>
      <c r="I783">
        <v>844</v>
      </c>
      <c r="J783">
        <v>0</v>
      </c>
      <c r="K783">
        <v>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844</v>
      </c>
      <c r="T783">
        <v>0</v>
      </c>
      <c r="U783">
        <v>0</v>
      </c>
      <c r="V783">
        <v>844</v>
      </c>
      <c r="W783">
        <v>5</v>
      </c>
      <c r="X783">
        <v>3</v>
      </c>
      <c r="Y783">
        <v>2</v>
      </c>
      <c r="Z783">
        <v>0</v>
      </c>
      <c r="AA783">
        <v>839</v>
      </c>
      <c r="AB783">
        <v>364</v>
      </c>
      <c r="AC783">
        <v>54</v>
      </c>
      <c r="AD783">
        <v>137</v>
      </c>
      <c r="AE783">
        <v>7</v>
      </c>
      <c r="AF783">
        <v>5</v>
      </c>
      <c r="AG783">
        <v>62</v>
      </c>
      <c r="AH783">
        <v>1</v>
      </c>
      <c r="AI783">
        <v>5</v>
      </c>
      <c r="AJ783">
        <v>19</v>
      </c>
      <c r="AK783">
        <v>5</v>
      </c>
      <c r="AL783">
        <v>0</v>
      </c>
      <c r="AM783">
        <v>1</v>
      </c>
      <c r="AN783">
        <v>3</v>
      </c>
      <c r="AO783">
        <v>1</v>
      </c>
      <c r="AP783">
        <v>6</v>
      </c>
      <c r="AQ783">
        <v>1</v>
      </c>
      <c r="AR783">
        <v>2</v>
      </c>
      <c r="AS783">
        <v>2</v>
      </c>
      <c r="AT783">
        <v>15</v>
      </c>
      <c r="AU783">
        <v>4</v>
      </c>
      <c r="AV783">
        <v>2</v>
      </c>
      <c r="AW783">
        <v>3</v>
      </c>
      <c r="AX783">
        <v>7</v>
      </c>
      <c r="AY783">
        <v>0</v>
      </c>
      <c r="AZ783">
        <v>22</v>
      </c>
      <c r="BA783">
        <v>364</v>
      </c>
      <c r="BB783">
        <v>196</v>
      </c>
      <c r="BC783">
        <v>54</v>
      </c>
      <c r="BD783">
        <v>25</v>
      </c>
      <c r="BE783">
        <v>12</v>
      </c>
      <c r="BF783">
        <v>1</v>
      </c>
      <c r="BG783">
        <v>67</v>
      </c>
      <c r="BH783">
        <v>6</v>
      </c>
      <c r="BI783">
        <v>0</v>
      </c>
      <c r="BJ783">
        <v>0</v>
      </c>
      <c r="BK783">
        <v>23</v>
      </c>
      <c r="BL783">
        <v>0</v>
      </c>
      <c r="BM783">
        <v>0</v>
      </c>
      <c r="BN783">
        <v>1</v>
      </c>
      <c r="BO783">
        <v>0</v>
      </c>
      <c r="BP783">
        <v>0</v>
      </c>
      <c r="BQ783">
        <v>2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4</v>
      </c>
      <c r="BX783">
        <v>1</v>
      </c>
      <c r="BY783">
        <v>196</v>
      </c>
      <c r="BZ783">
        <v>19</v>
      </c>
      <c r="CA783">
        <v>10</v>
      </c>
      <c r="CB783">
        <v>2</v>
      </c>
      <c r="CC783">
        <v>1</v>
      </c>
      <c r="CD783">
        <v>0</v>
      </c>
      <c r="CE783">
        <v>1</v>
      </c>
      <c r="CF783">
        <v>1</v>
      </c>
      <c r="CG783">
        <v>1</v>
      </c>
      <c r="CH783">
        <v>1</v>
      </c>
      <c r="CI783">
        <v>1</v>
      </c>
      <c r="CJ783">
        <v>0</v>
      </c>
      <c r="CK783">
        <v>1</v>
      </c>
      <c r="CL783">
        <v>0</v>
      </c>
      <c r="CM783">
        <v>0</v>
      </c>
      <c r="CN783">
        <v>0</v>
      </c>
      <c r="CO783">
        <v>19</v>
      </c>
      <c r="CP783">
        <v>34</v>
      </c>
      <c r="CQ783">
        <v>24</v>
      </c>
      <c r="CR783">
        <v>1</v>
      </c>
      <c r="CS783">
        <v>0</v>
      </c>
      <c r="CT783">
        <v>1</v>
      </c>
      <c r="CU783">
        <v>0</v>
      </c>
      <c r="CV783">
        <v>0</v>
      </c>
      <c r="CW783">
        <v>2</v>
      </c>
      <c r="CX783">
        <v>2</v>
      </c>
      <c r="CY783">
        <v>0</v>
      </c>
      <c r="CZ783">
        <v>0</v>
      </c>
      <c r="DA783">
        <v>1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1</v>
      </c>
      <c r="DK783">
        <v>0</v>
      </c>
      <c r="DL783">
        <v>2</v>
      </c>
      <c r="DM783">
        <v>0</v>
      </c>
      <c r="DN783">
        <v>0</v>
      </c>
      <c r="DO783">
        <v>34</v>
      </c>
      <c r="DP783">
        <v>25</v>
      </c>
      <c r="DQ783">
        <v>12</v>
      </c>
      <c r="DR783">
        <v>2</v>
      </c>
      <c r="DS783">
        <v>8</v>
      </c>
      <c r="DT783">
        <v>0</v>
      </c>
      <c r="DU783">
        <v>0</v>
      </c>
      <c r="DV783">
        <v>1</v>
      </c>
      <c r="DW783">
        <v>1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1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25</v>
      </c>
      <c r="EP783">
        <v>69</v>
      </c>
      <c r="EQ783">
        <v>37</v>
      </c>
      <c r="ER783">
        <v>6</v>
      </c>
      <c r="ES783">
        <v>10</v>
      </c>
      <c r="ET783">
        <v>2</v>
      </c>
      <c r="EU783">
        <v>1</v>
      </c>
      <c r="EV783">
        <v>2</v>
      </c>
      <c r="EW783">
        <v>0</v>
      </c>
      <c r="EX783">
        <v>2</v>
      </c>
      <c r="EY783">
        <v>0</v>
      </c>
      <c r="EZ783">
        <v>0</v>
      </c>
      <c r="FA783">
        <v>0</v>
      </c>
      <c r="FB783">
        <v>0</v>
      </c>
      <c r="FC783">
        <v>1</v>
      </c>
      <c r="FD783">
        <v>0</v>
      </c>
      <c r="FE783">
        <v>0</v>
      </c>
      <c r="FF783">
        <v>0</v>
      </c>
      <c r="FG783">
        <v>3</v>
      </c>
      <c r="FH783">
        <v>3</v>
      </c>
      <c r="FI783">
        <v>0</v>
      </c>
      <c r="FJ783">
        <v>1</v>
      </c>
      <c r="FK783">
        <v>0</v>
      </c>
      <c r="FL783">
        <v>1</v>
      </c>
      <c r="FM783">
        <v>69</v>
      </c>
      <c r="FN783">
        <v>55</v>
      </c>
      <c r="FO783">
        <v>33</v>
      </c>
      <c r="FP783">
        <v>3</v>
      </c>
      <c r="FQ783">
        <v>4</v>
      </c>
      <c r="FR783">
        <v>0</v>
      </c>
      <c r="FS783">
        <v>0</v>
      </c>
      <c r="FT783">
        <v>1</v>
      </c>
      <c r="FU783">
        <v>1</v>
      </c>
      <c r="FV783">
        <v>0</v>
      </c>
      <c r="FW783">
        <v>0</v>
      </c>
      <c r="FX783">
        <v>6</v>
      </c>
      <c r="FY783">
        <v>1</v>
      </c>
      <c r="FZ783">
        <v>0</v>
      </c>
      <c r="GA783">
        <v>0</v>
      </c>
      <c r="GB783">
        <v>0</v>
      </c>
      <c r="GC783">
        <v>0</v>
      </c>
      <c r="GD783">
        <v>0</v>
      </c>
      <c r="GE783">
        <v>1</v>
      </c>
      <c r="GF783">
        <v>0</v>
      </c>
      <c r="GG783">
        <v>0</v>
      </c>
      <c r="GH783">
        <v>0</v>
      </c>
      <c r="GI783">
        <v>0</v>
      </c>
      <c r="GJ783">
        <v>5</v>
      </c>
      <c r="GK783">
        <v>55</v>
      </c>
      <c r="GL783">
        <v>72</v>
      </c>
      <c r="GM783">
        <v>61</v>
      </c>
      <c r="GN783">
        <v>2</v>
      </c>
      <c r="GO783">
        <v>0</v>
      </c>
      <c r="GP783">
        <v>0</v>
      </c>
      <c r="GQ783">
        <v>0</v>
      </c>
      <c r="GR783">
        <v>2</v>
      </c>
      <c r="GS783">
        <v>3</v>
      </c>
      <c r="GT783">
        <v>1</v>
      </c>
      <c r="GU783">
        <v>0</v>
      </c>
      <c r="GV783">
        <v>0</v>
      </c>
      <c r="GW783">
        <v>2</v>
      </c>
      <c r="GX783">
        <v>0</v>
      </c>
      <c r="GY783">
        <v>0</v>
      </c>
      <c r="GZ783">
        <v>0</v>
      </c>
      <c r="HA783">
        <v>0</v>
      </c>
      <c r="HB783">
        <v>1</v>
      </c>
      <c r="HC783">
        <v>0</v>
      </c>
      <c r="HD783">
        <v>0</v>
      </c>
      <c r="HE783">
        <v>72</v>
      </c>
      <c r="HF783">
        <v>1</v>
      </c>
      <c r="HG783">
        <v>1</v>
      </c>
      <c r="HH783">
        <v>0</v>
      </c>
      <c r="HI783">
        <v>0</v>
      </c>
      <c r="HJ783">
        <v>0</v>
      </c>
      <c r="HK783">
        <v>0</v>
      </c>
      <c r="HL783">
        <v>0</v>
      </c>
      <c r="HM783">
        <v>0</v>
      </c>
      <c r="HN783">
        <v>0</v>
      </c>
      <c r="HO783">
        <v>0</v>
      </c>
      <c r="HP783">
        <v>0</v>
      </c>
      <c r="HQ783">
        <v>0</v>
      </c>
      <c r="HR783">
        <v>0</v>
      </c>
      <c r="HS783">
        <v>0</v>
      </c>
      <c r="HT783">
        <v>0</v>
      </c>
      <c r="HU783">
        <v>0</v>
      </c>
      <c r="HV783">
        <v>0</v>
      </c>
      <c r="HW783">
        <v>0</v>
      </c>
      <c r="HX783">
        <v>0</v>
      </c>
      <c r="HY783">
        <v>1</v>
      </c>
      <c r="HZ783">
        <v>1</v>
      </c>
      <c r="IA783">
        <v>0</v>
      </c>
      <c r="IB783">
        <v>1</v>
      </c>
      <c r="IC783">
        <v>0</v>
      </c>
      <c r="ID783">
        <v>0</v>
      </c>
      <c r="IE783">
        <v>0</v>
      </c>
      <c r="IF783">
        <v>0</v>
      </c>
      <c r="IG783">
        <v>0</v>
      </c>
      <c r="IH783">
        <v>0</v>
      </c>
      <c r="II783">
        <v>0</v>
      </c>
      <c r="IJ783">
        <v>0</v>
      </c>
      <c r="IK783">
        <v>0</v>
      </c>
      <c r="IL783">
        <v>0</v>
      </c>
      <c r="IM783">
        <v>0</v>
      </c>
      <c r="IN783">
        <v>0</v>
      </c>
      <c r="IO783">
        <v>0</v>
      </c>
      <c r="IP783">
        <v>0</v>
      </c>
      <c r="IQ783">
        <v>1</v>
      </c>
      <c r="IR783">
        <v>3</v>
      </c>
      <c r="IS783">
        <v>1</v>
      </c>
      <c r="IT783">
        <v>1</v>
      </c>
      <c r="IU783">
        <v>1</v>
      </c>
      <c r="IV783">
        <v>0</v>
      </c>
      <c r="IW783">
        <v>0</v>
      </c>
      <c r="IX783">
        <v>0</v>
      </c>
      <c r="IY783">
        <v>0</v>
      </c>
      <c r="IZ783">
        <v>0</v>
      </c>
      <c r="JA783">
        <v>0</v>
      </c>
      <c r="JB783">
        <v>0</v>
      </c>
      <c r="JC783">
        <v>0</v>
      </c>
      <c r="JD783">
        <v>0</v>
      </c>
      <c r="JE783">
        <v>0</v>
      </c>
      <c r="JF783">
        <v>0</v>
      </c>
      <c r="JG783">
        <v>0</v>
      </c>
      <c r="JH783">
        <v>3</v>
      </c>
    </row>
    <row r="784" spans="1:268">
      <c r="A784" t="s">
        <v>79</v>
      </c>
      <c r="B784" t="s">
        <v>1</v>
      </c>
      <c r="C784" t="str">
        <f>"146401"</f>
        <v>146401</v>
      </c>
      <c r="D784" t="s">
        <v>78</v>
      </c>
      <c r="E784">
        <v>3</v>
      </c>
      <c r="F784">
        <v>1374</v>
      </c>
      <c r="G784">
        <v>1050</v>
      </c>
      <c r="H784">
        <v>266</v>
      </c>
      <c r="I784">
        <v>784</v>
      </c>
      <c r="J784">
        <v>0</v>
      </c>
      <c r="K784">
        <v>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784</v>
      </c>
      <c r="T784">
        <v>0</v>
      </c>
      <c r="U784">
        <v>0</v>
      </c>
      <c r="V784">
        <v>784</v>
      </c>
      <c r="W784">
        <v>14</v>
      </c>
      <c r="X784">
        <v>10</v>
      </c>
      <c r="Y784">
        <v>4</v>
      </c>
      <c r="Z784">
        <v>0</v>
      </c>
      <c r="AA784">
        <v>770</v>
      </c>
      <c r="AB784">
        <v>299</v>
      </c>
      <c r="AC784">
        <v>35</v>
      </c>
      <c r="AD784">
        <v>144</v>
      </c>
      <c r="AE784">
        <v>9</v>
      </c>
      <c r="AF784">
        <v>8</v>
      </c>
      <c r="AG784">
        <v>39</v>
      </c>
      <c r="AH784">
        <v>1</v>
      </c>
      <c r="AI784">
        <v>2</v>
      </c>
      <c r="AJ784">
        <v>10</v>
      </c>
      <c r="AK784">
        <v>1</v>
      </c>
      <c r="AL784">
        <v>3</v>
      </c>
      <c r="AM784">
        <v>1</v>
      </c>
      <c r="AN784">
        <v>5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16</v>
      </c>
      <c r="AU784">
        <v>2</v>
      </c>
      <c r="AV784">
        <v>2</v>
      </c>
      <c r="AW784">
        <v>1</v>
      </c>
      <c r="AX784">
        <v>2</v>
      </c>
      <c r="AY784">
        <v>1</v>
      </c>
      <c r="AZ784">
        <v>17</v>
      </c>
      <c r="BA784">
        <v>299</v>
      </c>
      <c r="BB784">
        <v>168</v>
      </c>
      <c r="BC784">
        <v>51</v>
      </c>
      <c r="BD784">
        <v>25</v>
      </c>
      <c r="BE784">
        <v>6</v>
      </c>
      <c r="BF784">
        <v>0</v>
      </c>
      <c r="BG784">
        <v>42</v>
      </c>
      <c r="BH784">
        <v>8</v>
      </c>
      <c r="BI784">
        <v>1</v>
      </c>
      <c r="BJ784">
        <v>0</v>
      </c>
      <c r="BK784">
        <v>19</v>
      </c>
      <c r="BL784">
        <v>1</v>
      </c>
      <c r="BM784">
        <v>0</v>
      </c>
      <c r="BN784">
        <v>2</v>
      </c>
      <c r="BO784">
        <v>0</v>
      </c>
      <c r="BP784">
        <v>0</v>
      </c>
      <c r="BQ784">
        <v>2</v>
      </c>
      <c r="BR784">
        <v>0</v>
      </c>
      <c r="BS784">
        <v>2</v>
      </c>
      <c r="BT784">
        <v>0</v>
      </c>
      <c r="BU784">
        <v>0</v>
      </c>
      <c r="BV784">
        <v>1</v>
      </c>
      <c r="BW784">
        <v>2</v>
      </c>
      <c r="BX784">
        <v>6</v>
      </c>
      <c r="BY784">
        <v>168</v>
      </c>
      <c r="BZ784">
        <v>27</v>
      </c>
      <c r="CA784">
        <v>17</v>
      </c>
      <c r="CB784">
        <v>3</v>
      </c>
      <c r="CC784">
        <v>2</v>
      </c>
      <c r="CD784">
        <v>0</v>
      </c>
      <c r="CE784">
        <v>0</v>
      </c>
      <c r="CF784">
        <v>0</v>
      </c>
      <c r="CG784">
        <v>1</v>
      </c>
      <c r="CH784">
        <v>0</v>
      </c>
      <c r="CI784">
        <v>0</v>
      </c>
      <c r="CJ784">
        <v>0</v>
      </c>
      <c r="CK784">
        <v>1</v>
      </c>
      <c r="CL784">
        <v>0</v>
      </c>
      <c r="CM784">
        <v>1</v>
      </c>
      <c r="CN784">
        <v>2</v>
      </c>
      <c r="CO784">
        <v>27</v>
      </c>
      <c r="CP784">
        <v>44</v>
      </c>
      <c r="CQ784">
        <v>35</v>
      </c>
      <c r="CR784">
        <v>0</v>
      </c>
      <c r="CS784">
        <v>1</v>
      </c>
      <c r="CT784">
        <v>1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1</v>
      </c>
      <c r="DB784">
        <v>0</v>
      </c>
      <c r="DC784">
        <v>0</v>
      </c>
      <c r="DD784">
        <v>0</v>
      </c>
      <c r="DE784">
        <v>1</v>
      </c>
      <c r="DF784">
        <v>0</v>
      </c>
      <c r="DG784">
        <v>0</v>
      </c>
      <c r="DH784">
        <v>0</v>
      </c>
      <c r="DI784">
        <v>1</v>
      </c>
      <c r="DJ784">
        <v>0</v>
      </c>
      <c r="DK784">
        <v>0</v>
      </c>
      <c r="DL784">
        <v>4</v>
      </c>
      <c r="DM784">
        <v>0</v>
      </c>
      <c r="DN784">
        <v>0</v>
      </c>
      <c r="DO784">
        <v>44</v>
      </c>
      <c r="DP784">
        <v>33</v>
      </c>
      <c r="DQ784">
        <v>20</v>
      </c>
      <c r="DR784">
        <v>0</v>
      </c>
      <c r="DS784">
        <v>7</v>
      </c>
      <c r="DT784">
        <v>0</v>
      </c>
      <c r="DU784">
        <v>1</v>
      </c>
      <c r="DV784">
        <v>1</v>
      </c>
      <c r="DW784">
        <v>0</v>
      </c>
      <c r="DX784">
        <v>0</v>
      </c>
      <c r="DY784">
        <v>0</v>
      </c>
      <c r="DZ784">
        <v>2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1</v>
      </c>
      <c r="EH784">
        <v>0</v>
      </c>
      <c r="EI784">
        <v>0</v>
      </c>
      <c r="EJ784">
        <v>0</v>
      </c>
      <c r="EK784">
        <v>1</v>
      </c>
      <c r="EL784">
        <v>0</v>
      </c>
      <c r="EM784">
        <v>0</v>
      </c>
      <c r="EN784">
        <v>0</v>
      </c>
      <c r="EO784">
        <v>33</v>
      </c>
      <c r="EP784">
        <v>76</v>
      </c>
      <c r="EQ784">
        <v>36</v>
      </c>
      <c r="ER784">
        <v>11</v>
      </c>
      <c r="ES784">
        <v>10</v>
      </c>
      <c r="ET784">
        <v>2</v>
      </c>
      <c r="EU784">
        <v>1</v>
      </c>
      <c r="EV784">
        <v>0</v>
      </c>
      <c r="EW784">
        <v>0</v>
      </c>
      <c r="EX784">
        <v>4</v>
      </c>
      <c r="EY784">
        <v>2</v>
      </c>
      <c r="EZ784">
        <v>2</v>
      </c>
      <c r="FA784">
        <v>0</v>
      </c>
      <c r="FB784">
        <v>0</v>
      </c>
      <c r="FC784">
        <v>0</v>
      </c>
      <c r="FD784">
        <v>0</v>
      </c>
      <c r="FE784">
        <v>1</v>
      </c>
      <c r="FF784">
        <v>0</v>
      </c>
      <c r="FG784">
        <v>2</v>
      </c>
      <c r="FH784">
        <v>0</v>
      </c>
      <c r="FI784">
        <v>0</v>
      </c>
      <c r="FJ784">
        <v>0</v>
      </c>
      <c r="FK784">
        <v>1</v>
      </c>
      <c r="FL784">
        <v>4</v>
      </c>
      <c r="FM784">
        <v>76</v>
      </c>
      <c r="FN784">
        <v>47</v>
      </c>
      <c r="FO784">
        <v>22</v>
      </c>
      <c r="FP784">
        <v>3</v>
      </c>
      <c r="FQ784">
        <v>2</v>
      </c>
      <c r="FR784">
        <v>0</v>
      </c>
      <c r="FS784">
        <v>0</v>
      </c>
      <c r="FT784">
        <v>2</v>
      </c>
      <c r="FU784">
        <v>1</v>
      </c>
      <c r="FV784">
        <v>0</v>
      </c>
      <c r="FW784">
        <v>0</v>
      </c>
      <c r="FX784">
        <v>2</v>
      </c>
      <c r="FY784">
        <v>4</v>
      </c>
      <c r="FZ784">
        <v>0</v>
      </c>
      <c r="GA784">
        <v>1</v>
      </c>
      <c r="GB784">
        <v>0</v>
      </c>
      <c r="GC784">
        <v>0</v>
      </c>
      <c r="GD784">
        <v>0</v>
      </c>
      <c r="GE784">
        <v>0</v>
      </c>
      <c r="GF784">
        <v>0</v>
      </c>
      <c r="GG784">
        <v>3</v>
      </c>
      <c r="GH784">
        <v>2</v>
      </c>
      <c r="GI784">
        <v>1</v>
      </c>
      <c r="GJ784">
        <v>4</v>
      </c>
      <c r="GK784">
        <v>47</v>
      </c>
      <c r="GL784">
        <v>64</v>
      </c>
      <c r="GM784">
        <v>49</v>
      </c>
      <c r="GN784">
        <v>3</v>
      </c>
      <c r="GO784">
        <v>0</v>
      </c>
      <c r="GP784">
        <v>0</v>
      </c>
      <c r="GQ784">
        <v>2</v>
      </c>
      <c r="GR784">
        <v>3</v>
      </c>
      <c r="GS784">
        <v>0</v>
      </c>
      <c r="GT784">
        <v>0</v>
      </c>
      <c r="GU784">
        <v>0</v>
      </c>
      <c r="GV784">
        <v>2</v>
      </c>
      <c r="GW784">
        <v>1</v>
      </c>
      <c r="GX784">
        <v>0</v>
      </c>
      <c r="GY784">
        <v>1</v>
      </c>
      <c r="GZ784">
        <v>0</v>
      </c>
      <c r="HA784">
        <v>0</v>
      </c>
      <c r="HB784">
        <v>1</v>
      </c>
      <c r="HC784">
        <v>0</v>
      </c>
      <c r="HD784">
        <v>2</v>
      </c>
      <c r="HE784">
        <v>64</v>
      </c>
      <c r="HF784">
        <v>6</v>
      </c>
      <c r="HG784">
        <v>1</v>
      </c>
      <c r="HH784">
        <v>0</v>
      </c>
      <c r="HI784">
        <v>0</v>
      </c>
      <c r="HJ784">
        <v>3</v>
      </c>
      <c r="HK784">
        <v>0</v>
      </c>
      <c r="HL784">
        <v>0</v>
      </c>
      <c r="HM784">
        <v>0</v>
      </c>
      <c r="HN784">
        <v>0</v>
      </c>
      <c r="HO784">
        <v>0</v>
      </c>
      <c r="HP784">
        <v>0</v>
      </c>
      <c r="HQ784">
        <v>0</v>
      </c>
      <c r="HR784">
        <v>1</v>
      </c>
      <c r="HS784">
        <v>0</v>
      </c>
      <c r="HT784">
        <v>0</v>
      </c>
      <c r="HU784">
        <v>0</v>
      </c>
      <c r="HV784">
        <v>0</v>
      </c>
      <c r="HW784">
        <v>0</v>
      </c>
      <c r="HX784">
        <v>1</v>
      </c>
      <c r="HY784">
        <v>6</v>
      </c>
      <c r="HZ784">
        <v>0</v>
      </c>
      <c r="IA784">
        <v>0</v>
      </c>
      <c r="IB784">
        <v>0</v>
      </c>
      <c r="IC784">
        <v>0</v>
      </c>
      <c r="ID784">
        <v>0</v>
      </c>
      <c r="IE784">
        <v>0</v>
      </c>
      <c r="IF784">
        <v>0</v>
      </c>
      <c r="IG784">
        <v>0</v>
      </c>
      <c r="IH784">
        <v>0</v>
      </c>
      <c r="II784">
        <v>0</v>
      </c>
      <c r="IJ784">
        <v>0</v>
      </c>
      <c r="IK784">
        <v>0</v>
      </c>
      <c r="IL784">
        <v>0</v>
      </c>
      <c r="IM784">
        <v>0</v>
      </c>
      <c r="IN784">
        <v>0</v>
      </c>
      <c r="IO784">
        <v>0</v>
      </c>
      <c r="IP784">
        <v>0</v>
      </c>
      <c r="IQ784">
        <v>0</v>
      </c>
      <c r="IR784">
        <v>6</v>
      </c>
      <c r="IS784">
        <v>5</v>
      </c>
      <c r="IT784">
        <v>0</v>
      </c>
      <c r="IU784">
        <v>0</v>
      </c>
      <c r="IV784">
        <v>0</v>
      </c>
      <c r="IW784">
        <v>0</v>
      </c>
      <c r="IX784">
        <v>0</v>
      </c>
      <c r="IY784">
        <v>0</v>
      </c>
      <c r="IZ784">
        <v>0</v>
      </c>
      <c r="JA784">
        <v>0</v>
      </c>
      <c r="JB784">
        <v>0</v>
      </c>
      <c r="JC784">
        <v>0</v>
      </c>
      <c r="JD784">
        <v>0</v>
      </c>
      <c r="JE784">
        <v>0</v>
      </c>
      <c r="JF784">
        <v>0</v>
      </c>
      <c r="JG784">
        <v>1</v>
      </c>
      <c r="JH784">
        <v>6</v>
      </c>
    </row>
    <row r="785" spans="1:268">
      <c r="A785" t="s">
        <v>77</v>
      </c>
      <c r="B785" t="s">
        <v>1</v>
      </c>
      <c r="C785" t="str">
        <f>"146401"</f>
        <v>146401</v>
      </c>
      <c r="D785" t="s">
        <v>76</v>
      </c>
      <c r="E785">
        <v>4</v>
      </c>
      <c r="F785">
        <v>1797</v>
      </c>
      <c r="G785">
        <v>1360</v>
      </c>
      <c r="H785">
        <v>309</v>
      </c>
      <c r="I785">
        <v>1051</v>
      </c>
      <c r="J785">
        <v>0</v>
      </c>
      <c r="K785">
        <v>6</v>
      </c>
      <c r="L785">
        <v>5</v>
      </c>
      <c r="M785">
        <v>5</v>
      </c>
      <c r="N785">
        <v>0</v>
      </c>
      <c r="O785">
        <v>0</v>
      </c>
      <c r="P785">
        <v>0</v>
      </c>
      <c r="Q785">
        <v>0</v>
      </c>
      <c r="R785">
        <v>5</v>
      </c>
      <c r="S785">
        <v>1056</v>
      </c>
      <c r="T785">
        <v>5</v>
      </c>
      <c r="U785">
        <v>0</v>
      </c>
      <c r="V785">
        <v>1056</v>
      </c>
      <c r="W785">
        <v>11</v>
      </c>
      <c r="X785">
        <v>6</v>
      </c>
      <c r="Y785">
        <v>5</v>
      </c>
      <c r="Z785">
        <v>0</v>
      </c>
      <c r="AA785">
        <v>1045</v>
      </c>
      <c r="AB785">
        <v>418</v>
      </c>
      <c r="AC785">
        <v>50</v>
      </c>
      <c r="AD785">
        <v>180</v>
      </c>
      <c r="AE785">
        <v>14</v>
      </c>
      <c r="AF785">
        <v>5</v>
      </c>
      <c r="AG785">
        <v>50</v>
      </c>
      <c r="AH785">
        <v>1</v>
      </c>
      <c r="AI785">
        <v>5</v>
      </c>
      <c r="AJ785">
        <v>13</v>
      </c>
      <c r="AK785">
        <v>1</v>
      </c>
      <c r="AL785">
        <v>1</v>
      </c>
      <c r="AM785">
        <v>5</v>
      </c>
      <c r="AN785">
        <v>3</v>
      </c>
      <c r="AO785">
        <v>3</v>
      </c>
      <c r="AP785">
        <v>5</v>
      </c>
      <c r="AQ785">
        <v>3</v>
      </c>
      <c r="AR785">
        <v>3</v>
      </c>
      <c r="AS785">
        <v>0</v>
      </c>
      <c r="AT785">
        <v>28</v>
      </c>
      <c r="AU785">
        <v>0</v>
      </c>
      <c r="AV785">
        <v>2</v>
      </c>
      <c r="AW785">
        <v>5</v>
      </c>
      <c r="AX785">
        <v>2</v>
      </c>
      <c r="AY785">
        <v>1</v>
      </c>
      <c r="AZ785">
        <v>38</v>
      </c>
      <c r="BA785">
        <v>418</v>
      </c>
      <c r="BB785">
        <v>199</v>
      </c>
      <c r="BC785">
        <v>74</v>
      </c>
      <c r="BD785">
        <v>26</v>
      </c>
      <c r="BE785">
        <v>9</v>
      </c>
      <c r="BF785">
        <v>1</v>
      </c>
      <c r="BG785">
        <v>58</v>
      </c>
      <c r="BH785">
        <v>16</v>
      </c>
      <c r="BI785">
        <v>0</v>
      </c>
      <c r="BJ785">
        <v>0</v>
      </c>
      <c r="BK785">
        <v>12</v>
      </c>
      <c r="BL785">
        <v>1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1</v>
      </c>
      <c r="BW785">
        <v>0</v>
      </c>
      <c r="BX785">
        <v>1</v>
      </c>
      <c r="BY785">
        <v>199</v>
      </c>
      <c r="BZ785">
        <v>47</v>
      </c>
      <c r="CA785">
        <v>23</v>
      </c>
      <c r="CB785">
        <v>4</v>
      </c>
      <c r="CC785">
        <v>14</v>
      </c>
      <c r="CD785">
        <v>1</v>
      </c>
      <c r="CE785">
        <v>1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1</v>
      </c>
      <c r="CN785">
        <v>3</v>
      </c>
      <c r="CO785">
        <v>47</v>
      </c>
      <c r="CP785">
        <v>54</v>
      </c>
      <c r="CQ785">
        <v>45</v>
      </c>
      <c r="CR785">
        <v>0</v>
      </c>
      <c r="CS785">
        <v>1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1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1</v>
      </c>
      <c r="DK785">
        <v>0</v>
      </c>
      <c r="DL785">
        <v>6</v>
      </c>
      <c r="DM785">
        <v>0</v>
      </c>
      <c r="DN785">
        <v>0</v>
      </c>
      <c r="DO785">
        <v>54</v>
      </c>
      <c r="DP785">
        <v>33</v>
      </c>
      <c r="DQ785">
        <v>14</v>
      </c>
      <c r="DR785">
        <v>1</v>
      </c>
      <c r="DS785">
        <v>10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1</v>
      </c>
      <c r="EB785">
        <v>1</v>
      </c>
      <c r="EC785">
        <v>2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2</v>
      </c>
      <c r="EJ785">
        <v>0</v>
      </c>
      <c r="EK785">
        <v>0</v>
      </c>
      <c r="EL785">
        <v>0</v>
      </c>
      <c r="EM785">
        <v>0</v>
      </c>
      <c r="EN785">
        <v>2</v>
      </c>
      <c r="EO785">
        <v>33</v>
      </c>
      <c r="EP785">
        <v>71</v>
      </c>
      <c r="EQ785">
        <v>40</v>
      </c>
      <c r="ER785">
        <v>0</v>
      </c>
      <c r="ES785">
        <v>12</v>
      </c>
      <c r="ET785">
        <v>5</v>
      </c>
      <c r="EU785">
        <v>0</v>
      </c>
      <c r="EV785">
        <v>0</v>
      </c>
      <c r="EW785">
        <v>0</v>
      </c>
      <c r="EX785">
        <v>0</v>
      </c>
      <c r="EY785">
        <v>2</v>
      </c>
      <c r="EZ785">
        <v>0</v>
      </c>
      <c r="FA785">
        <v>0</v>
      </c>
      <c r="FB785">
        <v>2</v>
      </c>
      <c r="FC785">
        <v>0</v>
      </c>
      <c r="FD785">
        <v>0</v>
      </c>
      <c r="FE785">
        <v>1</v>
      </c>
      <c r="FF785">
        <v>1</v>
      </c>
      <c r="FG785">
        <v>2</v>
      </c>
      <c r="FH785">
        <v>1</v>
      </c>
      <c r="FI785">
        <v>1</v>
      </c>
      <c r="FJ785">
        <v>1</v>
      </c>
      <c r="FK785">
        <v>0</v>
      </c>
      <c r="FL785">
        <v>3</v>
      </c>
      <c r="FM785">
        <v>71</v>
      </c>
      <c r="FN785">
        <v>82</v>
      </c>
      <c r="FO785">
        <v>51</v>
      </c>
      <c r="FP785">
        <v>3</v>
      </c>
      <c r="FQ785">
        <v>8</v>
      </c>
      <c r="FR785">
        <v>3</v>
      </c>
      <c r="FS785">
        <v>1</v>
      </c>
      <c r="FT785">
        <v>2</v>
      </c>
      <c r="FU785">
        <v>0</v>
      </c>
      <c r="FV785">
        <v>1</v>
      </c>
      <c r="FW785">
        <v>0</v>
      </c>
      <c r="FX785">
        <v>0</v>
      </c>
      <c r="FY785">
        <v>2</v>
      </c>
      <c r="FZ785">
        <v>1</v>
      </c>
      <c r="GA785">
        <v>0</v>
      </c>
      <c r="GB785">
        <v>1</v>
      </c>
      <c r="GC785">
        <v>1</v>
      </c>
      <c r="GD785">
        <v>0</v>
      </c>
      <c r="GE785">
        <v>0</v>
      </c>
      <c r="GF785">
        <v>0</v>
      </c>
      <c r="GG785">
        <v>1</v>
      </c>
      <c r="GH785">
        <v>2</v>
      </c>
      <c r="GI785">
        <v>2</v>
      </c>
      <c r="GJ785">
        <v>3</v>
      </c>
      <c r="GK785">
        <v>82</v>
      </c>
      <c r="GL785">
        <v>128</v>
      </c>
      <c r="GM785">
        <v>94</v>
      </c>
      <c r="GN785">
        <v>4</v>
      </c>
      <c r="GO785">
        <v>1</v>
      </c>
      <c r="GP785">
        <v>1</v>
      </c>
      <c r="GQ785">
        <v>6</v>
      </c>
      <c r="GR785">
        <v>0</v>
      </c>
      <c r="GS785">
        <v>4</v>
      </c>
      <c r="GT785">
        <v>0</v>
      </c>
      <c r="GU785">
        <v>1</v>
      </c>
      <c r="GV785">
        <v>0</v>
      </c>
      <c r="GW785">
        <v>0</v>
      </c>
      <c r="GX785">
        <v>2</v>
      </c>
      <c r="GY785">
        <v>0</v>
      </c>
      <c r="GZ785">
        <v>0</v>
      </c>
      <c r="HA785">
        <v>1</v>
      </c>
      <c r="HB785">
        <v>0</v>
      </c>
      <c r="HC785">
        <v>0</v>
      </c>
      <c r="HD785">
        <v>14</v>
      </c>
      <c r="HE785">
        <v>128</v>
      </c>
      <c r="HF785">
        <v>3</v>
      </c>
      <c r="HG785">
        <v>0</v>
      </c>
      <c r="HH785">
        <v>0</v>
      </c>
      <c r="HI785">
        <v>0</v>
      </c>
      <c r="HJ785">
        <v>0</v>
      </c>
      <c r="HK785">
        <v>0</v>
      </c>
      <c r="HL785">
        <v>0</v>
      </c>
      <c r="HM785">
        <v>0</v>
      </c>
      <c r="HN785">
        <v>1</v>
      </c>
      <c r="HO785">
        <v>0</v>
      </c>
      <c r="HP785">
        <v>0</v>
      </c>
      <c r="HQ785">
        <v>0</v>
      </c>
      <c r="HR785">
        <v>1</v>
      </c>
      <c r="HS785">
        <v>0</v>
      </c>
      <c r="HT785">
        <v>0</v>
      </c>
      <c r="HU785">
        <v>1</v>
      </c>
      <c r="HV785">
        <v>0</v>
      </c>
      <c r="HW785">
        <v>0</v>
      </c>
      <c r="HX785">
        <v>0</v>
      </c>
      <c r="HY785">
        <v>3</v>
      </c>
      <c r="HZ785">
        <v>1</v>
      </c>
      <c r="IA785">
        <v>0</v>
      </c>
      <c r="IB785">
        <v>0</v>
      </c>
      <c r="IC785">
        <v>0</v>
      </c>
      <c r="ID785">
        <v>0</v>
      </c>
      <c r="IE785">
        <v>0</v>
      </c>
      <c r="IF785">
        <v>0</v>
      </c>
      <c r="IG785">
        <v>0</v>
      </c>
      <c r="IH785">
        <v>0</v>
      </c>
      <c r="II785">
        <v>1</v>
      </c>
      <c r="IJ785">
        <v>0</v>
      </c>
      <c r="IK785">
        <v>0</v>
      </c>
      <c r="IL785">
        <v>0</v>
      </c>
      <c r="IM785">
        <v>0</v>
      </c>
      <c r="IN785">
        <v>0</v>
      </c>
      <c r="IO785">
        <v>0</v>
      </c>
      <c r="IP785">
        <v>0</v>
      </c>
      <c r="IQ785">
        <v>1</v>
      </c>
      <c r="IR785">
        <v>9</v>
      </c>
      <c r="IS785">
        <v>1</v>
      </c>
      <c r="IT785">
        <v>4</v>
      </c>
      <c r="IU785">
        <v>0</v>
      </c>
      <c r="IV785">
        <v>0</v>
      </c>
      <c r="IW785">
        <v>0</v>
      </c>
      <c r="IX785">
        <v>0</v>
      </c>
      <c r="IY785">
        <v>0</v>
      </c>
      <c r="IZ785">
        <v>0</v>
      </c>
      <c r="JA785">
        <v>2</v>
      </c>
      <c r="JB785">
        <v>0</v>
      </c>
      <c r="JC785">
        <v>1</v>
      </c>
      <c r="JD785">
        <v>0</v>
      </c>
      <c r="JE785">
        <v>0</v>
      </c>
      <c r="JF785">
        <v>0</v>
      </c>
      <c r="JG785">
        <v>1</v>
      </c>
      <c r="JH785">
        <v>9</v>
      </c>
    </row>
    <row r="786" spans="1:268">
      <c r="A786" t="s">
        <v>75</v>
      </c>
      <c r="B786" t="s">
        <v>1</v>
      </c>
      <c r="C786" t="str">
        <f>"146401"</f>
        <v>146401</v>
      </c>
      <c r="D786" t="s">
        <v>74</v>
      </c>
      <c r="E786">
        <v>5</v>
      </c>
      <c r="F786">
        <v>1542</v>
      </c>
      <c r="G786">
        <v>1170</v>
      </c>
      <c r="H786">
        <v>280</v>
      </c>
      <c r="I786">
        <v>890</v>
      </c>
      <c r="J786">
        <v>0</v>
      </c>
      <c r="K786">
        <v>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890</v>
      </c>
      <c r="T786">
        <v>0</v>
      </c>
      <c r="U786">
        <v>0</v>
      </c>
      <c r="V786">
        <v>890</v>
      </c>
      <c r="W786">
        <v>15</v>
      </c>
      <c r="X786">
        <v>10</v>
      </c>
      <c r="Y786">
        <v>5</v>
      </c>
      <c r="Z786">
        <v>0</v>
      </c>
      <c r="AA786">
        <v>875</v>
      </c>
      <c r="AB786">
        <v>380</v>
      </c>
      <c r="AC786">
        <v>44</v>
      </c>
      <c r="AD786">
        <v>193</v>
      </c>
      <c r="AE786">
        <v>17</v>
      </c>
      <c r="AF786">
        <v>5</v>
      </c>
      <c r="AG786">
        <v>41</v>
      </c>
      <c r="AH786">
        <v>1</v>
      </c>
      <c r="AI786">
        <v>2</v>
      </c>
      <c r="AJ786">
        <v>14</v>
      </c>
      <c r="AK786">
        <v>2</v>
      </c>
      <c r="AL786">
        <v>0</v>
      </c>
      <c r="AM786">
        <v>2</v>
      </c>
      <c r="AN786">
        <v>2</v>
      </c>
      <c r="AO786">
        <v>1</v>
      </c>
      <c r="AP786">
        <v>2</v>
      </c>
      <c r="AQ786">
        <v>1</v>
      </c>
      <c r="AR786">
        <v>2</v>
      </c>
      <c r="AS786">
        <v>1</v>
      </c>
      <c r="AT786">
        <v>19</v>
      </c>
      <c r="AU786">
        <v>3</v>
      </c>
      <c r="AV786">
        <v>2</v>
      </c>
      <c r="AW786">
        <v>4</v>
      </c>
      <c r="AX786">
        <v>4</v>
      </c>
      <c r="AY786">
        <v>2</v>
      </c>
      <c r="AZ786">
        <v>16</v>
      </c>
      <c r="BA786">
        <v>380</v>
      </c>
      <c r="BB786">
        <v>177</v>
      </c>
      <c r="BC786">
        <v>47</v>
      </c>
      <c r="BD786">
        <v>29</v>
      </c>
      <c r="BE786">
        <v>12</v>
      </c>
      <c r="BF786">
        <v>2</v>
      </c>
      <c r="BG786">
        <v>50</v>
      </c>
      <c r="BH786">
        <v>6</v>
      </c>
      <c r="BI786">
        <v>0</v>
      </c>
      <c r="BJ786">
        <v>1</v>
      </c>
      <c r="BK786">
        <v>25</v>
      </c>
      <c r="BL786">
        <v>0</v>
      </c>
      <c r="BM786">
        <v>1</v>
      </c>
      <c r="BN786">
        <v>0</v>
      </c>
      <c r="BO786">
        <v>0</v>
      </c>
      <c r="BP786">
        <v>1</v>
      </c>
      <c r="BQ786">
        <v>0</v>
      </c>
      <c r="BR786">
        <v>0</v>
      </c>
      <c r="BS786">
        <v>1</v>
      </c>
      <c r="BT786">
        <v>0</v>
      </c>
      <c r="BU786">
        <v>0</v>
      </c>
      <c r="BV786">
        <v>1</v>
      </c>
      <c r="BW786">
        <v>1</v>
      </c>
      <c r="BX786">
        <v>0</v>
      </c>
      <c r="BY786">
        <v>177</v>
      </c>
      <c r="BZ786">
        <v>24</v>
      </c>
      <c r="CA786">
        <v>9</v>
      </c>
      <c r="CB786">
        <v>1</v>
      </c>
      <c r="CC786">
        <v>9</v>
      </c>
      <c r="CD786">
        <v>0</v>
      </c>
      <c r="CE786">
        <v>0</v>
      </c>
      <c r="CF786">
        <v>1</v>
      </c>
      <c r="CG786">
        <v>0</v>
      </c>
      <c r="CH786">
        <v>2</v>
      </c>
      <c r="CI786">
        <v>1</v>
      </c>
      <c r="CJ786">
        <v>0</v>
      </c>
      <c r="CK786">
        <v>0</v>
      </c>
      <c r="CL786">
        <v>0</v>
      </c>
      <c r="CM786">
        <v>0</v>
      </c>
      <c r="CN786">
        <v>1</v>
      </c>
      <c r="CO786">
        <v>24</v>
      </c>
      <c r="CP786">
        <v>51</v>
      </c>
      <c r="CQ786">
        <v>38</v>
      </c>
      <c r="CR786">
        <v>2</v>
      </c>
      <c r="CS786">
        <v>1</v>
      </c>
      <c r="CT786">
        <v>0</v>
      </c>
      <c r="CU786">
        <v>0</v>
      </c>
      <c r="CV786">
        <v>1</v>
      </c>
      <c r="CW786">
        <v>0</v>
      </c>
      <c r="CX786">
        <v>0</v>
      </c>
      <c r="CY786">
        <v>1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1</v>
      </c>
      <c r="DF786">
        <v>0</v>
      </c>
      <c r="DG786">
        <v>0</v>
      </c>
      <c r="DH786">
        <v>1</v>
      </c>
      <c r="DI786">
        <v>0</v>
      </c>
      <c r="DJ786">
        <v>1</v>
      </c>
      <c r="DK786">
        <v>0</v>
      </c>
      <c r="DL786">
        <v>5</v>
      </c>
      <c r="DM786">
        <v>0</v>
      </c>
      <c r="DN786">
        <v>0</v>
      </c>
      <c r="DO786">
        <v>51</v>
      </c>
      <c r="DP786">
        <v>39</v>
      </c>
      <c r="DQ786">
        <v>23</v>
      </c>
      <c r="DR786">
        <v>2</v>
      </c>
      <c r="DS786">
        <v>5</v>
      </c>
      <c r="DT786">
        <v>1</v>
      </c>
      <c r="DU786">
        <v>2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1</v>
      </c>
      <c r="EC786">
        <v>1</v>
      </c>
      <c r="ED786">
        <v>0</v>
      </c>
      <c r="EE786">
        <v>0</v>
      </c>
      <c r="EF786">
        <v>1</v>
      </c>
      <c r="EG786">
        <v>1</v>
      </c>
      <c r="EH786">
        <v>1</v>
      </c>
      <c r="EI786">
        <v>0</v>
      </c>
      <c r="EJ786">
        <v>0</v>
      </c>
      <c r="EK786">
        <v>0</v>
      </c>
      <c r="EL786">
        <v>1</v>
      </c>
      <c r="EM786">
        <v>0</v>
      </c>
      <c r="EN786">
        <v>0</v>
      </c>
      <c r="EO786">
        <v>39</v>
      </c>
      <c r="EP786">
        <v>56</v>
      </c>
      <c r="EQ786">
        <v>29</v>
      </c>
      <c r="ER786">
        <v>7</v>
      </c>
      <c r="ES786">
        <v>6</v>
      </c>
      <c r="ET786">
        <v>1</v>
      </c>
      <c r="EU786">
        <v>1</v>
      </c>
      <c r="EV786">
        <v>2</v>
      </c>
      <c r="EW786">
        <v>0</v>
      </c>
      <c r="EX786">
        <v>2</v>
      </c>
      <c r="EY786">
        <v>0</v>
      </c>
      <c r="EZ786">
        <v>1</v>
      </c>
      <c r="FA786">
        <v>0</v>
      </c>
      <c r="FB786">
        <v>0</v>
      </c>
      <c r="FC786">
        <v>0</v>
      </c>
      <c r="FD786">
        <v>0</v>
      </c>
      <c r="FE786">
        <v>0</v>
      </c>
      <c r="FF786">
        <v>1</v>
      </c>
      <c r="FG786">
        <v>3</v>
      </c>
      <c r="FH786">
        <v>1</v>
      </c>
      <c r="FI786">
        <v>0</v>
      </c>
      <c r="FJ786">
        <v>0</v>
      </c>
      <c r="FK786">
        <v>1</v>
      </c>
      <c r="FL786">
        <v>1</v>
      </c>
      <c r="FM786">
        <v>56</v>
      </c>
      <c r="FN786">
        <v>64</v>
      </c>
      <c r="FO786">
        <v>32</v>
      </c>
      <c r="FP786">
        <v>6</v>
      </c>
      <c r="FQ786">
        <v>4</v>
      </c>
      <c r="FR786">
        <v>4</v>
      </c>
      <c r="FS786">
        <v>2</v>
      </c>
      <c r="FT786">
        <v>2</v>
      </c>
      <c r="FU786">
        <v>2</v>
      </c>
      <c r="FV786">
        <v>0</v>
      </c>
      <c r="FW786">
        <v>0</v>
      </c>
      <c r="FX786">
        <v>1</v>
      </c>
      <c r="FY786">
        <v>2</v>
      </c>
      <c r="FZ786">
        <v>1</v>
      </c>
      <c r="GA786">
        <v>1</v>
      </c>
      <c r="GB786">
        <v>0</v>
      </c>
      <c r="GC786">
        <v>2</v>
      </c>
      <c r="GD786">
        <v>0</v>
      </c>
      <c r="GE786">
        <v>2</v>
      </c>
      <c r="GF786">
        <v>0</v>
      </c>
      <c r="GG786">
        <v>0</v>
      </c>
      <c r="GH786">
        <v>2</v>
      </c>
      <c r="GI786">
        <v>0</v>
      </c>
      <c r="GJ786">
        <v>1</v>
      </c>
      <c r="GK786">
        <v>64</v>
      </c>
      <c r="GL786">
        <v>75</v>
      </c>
      <c r="GM786">
        <v>57</v>
      </c>
      <c r="GN786">
        <v>4</v>
      </c>
      <c r="GO786">
        <v>0</v>
      </c>
      <c r="GP786">
        <v>0</v>
      </c>
      <c r="GQ786">
        <v>4</v>
      </c>
      <c r="GR786">
        <v>0</v>
      </c>
      <c r="GS786">
        <v>3</v>
      </c>
      <c r="GT786">
        <v>0</v>
      </c>
      <c r="GU786">
        <v>0</v>
      </c>
      <c r="GV786">
        <v>1</v>
      </c>
      <c r="GW786">
        <v>2</v>
      </c>
      <c r="GX786">
        <v>1</v>
      </c>
      <c r="GY786">
        <v>0</v>
      </c>
      <c r="GZ786">
        <v>0</v>
      </c>
      <c r="HA786">
        <v>1</v>
      </c>
      <c r="HB786">
        <v>1</v>
      </c>
      <c r="HC786">
        <v>0</v>
      </c>
      <c r="HD786">
        <v>1</v>
      </c>
      <c r="HE786">
        <v>75</v>
      </c>
      <c r="HF786">
        <v>1</v>
      </c>
      <c r="HG786">
        <v>0</v>
      </c>
      <c r="HH786">
        <v>0</v>
      </c>
      <c r="HI786">
        <v>0</v>
      </c>
      <c r="HJ786">
        <v>0</v>
      </c>
      <c r="HK786">
        <v>0</v>
      </c>
      <c r="HL786">
        <v>0</v>
      </c>
      <c r="HM786">
        <v>0</v>
      </c>
      <c r="HN786">
        <v>0</v>
      </c>
      <c r="HO786">
        <v>0</v>
      </c>
      <c r="HP786">
        <v>0</v>
      </c>
      <c r="HQ786">
        <v>0</v>
      </c>
      <c r="HR786">
        <v>0</v>
      </c>
      <c r="HS786">
        <v>1</v>
      </c>
      <c r="HT786">
        <v>0</v>
      </c>
      <c r="HU786">
        <v>0</v>
      </c>
      <c r="HV786">
        <v>0</v>
      </c>
      <c r="HW786">
        <v>0</v>
      </c>
      <c r="HX786">
        <v>0</v>
      </c>
      <c r="HY786">
        <v>1</v>
      </c>
      <c r="HZ786">
        <v>3</v>
      </c>
      <c r="IA786">
        <v>0</v>
      </c>
      <c r="IB786">
        <v>0</v>
      </c>
      <c r="IC786">
        <v>1</v>
      </c>
      <c r="ID786">
        <v>0</v>
      </c>
      <c r="IE786">
        <v>0</v>
      </c>
      <c r="IF786">
        <v>0</v>
      </c>
      <c r="IG786">
        <v>0</v>
      </c>
      <c r="IH786">
        <v>0</v>
      </c>
      <c r="II786">
        <v>0</v>
      </c>
      <c r="IJ786">
        <v>0</v>
      </c>
      <c r="IK786">
        <v>1</v>
      </c>
      <c r="IL786">
        <v>0</v>
      </c>
      <c r="IM786">
        <v>1</v>
      </c>
      <c r="IN786">
        <v>0</v>
      </c>
      <c r="IO786">
        <v>0</v>
      </c>
      <c r="IP786">
        <v>0</v>
      </c>
      <c r="IQ786">
        <v>3</v>
      </c>
      <c r="IR786">
        <v>5</v>
      </c>
      <c r="IS786">
        <v>1</v>
      </c>
      <c r="IT786">
        <v>1</v>
      </c>
      <c r="IU786">
        <v>0</v>
      </c>
      <c r="IV786">
        <v>0</v>
      </c>
      <c r="IW786">
        <v>0</v>
      </c>
      <c r="IX786">
        <v>2</v>
      </c>
      <c r="IY786">
        <v>0</v>
      </c>
      <c r="IZ786">
        <v>0</v>
      </c>
      <c r="JA786">
        <v>0</v>
      </c>
      <c r="JB786">
        <v>0</v>
      </c>
      <c r="JC786">
        <v>0</v>
      </c>
      <c r="JD786">
        <v>1</v>
      </c>
      <c r="JE786">
        <v>0</v>
      </c>
      <c r="JF786">
        <v>0</v>
      </c>
      <c r="JG786">
        <v>0</v>
      </c>
      <c r="JH786">
        <v>5</v>
      </c>
    </row>
    <row r="787" spans="1:268">
      <c r="A787" t="s">
        <v>73</v>
      </c>
      <c r="B787" t="s">
        <v>1</v>
      </c>
      <c r="C787" t="str">
        <f>"146401"</f>
        <v>146401</v>
      </c>
      <c r="D787" t="s">
        <v>72</v>
      </c>
      <c r="E787">
        <v>6</v>
      </c>
      <c r="F787">
        <v>1394</v>
      </c>
      <c r="G787">
        <v>1070</v>
      </c>
      <c r="H787">
        <v>300</v>
      </c>
      <c r="I787">
        <v>770</v>
      </c>
      <c r="J787">
        <v>0</v>
      </c>
      <c r="K787">
        <v>14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770</v>
      </c>
      <c r="T787">
        <v>0</v>
      </c>
      <c r="U787">
        <v>0</v>
      </c>
      <c r="V787">
        <v>770</v>
      </c>
      <c r="W787">
        <v>8</v>
      </c>
      <c r="X787">
        <v>5</v>
      </c>
      <c r="Y787">
        <v>2</v>
      </c>
      <c r="Z787">
        <v>0</v>
      </c>
      <c r="AA787">
        <v>762</v>
      </c>
      <c r="AB787">
        <v>291</v>
      </c>
      <c r="AC787">
        <v>29</v>
      </c>
      <c r="AD787">
        <v>137</v>
      </c>
      <c r="AE787">
        <v>5</v>
      </c>
      <c r="AF787">
        <v>5</v>
      </c>
      <c r="AG787">
        <v>26</v>
      </c>
      <c r="AH787">
        <v>0</v>
      </c>
      <c r="AI787">
        <v>5</v>
      </c>
      <c r="AJ787">
        <v>7</v>
      </c>
      <c r="AK787">
        <v>4</v>
      </c>
      <c r="AL787">
        <v>1</v>
      </c>
      <c r="AM787">
        <v>1</v>
      </c>
      <c r="AN787">
        <v>2</v>
      </c>
      <c r="AO787">
        <v>1</v>
      </c>
      <c r="AP787">
        <v>1</v>
      </c>
      <c r="AQ787">
        <v>2</v>
      </c>
      <c r="AR787">
        <v>0</v>
      </c>
      <c r="AS787">
        <v>1</v>
      </c>
      <c r="AT787">
        <v>21</v>
      </c>
      <c r="AU787">
        <v>1</v>
      </c>
      <c r="AV787">
        <v>0</v>
      </c>
      <c r="AW787">
        <v>5</v>
      </c>
      <c r="AX787">
        <v>1</v>
      </c>
      <c r="AY787">
        <v>1</v>
      </c>
      <c r="AZ787">
        <v>35</v>
      </c>
      <c r="BA787">
        <v>291</v>
      </c>
      <c r="BB787">
        <v>156</v>
      </c>
      <c r="BC787">
        <v>56</v>
      </c>
      <c r="BD787">
        <v>27</v>
      </c>
      <c r="BE787">
        <v>8</v>
      </c>
      <c r="BF787">
        <v>0</v>
      </c>
      <c r="BG787">
        <v>26</v>
      </c>
      <c r="BH787">
        <v>14</v>
      </c>
      <c r="BI787">
        <v>2</v>
      </c>
      <c r="BJ787">
        <v>1</v>
      </c>
      <c r="BK787">
        <v>9</v>
      </c>
      <c r="BL787">
        <v>0</v>
      </c>
      <c r="BM787">
        <v>0</v>
      </c>
      <c r="BN787">
        <v>1</v>
      </c>
      <c r="BO787">
        <v>0</v>
      </c>
      <c r="BP787">
        <v>2</v>
      </c>
      <c r="BQ787">
        <v>0</v>
      </c>
      <c r="BR787">
        <v>1</v>
      </c>
      <c r="BS787">
        <v>4</v>
      </c>
      <c r="BT787">
        <v>0</v>
      </c>
      <c r="BU787">
        <v>0</v>
      </c>
      <c r="BV787">
        <v>1</v>
      </c>
      <c r="BW787">
        <v>2</v>
      </c>
      <c r="BX787">
        <v>2</v>
      </c>
      <c r="BY787">
        <v>156</v>
      </c>
      <c r="BZ787">
        <v>23</v>
      </c>
      <c r="CA787">
        <v>9</v>
      </c>
      <c r="CB787">
        <v>5</v>
      </c>
      <c r="CC787">
        <v>6</v>
      </c>
      <c r="CD787">
        <v>0</v>
      </c>
      <c r="CE787">
        <v>0</v>
      </c>
      <c r="CF787">
        <v>1</v>
      </c>
      <c r="CG787">
        <v>0</v>
      </c>
      <c r="CH787">
        <v>0</v>
      </c>
      <c r="CI787">
        <v>1</v>
      </c>
      <c r="CJ787">
        <v>0</v>
      </c>
      <c r="CK787">
        <v>1</v>
      </c>
      <c r="CL787">
        <v>0</v>
      </c>
      <c r="CM787">
        <v>0</v>
      </c>
      <c r="CN787">
        <v>0</v>
      </c>
      <c r="CO787">
        <v>23</v>
      </c>
      <c r="CP787">
        <v>52</v>
      </c>
      <c r="CQ787">
        <v>33</v>
      </c>
      <c r="CR787">
        <v>0</v>
      </c>
      <c r="CS787">
        <v>0</v>
      </c>
      <c r="CT787">
        <v>0</v>
      </c>
      <c r="CU787">
        <v>0</v>
      </c>
      <c r="CV787">
        <v>1</v>
      </c>
      <c r="CW787">
        <v>1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3</v>
      </c>
      <c r="DD787">
        <v>0</v>
      </c>
      <c r="DE787">
        <v>0</v>
      </c>
      <c r="DF787">
        <v>1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12</v>
      </c>
      <c r="DM787">
        <v>0</v>
      </c>
      <c r="DN787">
        <v>1</v>
      </c>
      <c r="DO787">
        <v>52</v>
      </c>
      <c r="DP787">
        <v>32</v>
      </c>
      <c r="DQ787">
        <v>14</v>
      </c>
      <c r="DR787">
        <v>4</v>
      </c>
      <c r="DS787">
        <v>10</v>
      </c>
      <c r="DT787">
        <v>0</v>
      </c>
      <c r="DU787">
        <v>0</v>
      </c>
      <c r="DV787">
        <v>1</v>
      </c>
      <c r="DW787">
        <v>0</v>
      </c>
      <c r="DX787">
        <v>0</v>
      </c>
      <c r="DY787">
        <v>0</v>
      </c>
      <c r="DZ787">
        <v>1</v>
      </c>
      <c r="EA787">
        <v>0</v>
      </c>
      <c r="EB787">
        <v>1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1</v>
      </c>
      <c r="EM787">
        <v>0</v>
      </c>
      <c r="EN787">
        <v>0</v>
      </c>
      <c r="EO787">
        <v>32</v>
      </c>
      <c r="EP787">
        <v>80</v>
      </c>
      <c r="EQ787">
        <v>52</v>
      </c>
      <c r="ER787">
        <v>7</v>
      </c>
      <c r="ES787">
        <v>6</v>
      </c>
      <c r="ET787">
        <v>3</v>
      </c>
      <c r="EU787">
        <v>0</v>
      </c>
      <c r="EV787">
        <v>0</v>
      </c>
      <c r="EW787">
        <v>0</v>
      </c>
      <c r="EX787">
        <v>1</v>
      </c>
      <c r="EY787">
        <v>3</v>
      </c>
      <c r="EZ787">
        <v>4</v>
      </c>
      <c r="FA787">
        <v>0</v>
      </c>
      <c r="FB787">
        <v>0</v>
      </c>
      <c r="FC787">
        <v>0</v>
      </c>
      <c r="FD787">
        <v>0</v>
      </c>
      <c r="FE787">
        <v>1</v>
      </c>
      <c r="FF787">
        <v>0</v>
      </c>
      <c r="FG787">
        <v>1</v>
      </c>
      <c r="FH787">
        <v>1</v>
      </c>
      <c r="FI787">
        <v>0</v>
      </c>
      <c r="FJ787">
        <v>0</v>
      </c>
      <c r="FK787">
        <v>1</v>
      </c>
      <c r="FL787">
        <v>0</v>
      </c>
      <c r="FM787">
        <v>80</v>
      </c>
      <c r="FN787">
        <v>55</v>
      </c>
      <c r="FO787">
        <v>35</v>
      </c>
      <c r="FP787">
        <v>1</v>
      </c>
      <c r="FQ787">
        <v>3</v>
      </c>
      <c r="FR787">
        <v>1</v>
      </c>
      <c r="FS787">
        <v>0</v>
      </c>
      <c r="FT787">
        <v>3</v>
      </c>
      <c r="FU787">
        <v>0</v>
      </c>
      <c r="FV787">
        <v>1</v>
      </c>
      <c r="FW787">
        <v>1</v>
      </c>
      <c r="FX787">
        <v>0</v>
      </c>
      <c r="FY787">
        <v>1</v>
      </c>
      <c r="FZ787">
        <v>0</v>
      </c>
      <c r="GA787">
        <v>0</v>
      </c>
      <c r="GB787">
        <v>0</v>
      </c>
      <c r="GC787">
        <v>1</v>
      </c>
      <c r="GD787">
        <v>0</v>
      </c>
      <c r="GE787">
        <v>0</v>
      </c>
      <c r="GF787">
        <v>0</v>
      </c>
      <c r="GG787">
        <v>1</v>
      </c>
      <c r="GH787">
        <v>1</v>
      </c>
      <c r="GI787">
        <v>5</v>
      </c>
      <c r="GJ787">
        <v>1</v>
      </c>
      <c r="GK787">
        <v>55</v>
      </c>
      <c r="GL787">
        <v>64</v>
      </c>
      <c r="GM787">
        <v>50</v>
      </c>
      <c r="GN787">
        <v>0</v>
      </c>
      <c r="GO787">
        <v>1</v>
      </c>
      <c r="GP787">
        <v>0</v>
      </c>
      <c r="GQ787">
        <v>2</v>
      </c>
      <c r="GR787">
        <v>2</v>
      </c>
      <c r="GS787">
        <v>4</v>
      </c>
      <c r="GT787">
        <v>0</v>
      </c>
      <c r="GU787">
        <v>0</v>
      </c>
      <c r="GV787">
        <v>1</v>
      </c>
      <c r="GW787">
        <v>1</v>
      </c>
      <c r="GX787">
        <v>1</v>
      </c>
      <c r="GY787">
        <v>1</v>
      </c>
      <c r="GZ787">
        <v>0</v>
      </c>
      <c r="HA787">
        <v>0</v>
      </c>
      <c r="HB787">
        <v>0</v>
      </c>
      <c r="HC787">
        <v>0</v>
      </c>
      <c r="HD787">
        <v>1</v>
      </c>
      <c r="HE787">
        <v>64</v>
      </c>
      <c r="HF787">
        <v>3</v>
      </c>
      <c r="HG787">
        <v>0</v>
      </c>
      <c r="HH787">
        <v>1</v>
      </c>
      <c r="HI787">
        <v>0</v>
      </c>
      <c r="HJ787">
        <v>0</v>
      </c>
      <c r="HK787">
        <v>0</v>
      </c>
      <c r="HL787">
        <v>0</v>
      </c>
      <c r="HM787">
        <v>0</v>
      </c>
      <c r="HN787">
        <v>0</v>
      </c>
      <c r="HO787">
        <v>0</v>
      </c>
      <c r="HP787">
        <v>0</v>
      </c>
      <c r="HQ787">
        <v>0</v>
      </c>
      <c r="HR787">
        <v>0</v>
      </c>
      <c r="HS787">
        <v>1</v>
      </c>
      <c r="HT787">
        <v>0</v>
      </c>
      <c r="HU787">
        <v>0</v>
      </c>
      <c r="HV787">
        <v>0</v>
      </c>
      <c r="HW787">
        <v>0</v>
      </c>
      <c r="HX787">
        <v>1</v>
      </c>
      <c r="HY787">
        <v>3</v>
      </c>
      <c r="HZ787">
        <v>1</v>
      </c>
      <c r="IA787">
        <v>1</v>
      </c>
      <c r="IB787">
        <v>0</v>
      </c>
      <c r="IC787">
        <v>0</v>
      </c>
      <c r="ID787">
        <v>0</v>
      </c>
      <c r="IE787">
        <v>0</v>
      </c>
      <c r="IF787">
        <v>0</v>
      </c>
      <c r="IG787">
        <v>0</v>
      </c>
      <c r="IH787">
        <v>0</v>
      </c>
      <c r="II787">
        <v>0</v>
      </c>
      <c r="IJ787">
        <v>0</v>
      </c>
      <c r="IK787">
        <v>0</v>
      </c>
      <c r="IL787">
        <v>0</v>
      </c>
      <c r="IM787">
        <v>0</v>
      </c>
      <c r="IN787">
        <v>0</v>
      </c>
      <c r="IO787">
        <v>0</v>
      </c>
      <c r="IP787">
        <v>0</v>
      </c>
      <c r="IQ787">
        <v>1</v>
      </c>
      <c r="IR787">
        <v>5</v>
      </c>
      <c r="IS787">
        <v>3</v>
      </c>
      <c r="IT787">
        <v>0</v>
      </c>
      <c r="IU787">
        <v>0</v>
      </c>
      <c r="IV787">
        <v>0</v>
      </c>
      <c r="IW787">
        <v>0</v>
      </c>
      <c r="IX787">
        <v>0</v>
      </c>
      <c r="IY787">
        <v>1</v>
      </c>
      <c r="IZ787">
        <v>1</v>
      </c>
      <c r="JA787">
        <v>0</v>
      </c>
      <c r="JB787">
        <v>0</v>
      </c>
      <c r="JC787">
        <v>0</v>
      </c>
      <c r="JD787">
        <v>0</v>
      </c>
      <c r="JE787">
        <v>0</v>
      </c>
      <c r="JF787">
        <v>0</v>
      </c>
      <c r="JG787">
        <v>0</v>
      </c>
      <c r="JH787">
        <v>5</v>
      </c>
    </row>
    <row r="788" spans="1:268">
      <c r="A788" t="s">
        <v>71</v>
      </c>
      <c r="B788" t="s">
        <v>1</v>
      </c>
      <c r="C788" t="str">
        <f>"146401"</f>
        <v>146401</v>
      </c>
      <c r="D788" t="s">
        <v>70</v>
      </c>
      <c r="E788">
        <v>7</v>
      </c>
      <c r="F788">
        <v>1666</v>
      </c>
      <c r="G788">
        <v>1260</v>
      </c>
      <c r="H788">
        <v>322</v>
      </c>
      <c r="I788">
        <v>938</v>
      </c>
      <c r="J788">
        <v>1</v>
      </c>
      <c r="K788">
        <v>4</v>
      </c>
      <c r="L788">
        <v>1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938</v>
      </c>
      <c r="T788">
        <v>1</v>
      </c>
      <c r="U788">
        <v>0</v>
      </c>
      <c r="V788">
        <v>938</v>
      </c>
      <c r="W788">
        <v>10</v>
      </c>
      <c r="X788">
        <v>5</v>
      </c>
      <c r="Y788">
        <v>5</v>
      </c>
      <c r="Z788">
        <v>0</v>
      </c>
      <c r="AA788">
        <v>928</v>
      </c>
      <c r="AB788">
        <v>377</v>
      </c>
      <c r="AC788">
        <v>38</v>
      </c>
      <c r="AD788">
        <v>177</v>
      </c>
      <c r="AE788">
        <v>7</v>
      </c>
      <c r="AF788">
        <v>3</v>
      </c>
      <c r="AG788">
        <v>53</v>
      </c>
      <c r="AH788">
        <v>1</v>
      </c>
      <c r="AI788">
        <v>4</v>
      </c>
      <c r="AJ788">
        <v>20</v>
      </c>
      <c r="AK788">
        <v>4</v>
      </c>
      <c r="AL788">
        <v>1</v>
      </c>
      <c r="AM788">
        <v>0</v>
      </c>
      <c r="AN788">
        <v>3</v>
      </c>
      <c r="AO788">
        <v>1</v>
      </c>
      <c r="AP788">
        <v>1</v>
      </c>
      <c r="AQ788">
        <v>0</v>
      </c>
      <c r="AR788">
        <v>2</v>
      </c>
      <c r="AS788">
        <v>2</v>
      </c>
      <c r="AT788">
        <v>26</v>
      </c>
      <c r="AU788">
        <v>3</v>
      </c>
      <c r="AV788">
        <v>0</v>
      </c>
      <c r="AW788">
        <v>6</v>
      </c>
      <c r="AX788">
        <v>2</v>
      </c>
      <c r="AY788">
        <v>2</v>
      </c>
      <c r="AZ788">
        <v>21</v>
      </c>
      <c r="BA788">
        <v>377</v>
      </c>
      <c r="BB788">
        <v>179</v>
      </c>
      <c r="BC788">
        <v>65</v>
      </c>
      <c r="BD788">
        <v>24</v>
      </c>
      <c r="BE788">
        <v>9</v>
      </c>
      <c r="BF788">
        <v>1</v>
      </c>
      <c r="BG788">
        <v>51</v>
      </c>
      <c r="BH788">
        <v>7</v>
      </c>
      <c r="BI788">
        <v>0</v>
      </c>
      <c r="BJ788">
        <v>1</v>
      </c>
      <c r="BK788">
        <v>16</v>
      </c>
      <c r="BL788">
        <v>0</v>
      </c>
      <c r="BM788">
        <v>0</v>
      </c>
      <c r="BN788">
        <v>0</v>
      </c>
      <c r="BO788">
        <v>1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1</v>
      </c>
      <c r="BV788">
        <v>0</v>
      </c>
      <c r="BW788">
        <v>2</v>
      </c>
      <c r="BX788">
        <v>1</v>
      </c>
      <c r="BY788">
        <v>179</v>
      </c>
      <c r="BZ788">
        <v>35</v>
      </c>
      <c r="CA788">
        <v>9</v>
      </c>
      <c r="CB788">
        <v>2</v>
      </c>
      <c r="CC788">
        <v>15</v>
      </c>
      <c r="CD788">
        <v>0</v>
      </c>
      <c r="CE788">
        <v>1</v>
      </c>
      <c r="CF788">
        <v>0</v>
      </c>
      <c r="CG788">
        <v>1</v>
      </c>
      <c r="CH788">
        <v>0</v>
      </c>
      <c r="CI788">
        <v>1</v>
      </c>
      <c r="CJ788">
        <v>4</v>
      </c>
      <c r="CK788">
        <v>1</v>
      </c>
      <c r="CL788">
        <v>0</v>
      </c>
      <c r="CM788">
        <v>0</v>
      </c>
      <c r="CN788">
        <v>1</v>
      </c>
      <c r="CO788">
        <v>35</v>
      </c>
      <c r="CP788">
        <v>64</v>
      </c>
      <c r="CQ788">
        <v>51</v>
      </c>
      <c r="CR788">
        <v>2</v>
      </c>
      <c r="CS788">
        <v>0</v>
      </c>
      <c r="CT788">
        <v>1</v>
      </c>
      <c r="CU788">
        <v>1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1</v>
      </c>
      <c r="DB788">
        <v>0</v>
      </c>
      <c r="DC788">
        <v>0</v>
      </c>
      <c r="DD788">
        <v>0</v>
      </c>
      <c r="DE788">
        <v>0</v>
      </c>
      <c r="DF788">
        <v>3</v>
      </c>
      <c r="DG788">
        <v>0</v>
      </c>
      <c r="DH788">
        <v>1</v>
      </c>
      <c r="DI788">
        <v>0</v>
      </c>
      <c r="DJ788">
        <v>0</v>
      </c>
      <c r="DK788">
        <v>0</v>
      </c>
      <c r="DL788">
        <v>3</v>
      </c>
      <c r="DM788">
        <v>1</v>
      </c>
      <c r="DN788">
        <v>0</v>
      </c>
      <c r="DO788">
        <v>64</v>
      </c>
      <c r="DP788">
        <v>29</v>
      </c>
      <c r="DQ788">
        <v>15</v>
      </c>
      <c r="DR788">
        <v>0</v>
      </c>
      <c r="DS788">
        <v>11</v>
      </c>
      <c r="DT788">
        <v>1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1</v>
      </c>
      <c r="ED788">
        <v>0</v>
      </c>
      <c r="EE788">
        <v>0</v>
      </c>
      <c r="EF788">
        <v>0</v>
      </c>
      <c r="EG788">
        <v>1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29</v>
      </c>
      <c r="EP788">
        <v>83</v>
      </c>
      <c r="EQ788">
        <v>41</v>
      </c>
      <c r="ER788">
        <v>6</v>
      </c>
      <c r="ES788">
        <v>5</v>
      </c>
      <c r="ET788">
        <v>0</v>
      </c>
      <c r="EU788">
        <v>2</v>
      </c>
      <c r="EV788">
        <v>4</v>
      </c>
      <c r="EW788">
        <v>0</v>
      </c>
      <c r="EX788">
        <v>3</v>
      </c>
      <c r="EY788">
        <v>2</v>
      </c>
      <c r="EZ788">
        <v>4</v>
      </c>
      <c r="FA788">
        <v>1</v>
      </c>
      <c r="FB788">
        <v>1</v>
      </c>
      <c r="FC788">
        <v>3</v>
      </c>
      <c r="FD788">
        <v>1</v>
      </c>
      <c r="FE788">
        <v>1</v>
      </c>
      <c r="FF788">
        <v>0</v>
      </c>
      <c r="FG788">
        <v>3</v>
      </c>
      <c r="FH788">
        <v>1</v>
      </c>
      <c r="FI788">
        <v>0</v>
      </c>
      <c r="FJ788">
        <v>1</v>
      </c>
      <c r="FK788">
        <v>0</v>
      </c>
      <c r="FL788">
        <v>4</v>
      </c>
      <c r="FM788">
        <v>83</v>
      </c>
      <c r="FN788">
        <v>75</v>
      </c>
      <c r="FO788">
        <v>41</v>
      </c>
      <c r="FP788">
        <v>5</v>
      </c>
      <c r="FQ788">
        <v>5</v>
      </c>
      <c r="FR788">
        <v>1</v>
      </c>
      <c r="FS788">
        <v>1</v>
      </c>
      <c r="FT788">
        <v>1</v>
      </c>
      <c r="FU788">
        <v>4</v>
      </c>
      <c r="FV788">
        <v>2</v>
      </c>
      <c r="FW788">
        <v>0</v>
      </c>
      <c r="FX788">
        <v>2</v>
      </c>
      <c r="FY788">
        <v>5</v>
      </c>
      <c r="FZ788">
        <v>3</v>
      </c>
      <c r="GA788">
        <v>0</v>
      </c>
      <c r="GB788">
        <v>0</v>
      </c>
      <c r="GC788">
        <v>1</v>
      </c>
      <c r="GD788">
        <v>0</v>
      </c>
      <c r="GE788">
        <v>1</v>
      </c>
      <c r="GF788">
        <v>0</v>
      </c>
      <c r="GG788">
        <v>0</v>
      </c>
      <c r="GH788">
        <v>1</v>
      </c>
      <c r="GI788">
        <v>1</v>
      </c>
      <c r="GJ788">
        <v>1</v>
      </c>
      <c r="GK788">
        <v>75</v>
      </c>
      <c r="GL788">
        <v>73</v>
      </c>
      <c r="GM788">
        <v>62</v>
      </c>
      <c r="GN788">
        <v>2</v>
      </c>
      <c r="GO788">
        <v>1</v>
      </c>
      <c r="GP788">
        <v>0</v>
      </c>
      <c r="GQ788">
        <v>2</v>
      </c>
      <c r="GR788">
        <v>0</v>
      </c>
      <c r="GS788">
        <v>0</v>
      </c>
      <c r="GT788">
        <v>0</v>
      </c>
      <c r="GU788">
        <v>0</v>
      </c>
      <c r="GV788">
        <v>1</v>
      </c>
      <c r="GW788">
        <v>1</v>
      </c>
      <c r="GX788">
        <v>0</v>
      </c>
      <c r="GY788">
        <v>0</v>
      </c>
      <c r="GZ788">
        <v>0</v>
      </c>
      <c r="HA788">
        <v>0</v>
      </c>
      <c r="HB788">
        <v>1</v>
      </c>
      <c r="HC788">
        <v>0</v>
      </c>
      <c r="HD788">
        <v>3</v>
      </c>
      <c r="HE788">
        <v>73</v>
      </c>
      <c r="HF788">
        <v>6</v>
      </c>
      <c r="HG788">
        <v>2</v>
      </c>
      <c r="HH788">
        <v>0</v>
      </c>
      <c r="HI788">
        <v>0</v>
      </c>
      <c r="HJ788">
        <v>0</v>
      </c>
      <c r="HK788">
        <v>0</v>
      </c>
      <c r="HL788">
        <v>1</v>
      </c>
      <c r="HM788">
        <v>0</v>
      </c>
      <c r="HN788">
        <v>1</v>
      </c>
      <c r="HO788">
        <v>1</v>
      </c>
      <c r="HP788">
        <v>1</v>
      </c>
      <c r="HQ788">
        <v>0</v>
      </c>
      <c r="HR788">
        <v>0</v>
      </c>
      <c r="HS788">
        <v>0</v>
      </c>
      <c r="HT788">
        <v>0</v>
      </c>
      <c r="HU788">
        <v>0</v>
      </c>
      <c r="HV788">
        <v>0</v>
      </c>
      <c r="HW788">
        <v>0</v>
      </c>
      <c r="HX788">
        <v>0</v>
      </c>
      <c r="HY788">
        <v>6</v>
      </c>
      <c r="HZ788">
        <v>4</v>
      </c>
      <c r="IA788">
        <v>0</v>
      </c>
      <c r="IB788">
        <v>1</v>
      </c>
      <c r="IC788">
        <v>3</v>
      </c>
      <c r="ID788">
        <v>0</v>
      </c>
      <c r="IE788">
        <v>0</v>
      </c>
      <c r="IF788">
        <v>0</v>
      </c>
      <c r="IG788">
        <v>0</v>
      </c>
      <c r="IH788">
        <v>0</v>
      </c>
      <c r="II788">
        <v>0</v>
      </c>
      <c r="IJ788">
        <v>0</v>
      </c>
      <c r="IK788">
        <v>0</v>
      </c>
      <c r="IL788">
        <v>0</v>
      </c>
      <c r="IM788">
        <v>0</v>
      </c>
      <c r="IN788">
        <v>0</v>
      </c>
      <c r="IO788">
        <v>0</v>
      </c>
      <c r="IP788">
        <v>0</v>
      </c>
      <c r="IQ788">
        <v>4</v>
      </c>
      <c r="IR788">
        <v>3</v>
      </c>
      <c r="IS788">
        <v>0</v>
      </c>
      <c r="IT788">
        <v>3</v>
      </c>
      <c r="IU788">
        <v>0</v>
      </c>
      <c r="IV788">
        <v>0</v>
      </c>
      <c r="IW788">
        <v>0</v>
      </c>
      <c r="IX788">
        <v>0</v>
      </c>
      <c r="IY788">
        <v>0</v>
      </c>
      <c r="IZ788">
        <v>0</v>
      </c>
      <c r="JA788">
        <v>0</v>
      </c>
      <c r="JB788">
        <v>0</v>
      </c>
      <c r="JC788">
        <v>0</v>
      </c>
      <c r="JD788">
        <v>0</v>
      </c>
      <c r="JE788">
        <v>0</v>
      </c>
      <c r="JF788">
        <v>0</v>
      </c>
      <c r="JG788">
        <v>0</v>
      </c>
      <c r="JH788">
        <v>3</v>
      </c>
    </row>
    <row r="789" spans="1:268">
      <c r="A789" t="s">
        <v>69</v>
      </c>
      <c r="B789" t="s">
        <v>1</v>
      </c>
      <c r="C789" t="str">
        <f>"146401"</f>
        <v>146401</v>
      </c>
      <c r="D789" t="s">
        <v>68</v>
      </c>
      <c r="E789">
        <v>8</v>
      </c>
      <c r="F789">
        <v>1727</v>
      </c>
      <c r="G789">
        <v>1320</v>
      </c>
      <c r="H789">
        <v>230</v>
      </c>
      <c r="I789">
        <v>1090</v>
      </c>
      <c r="J789">
        <v>1</v>
      </c>
      <c r="K789">
        <v>3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1090</v>
      </c>
      <c r="T789">
        <v>0</v>
      </c>
      <c r="U789">
        <v>0</v>
      </c>
      <c r="V789">
        <v>1090</v>
      </c>
      <c r="W789">
        <v>17</v>
      </c>
      <c r="X789">
        <v>12</v>
      </c>
      <c r="Y789">
        <v>5</v>
      </c>
      <c r="Z789">
        <v>0</v>
      </c>
      <c r="AA789">
        <v>1073</v>
      </c>
      <c r="AB789">
        <v>492</v>
      </c>
      <c r="AC789">
        <v>74</v>
      </c>
      <c r="AD789">
        <v>218</v>
      </c>
      <c r="AE789">
        <v>14</v>
      </c>
      <c r="AF789">
        <v>12</v>
      </c>
      <c r="AG789">
        <v>56</v>
      </c>
      <c r="AH789">
        <v>3</v>
      </c>
      <c r="AI789">
        <v>3</v>
      </c>
      <c r="AJ789">
        <v>13</v>
      </c>
      <c r="AK789">
        <v>6</v>
      </c>
      <c r="AL789">
        <v>4</v>
      </c>
      <c r="AM789">
        <v>1</v>
      </c>
      <c r="AN789">
        <v>3</v>
      </c>
      <c r="AO789">
        <v>0</v>
      </c>
      <c r="AP789">
        <v>4</v>
      </c>
      <c r="AQ789">
        <v>1</v>
      </c>
      <c r="AR789">
        <v>4</v>
      </c>
      <c r="AS789">
        <v>0</v>
      </c>
      <c r="AT789">
        <v>39</v>
      </c>
      <c r="AU789">
        <v>5</v>
      </c>
      <c r="AV789">
        <v>0</v>
      </c>
      <c r="AW789">
        <v>6</v>
      </c>
      <c r="AX789">
        <v>8</v>
      </c>
      <c r="AY789">
        <v>2</v>
      </c>
      <c r="AZ789">
        <v>16</v>
      </c>
      <c r="BA789">
        <v>492</v>
      </c>
      <c r="BB789">
        <v>182</v>
      </c>
      <c r="BC789">
        <v>62</v>
      </c>
      <c r="BD789">
        <v>20</v>
      </c>
      <c r="BE789">
        <v>10</v>
      </c>
      <c r="BF789">
        <v>0</v>
      </c>
      <c r="BG789">
        <v>47</v>
      </c>
      <c r="BH789">
        <v>5</v>
      </c>
      <c r="BI789">
        <v>2</v>
      </c>
      <c r="BJ789">
        <v>0</v>
      </c>
      <c r="BK789">
        <v>9</v>
      </c>
      <c r="BL789">
        <v>3</v>
      </c>
      <c r="BM789">
        <v>1</v>
      </c>
      <c r="BN789">
        <v>0</v>
      </c>
      <c r="BO789">
        <v>2</v>
      </c>
      <c r="BP789">
        <v>4</v>
      </c>
      <c r="BQ789">
        <v>1</v>
      </c>
      <c r="BR789">
        <v>0</v>
      </c>
      <c r="BS789">
        <v>2</v>
      </c>
      <c r="BT789">
        <v>0</v>
      </c>
      <c r="BU789">
        <v>0</v>
      </c>
      <c r="BV789">
        <v>2</v>
      </c>
      <c r="BW789">
        <v>10</v>
      </c>
      <c r="BX789">
        <v>2</v>
      </c>
      <c r="BY789">
        <v>182</v>
      </c>
      <c r="BZ789">
        <v>22</v>
      </c>
      <c r="CA789">
        <v>7</v>
      </c>
      <c r="CB789">
        <v>1</v>
      </c>
      <c r="CC789">
        <v>7</v>
      </c>
      <c r="CD789">
        <v>1</v>
      </c>
      <c r="CE789">
        <v>1</v>
      </c>
      <c r="CF789">
        <v>1</v>
      </c>
      <c r="CG789">
        <v>1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3</v>
      </c>
      <c r="CO789">
        <v>22</v>
      </c>
      <c r="CP789">
        <v>79</v>
      </c>
      <c r="CQ789">
        <v>62</v>
      </c>
      <c r="CR789">
        <v>1</v>
      </c>
      <c r="CS789">
        <v>4</v>
      </c>
      <c r="CT789">
        <v>1</v>
      </c>
      <c r="CU789">
        <v>1</v>
      </c>
      <c r="CV789">
        <v>0</v>
      </c>
      <c r="CW789">
        <v>0</v>
      </c>
      <c r="CX789">
        <v>1</v>
      </c>
      <c r="CY789">
        <v>0</v>
      </c>
      <c r="CZ789">
        <v>0</v>
      </c>
      <c r="DA789">
        <v>0</v>
      </c>
      <c r="DB789">
        <v>0</v>
      </c>
      <c r="DC789">
        <v>1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1</v>
      </c>
      <c r="DJ789">
        <v>0</v>
      </c>
      <c r="DK789">
        <v>0</v>
      </c>
      <c r="DL789">
        <v>6</v>
      </c>
      <c r="DM789">
        <v>0</v>
      </c>
      <c r="DN789">
        <v>1</v>
      </c>
      <c r="DO789">
        <v>79</v>
      </c>
      <c r="DP789">
        <v>41</v>
      </c>
      <c r="DQ789">
        <v>22</v>
      </c>
      <c r="DR789">
        <v>0</v>
      </c>
      <c r="DS789">
        <v>14</v>
      </c>
      <c r="DT789">
        <v>0</v>
      </c>
      <c r="DU789">
        <v>0</v>
      </c>
      <c r="DV789">
        <v>1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1</v>
      </c>
      <c r="EC789">
        <v>0</v>
      </c>
      <c r="ED789">
        <v>0</v>
      </c>
      <c r="EE789">
        <v>1</v>
      </c>
      <c r="EF789">
        <v>0</v>
      </c>
      <c r="EG789">
        <v>1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1</v>
      </c>
      <c r="EN789">
        <v>0</v>
      </c>
      <c r="EO789">
        <v>41</v>
      </c>
      <c r="EP789">
        <v>52</v>
      </c>
      <c r="EQ789">
        <v>25</v>
      </c>
      <c r="ER789">
        <v>1</v>
      </c>
      <c r="ES789">
        <v>3</v>
      </c>
      <c r="ET789">
        <v>5</v>
      </c>
      <c r="EU789">
        <v>3</v>
      </c>
      <c r="EV789">
        <v>2</v>
      </c>
      <c r="EW789">
        <v>1</v>
      </c>
      <c r="EX789">
        <v>2</v>
      </c>
      <c r="EY789">
        <v>0</v>
      </c>
      <c r="EZ789">
        <v>0</v>
      </c>
      <c r="FA789">
        <v>0</v>
      </c>
      <c r="FB789">
        <v>0</v>
      </c>
      <c r="FC789">
        <v>1</v>
      </c>
      <c r="FD789">
        <v>0</v>
      </c>
      <c r="FE789">
        <v>0</v>
      </c>
      <c r="FF789">
        <v>0</v>
      </c>
      <c r="FG789">
        <v>4</v>
      </c>
      <c r="FH789">
        <v>4</v>
      </c>
      <c r="FI789">
        <v>0</v>
      </c>
      <c r="FJ789">
        <v>0</v>
      </c>
      <c r="FK789">
        <v>0</v>
      </c>
      <c r="FL789">
        <v>1</v>
      </c>
      <c r="FM789">
        <v>52</v>
      </c>
      <c r="FN789">
        <v>98</v>
      </c>
      <c r="FO789">
        <v>60</v>
      </c>
      <c r="FP789">
        <v>5</v>
      </c>
      <c r="FQ789">
        <v>6</v>
      </c>
      <c r="FR789">
        <v>2</v>
      </c>
      <c r="FS789">
        <v>1</v>
      </c>
      <c r="FT789">
        <v>2</v>
      </c>
      <c r="FU789">
        <v>1</v>
      </c>
      <c r="FV789">
        <v>2</v>
      </c>
      <c r="FW789">
        <v>1</v>
      </c>
      <c r="FX789">
        <v>4</v>
      </c>
      <c r="FY789">
        <v>2</v>
      </c>
      <c r="FZ789">
        <v>2</v>
      </c>
      <c r="GA789">
        <v>3</v>
      </c>
      <c r="GB789">
        <v>2</v>
      </c>
      <c r="GC789">
        <v>1</v>
      </c>
      <c r="GD789">
        <v>0</v>
      </c>
      <c r="GE789">
        <v>0</v>
      </c>
      <c r="GF789">
        <v>1</v>
      </c>
      <c r="GG789">
        <v>0</v>
      </c>
      <c r="GH789">
        <v>0</v>
      </c>
      <c r="GI789">
        <v>1</v>
      </c>
      <c r="GJ789">
        <v>2</v>
      </c>
      <c r="GK789">
        <v>98</v>
      </c>
      <c r="GL789">
        <v>88</v>
      </c>
      <c r="GM789">
        <v>75</v>
      </c>
      <c r="GN789">
        <v>2</v>
      </c>
      <c r="GO789">
        <v>1</v>
      </c>
      <c r="GP789">
        <v>0</v>
      </c>
      <c r="GQ789">
        <v>1</v>
      </c>
      <c r="GR789">
        <v>1</v>
      </c>
      <c r="GS789">
        <v>2</v>
      </c>
      <c r="GT789">
        <v>0</v>
      </c>
      <c r="GU789">
        <v>0</v>
      </c>
      <c r="GV789">
        <v>1</v>
      </c>
      <c r="GW789">
        <v>1</v>
      </c>
      <c r="GX789">
        <v>1</v>
      </c>
      <c r="GY789">
        <v>1</v>
      </c>
      <c r="GZ789">
        <v>0</v>
      </c>
      <c r="HA789">
        <v>0</v>
      </c>
      <c r="HB789">
        <v>1</v>
      </c>
      <c r="HC789">
        <v>0</v>
      </c>
      <c r="HD789">
        <v>1</v>
      </c>
      <c r="HE789">
        <v>88</v>
      </c>
      <c r="HF789">
        <v>3</v>
      </c>
      <c r="HG789">
        <v>0</v>
      </c>
      <c r="HH789">
        <v>0</v>
      </c>
      <c r="HI789">
        <v>0</v>
      </c>
      <c r="HJ789">
        <v>0</v>
      </c>
      <c r="HK789">
        <v>0</v>
      </c>
      <c r="HL789">
        <v>1</v>
      </c>
      <c r="HM789">
        <v>0</v>
      </c>
      <c r="HN789">
        <v>0</v>
      </c>
      <c r="HO789">
        <v>0</v>
      </c>
      <c r="HP789">
        <v>0</v>
      </c>
      <c r="HQ789">
        <v>0</v>
      </c>
      <c r="HR789">
        <v>0</v>
      </c>
      <c r="HS789">
        <v>1</v>
      </c>
      <c r="HT789">
        <v>1</v>
      </c>
      <c r="HU789">
        <v>0</v>
      </c>
      <c r="HV789">
        <v>0</v>
      </c>
      <c r="HW789">
        <v>0</v>
      </c>
      <c r="HX789">
        <v>0</v>
      </c>
      <c r="HY789">
        <v>3</v>
      </c>
      <c r="HZ789">
        <v>0</v>
      </c>
      <c r="IA789">
        <v>0</v>
      </c>
      <c r="IB789">
        <v>0</v>
      </c>
      <c r="IC789">
        <v>0</v>
      </c>
      <c r="ID789">
        <v>0</v>
      </c>
      <c r="IE789">
        <v>0</v>
      </c>
      <c r="IF789">
        <v>0</v>
      </c>
      <c r="IG789">
        <v>0</v>
      </c>
      <c r="IH789">
        <v>0</v>
      </c>
      <c r="II789">
        <v>0</v>
      </c>
      <c r="IJ789">
        <v>0</v>
      </c>
      <c r="IK789">
        <v>0</v>
      </c>
      <c r="IL789">
        <v>0</v>
      </c>
      <c r="IM789">
        <v>0</v>
      </c>
      <c r="IN789">
        <v>0</v>
      </c>
      <c r="IO789">
        <v>0</v>
      </c>
      <c r="IP789">
        <v>0</v>
      </c>
      <c r="IQ789">
        <v>0</v>
      </c>
      <c r="IR789">
        <v>16</v>
      </c>
      <c r="IS789">
        <v>3</v>
      </c>
      <c r="IT789">
        <v>5</v>
      </c>
      <c r="IU789">
        <v>0</v>
      </c>
      <c r="IV789">
        <v>1</v>
      </c>
      <c r="IW789">
        <v>4</v>
      </c>
      <c r="IX789">
        <v>1</v>
      </c>
      <c r="IY789">
        <v>0</v>
      </c>
      <c r="IZ789">
        <v>0</v>
      </c>
      <c r="JA789">
        <v>0</v>
      </c>
      <c r="JB789">
        <v>0</v>
      </c>
      <c r="JC789">
        <v>0</v>
      </c>
      <c r="JD789">
        <v>0</v>
      </c>
      <c r="JE789">
        <v>0</v>
      </c>
      <c r="JF789">
        <v>1</v>
      </c>
      <c r="JG789">
        <v>1</v>
      </c>
      <c r="JH789">
        <v>16</v>
      </c>
    </row>
    <row r="790" spans="1:268">
      <c r="A790" t="s">
        <v>67</v>
      </c>
      <c r="B790" t="s">
        <v>1</v>
      </c>
      <c r="C790" t="str">
        <f>"146401"</f>
        <v>146401</v>
      </c>
      <c r="D790" t="s">
        <v>66</v>
      </c>
      <c r="E790">
        <v>9</v>
      </c>
      <c r="F790">
        <v>1607</v>
      </c>
      <c r="G790">
        <v>1230</v>
      </c>
      <c r="H790">
        <v>264</v>
      </c>
      <c r="I790">
        <v>966</v>
      </c>
      <c r="J790">
        <v>0</v>
      </c>
      <c r="K790">
        <v>8</v>
      </c>
      <c r="L790">
        <v>2</v>
      </c>
      <c r="M790">
        <v>2</v>
      </c>
      <c r="N790">
        <v>0</v>
      </c>
      <c r="O790">
        <v>0</v>
      </c>
      <c r="P790">
        <v>0</v>
      </c>
      <c r="Q790">
        <v>0</v>
      </c>
      <c r="R790">
        <v>2</v>
      </c>
      <c r="S790">
        <v>968</v>
      </c>
      <c r="T790">
        <v>2</v>
      </c>
      <c r="U790">
        <v>0</v>
      </c>
      <c r="V790">
        <v>968</v>
      </c>
      <c r="W790">
        <v>5</v>
      </c>
      <c r="X790">
        <v>4</v>
      </c>
      <c r="Y790">
        <v>1</v>
      </c>
      <c r="Z790">
        <v>0</v>
      </c>
      <c r="AA790">
        <v>963</v>
      </c>
      <c r="AB790">
        <v>441</v>
      </c>
      <c r="AC790">
        <v>41</v>
      </c>
      <c r="AD790">
        <v>218</v>
      </c>
      <c r="AE790">
        <v>13</v>
      </c>
      <c r="AF790">
        <v>5</v>
      </c>
      <c r="AG790">
        <v>55</v>
      </c>
      <c r="AH790">
        <v>0</v>
      </c>
      <c r="AI790">
        <v>3</v>
      </c>
      <c r="AJ790">
        <v>8</v>
      </c>
      <c r="AK790">
        <v>2</v>
      </c>
      <c r="AL790">
        <v>1</v>
      </c>
      <c r="AM790">
        <v>3</v>
      </c>
      <c r="AN790">
        <v>4</v>
      </c>
      <c r="AO790">
        <v>1</v>
      </c>
      <c r="AP790">
        <v>2</v>
      </c>
      <c r="AQ790">
        <v>2</v>
      </c>
      <c r="AR790">
        <v>0</v>
      </c>
      <c r="AS790">
        <v>0</v>
      </c>
      <c r="AT790">
        <v>44</v>
      </c>
      <c r="AU790">
        <v>3</v>
      </c>
      <c r="AV790">
        <v>0</v>
      </c>
      <c r="AW790">
        <v>5</v>
      </c>
      <c r="AX790">
        <v>4</v>
      </c>
      <c r="AY790">
        <v>3</v>
      </c>
      <c r="AZ790">
        <v>24</v>
      </c>
      <c r="BA790">
        <v>441</v>
      </c>
      <c r="BB790">
        <v>159</v>
      </c>
      <c r="BC790">
        <v>61</v>
      </c>
      <c r="BD790">
        <v>14</v>
      </c>
      <c r="BE790">
        <v>5</v>
      </c>
      <c r="BF790">
        <v>1</v>
      </c>
      <c r="BG790">
        <v>42</v>
      </c>
      <c r="BH790">
        <v>14</v>
      </c>
      <c r="BI790">
        <v>0</v>
      </c>
      <c r="BJ790">
        <v>2</v>
      </c>
      <c r="BK790">
        <v>10</v>
      </c>
      <c r="BL790">
        <v>0</v>
      </c>
      <c r="BM790">
        <v>0</v>
      </c>
      <c r="BN790">
        <v>0</v>
      </c>
      <c r="BO790">
        <v>2</v>
      </c>
      <c r="BP790">
        <v>1</v>
      </c>
      <c r="BQ790">
        <v>0</v>
      </c>
      <c r="BR790">
        <v>0</v>
      </c>
      <c r="BS790">
        <v>2</v>
      </c>
      <c r="BT790">
        <v>0</v>
      </c>
      <c r="BU790">
        <v>0</v>
      </c>
      <c r="BV790">
        <v>1</v>
      </c>
      <c r="BW790">
        <v>1</v>
      </c>
      <c r="BX790">
        <v>3</v>
      </c>
      <c r="BY790">
        <v>159</v>
      </c>
      <c r="BZ790">
        <v>32</v>
      </c>
      <c r="CA790">
        <v>10</v>
      </c>
      <c r="CB790">
        <v>4</v>
      </c>
      <c r="CC790">
        <v>12</v>
      </c>
      <c r="CD790">
        <v>0</v>
      </c>
      <c r="CE790">
        <v>0</v>
      </c>
      <c r="CF790">
        <v>0</v>
      </c>
      <c r="CG790">
        <v>1</v>
      </c>
      <c r="CH790">
        <v>1</v>
      </c>
      <c r="CI790">
        <v>1</v>
      </c>
      <c r="CJ790">
        <v>0</v>
      </c>
      <c r="CK790">
        <v>1</v>
      </c>
      <c r="CL790">
        <v>0</v>
      </c>
      <c r="CM790">
        <v>0</v>
      </c>
      <c r="CN790">
        <v>2</v>
      </c>
      <c r="CO790">
        <v>32</v>
      </c>
      <c r="CP790">
        <v>64</v>
      </c>
      <c r="CQ790">
        <v>45</v>
      </c>
      <c r="CR790">
        <v>4</v>
      </c>
      <c r="CS790">
        <v>0</v>
      </c>
      <c r="CT790">
        <v>1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2</v>
      </c>
      <c r="DB790">
        <v>0</v>
      </c>
      <c r="DC790">
        <v>0</v>
      </c>
      <c r="DD790">
        <v>0</v>
      </c>
      <c r="DE790">
        <v>2</v>
      </c>
      <c r="DF790">
        <v>2</v>
      </c>
      <c r="DG790">
        <v>0</v>
      </c>
      <c r="DH790">
        <v>1</v>
      </c>
      <c r="DI790">
        <v>1</v>
      </c>
      <c r="DJ790">
        <v>0</v>
      </c>
      <c r="DK790">
        <v>0</v>
      </c>
      <c r="DL790">
        <v>5</v>
      </c>
      <c r="DM790">
        <v>1</v>
      </c>
      <c r="DN790">
        <v>0</v>
      </c>
      <c r="DO790">
        <v>64</v>
      </c>
      <c r="DP790">
        <v>38</v>
      </c>
      <c r="DQ790">
        <v>24</v>
      </c>
      <c r="DR790">
        <v>1</v>
      </c>
      <c r="DS790">
        <v>5</v>
      </c>
      <c r="DT790">
        <v>0</v>
      </c>
      <c r="DU790">
        <v>1</v>
      </c>
      <c r="DV790">
        <v>2</v>
      </c>
      <c r="DW790">
        <v>0</v>
      </c>
      <c r="DX790">
        <v>0</v>
      </c>
      <c r="DY790">
        <v>0</v>
      </c>
      <c r="DZ790">
        <v>1</v>
      </c>
      <c r="EA790">
        <v>0</v>
      </c>
      <c r="EB790">
        <v>0</v>
      </c>
      <c r="EC790">
        <v>2</v>
      </c>
      <c r="ED790">
        <v>0</v>
      </c>
      <c r="EE790">
        <v>1</v>
      </c>
      <c r="EF790">
        <v>0</v>
      </c>
      <c r="EG790">
        <v>1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38</v>
      </c>
      <c r="EP790">
        <v>53</v>
      </c>
      <c r="EQ790">
        <v>32</v>
      </c>
      <c r="ER790">
        <v>4</v>
      </c>
      <c r="ES790">
        <v>7</v>
      </c>
      <c r="ET790">
        <v>3</v>
      </c>
      <c r="EU790">
        <v>1</v>
      </c>
      <c r="EV790">
        <v>0</v>
      </c>
      <c r="EW790">
        <v>0</v>
      </c>
      <c r="EX790">
        <v>0</v>
      </c>
      <c r="EY790">
        <v>1</v>
      </c>
      <c r="EZ790">
        <v>0</v>
      </c>
      <c r="FA790">
        <v>0</v>
      </c>
      <c r="FB790">
        <v>0</v>
      </c>
      <c r="FC790">
        <v>1</v>
      </c>
      <c r="FD790">
        <v>0</v>
      </c>
      <c r="FE790">
        <v>0</v>
      </c>
      <c r="FF790">
        <v>0</v>
      </c>
      <c r="FG790">
        <v>1</v>
      </c>
      <c r="FH790">
        <v>2</v>
      </c>
      <c r="FI790">
        <v>0</v>
      </c>
      <c r="FJ790">
        <v>1</v>
      </c>
      <c r="FK790">
        <v>0</v>
      </c>
      <c r="FL790">
        <v>0</v>
      </c>
      <c r="FM790">
        <v>53</v>
      </c>
      <c r="FN790">
        <v>70</v>
      </c>
      <c r="FO790">
        <v>28</v>
      </c>
      <c r="FP790">
        <v>2</v>
      </c>
      <c r="FQ790">
        <v>3</v>
      </c>
      <c r="FR790">
        <v>1</v>
      </c>
      <c r="FS790">
        <v>3</v>
      </c>
      <c r="FT790">
        <v>1</v>
      </c>
      <c r="FU790">
        <v>2</v>
      </c>
      <c r="FV790">
        <v>1</v>
      </c>
      <c r="FW790">
        <v>2</v>
      </c>
      <c r="FX790">
        <v>10</v>
      </c>
      <c r="FY790">
        <v>5</v>
      </c>
      <c r="FZ790">
        <v>1</v>
      </c>
      <c r="GA790">
        <v>0</v>
      </c>
      <c r="GB790">
        <v>1</v>
      </c>
      <c r="GC790">
        <v>0</v>
      </c>
      <c r="GD790">
        <v>2</v>
      </c>
      <c r="GE790">
        <v>2</v>
      </c>
      <c r="GF790">
        <v>1</v>
      </c>
      <c r="GG790">
        <v>0</v>
      </c>
      <c r="GH790">
        <v>1</v>
      </c>
      <c r="GI790">
        <v>2</v>
      </c>
      <c r="GJ790">
        <v>2</v>
      </c>
      <c r="GK790">
        <v>70</v>
      </c>
      <c r="GL790">
        <v>91</v>
      </c>
      <c r="GM790">
        <v>78</v>
      </c>
      <c r="GN790">
        <v>3</v>
      </c>
      <c r="GO790">
        <v>0</v>
      </c>
      <c r="GP790">
        <v>0</v>
      </c>
      <c r="GQ790">
        <v>3</v>
      </c>
      <c r="GR790">
        <v>0</v>
      </c>
      <c r="GS790">
        <v>1</v>
      </c>
      <c r="GT790">
        <v>0</v>
      </c>
      <c r="GU790">
        <v>0</v>
      </c>
      <c r="GV790">
        <v>1</v>
      </c>
      <c r="GW790">
        <v>0</v>
      </c>
      <c r="GX790">
        <v>1</v>
      </c>
      <c r="GY790">
        <v>0</v>
      </c>
      <c r="GZ790">
        <v>0</v>
      </c>
      <c r="HA790">
        <v>0</v>
      </c>
      <c r="HB790">
        <v>2</v>
      </c>
      <c r="HC790">
        <v>0</v>
      </c>
      <c r="HD790">
        <v>2</v>
      </c>
      <c r="HE790">
        <v>91</v>
      </c>
      <c r="HF790">
        <v>4</v>
      </c>
      <c r="HG790">
        <v>0</v>
      </c>
      <c r="HH790">
        <v>2</v>
      </c>
      <c r="HI790">
        <v>0</v>
      </c>
      <c r="HJ790">
        <v>0</v>
      </c>
      <c r="HK790">
        <v>0</v>
      </c>
      <c r="HL790">
        <v>0</v>
      </c>
      <c r="HM790">
        <v>0</v>
      </c>
      <c r="HN790">
        <v>1</v>
      </c>
      <c r="HO790">
        <v>0</v>
      </c>
      <c r="HP790">
        <v>0</v>
      </c>
      <c r="HQ790">
        <v>0</v>
      </c>
      <c r="HR790">
        <v>0</v>
      </c>
      <c r="HS790">
        <v>1</v>
      </c>
      <c r="HT790">
        <v>0</v>
      </c>
      <c r="HU790">
        <v>0</v>
      </c>
      <c r="HV790">
        <v>0</v>
      </c>
      <c r="HW790">
        <v>0</v>
      </c>
      <c r="HX790">
        <v>0</v>
      </c>
      <c r="HY790">
        <v>4</v>
      </c>
      <c r="HZ790">
        <v>0</v>
      </c>
      <c r="IA790">
        <v>0</v>
      </c>
      <c r="IB790">
        <v>0</v>
      </c>
      <c r="IC790">
        <v>0</v>
      </c>
      <c r="ID790">
        <v>0</v>
      </c>
      <c r="IE790">
        <v>0</v>
      </c>
      <c r="IF790">
        <v>0</v>
      </c>
      <c r="IG790">
        <v>0</v>
      </c>
      <c r="IH790">
        <v>0</v>
      </c>
      <c r="II790">
        <v>0</v>
      </c>
      <c r="IJ790">
        <v>0</v>
      </c>
      <c r="IK790">
        <v>0</v>
      </c>
      <c r="IL790">
        <v>0</v>
      </c>
      <c r="IM790">
        <v>0</v>
      </c>
      <c r="IN790">
        <v>0</v>
      </c>
      <c r="IO790">
        <v>0</v>
      </c>
      <c r="IP790">
        <v>0</v>
      </c>
      <c r="IQ790">
        <v>0</v>
      </c>
      <c r="IR790">
        <v>11</v>
      </c>
      <c r="IS790">
        <v>4</v>
      </c>
      <c r="IT790">
        <v>5</v>
      </c>
      <c r="IU790">
        <v>0</v>
      </c>
      <c r="IV790">
        <v>0</v>
      </c>
      <c r="IW790">
        <v>0</v>
      </c>
      <c r="IX790">
        <v>0</v>
      </c>
      <c r="IY790">
        <v>0</v>
      </c>
      <c r="IZ790">
        <v>0</v>
      </c>
      <c r="JA790">
        <v>0</v>
      </c>
      <c r="JB790">
        <v>1</v>
      </c>
      <c r="JC790">
        <v>1</v>
      </c>
      <c r="JD790">
        <v>0</v>
      </c>
      <c r="JE790">
        <v>0</v>
      </c>
      <c r="JF790">
        <v>0</v>
      </c>
      <c r="JG790">
        <v>0</v>
      </c>
      <c r="JH790">
        <v>11</v>
      </c>
    </row>
    <row r="791" spans="1:268">
      <c r="A791" t="s">
        <v>65</v>
      </c>
      <c r="B791" t="s">
        <v>1</v>
      </c>
      <c r="C791" t="str">
        <f>"146401"</f>
        <v>146401</v>
      </c>
      <c r="D791" t="s">
        <v>64</v>
      </c>
      <c r="E791">
        <v>10</v>
      </c>
      <c r="F791">
        <v>1504</v>
      </c>
      <c r="G791">
        <v>1150</v>
      </c>
      <c r="H791">
        <v>299</v>
      </c>
      <c r="I791">
        <v>851</v>
      </c>
      <c r="J791">
        <v>2</v>
      </c>
      <c r="K791">
        <v>7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851</v>
      </c>
      <c r="T791">
        <v>0</v>
      </c>
      <c r="U791">
        <v>0</v>
      </c>
      <c r="V791">
        <v>851</v>
      </c>
      <c r="W791">
        <v>8</v>
      </c>
      <c r="X791">
        <v>8</v>
      </c>
      <c r="Y791">
        <v>0</v>
      </c>
      <c r="Z791">
        <v>0</v>
      </c>
      <c r="AA791">
        <v>843</v>
      </c>
      <c r="AB791">
        <v>387</v>
      </c>
      <c r="AC791">
        <v>53</v>
      </c>
      <c r="AD791">
        <v>171</v>
      </c>
      <c r="AE791">
        <v>7</v>
      </c>
      <c r="AF791">
        <v>3</v>
      </c>
      <c r="AG791">
        <v>44</v>
      </c>
      <c r="AH791">
        <v>3</v>
      </c>
      <c r="AI791">
        <v>3</v>
      </c>
      <c r="AJ791">
        <v>19</v>
      </c>
      <c r="AK791">
        <v>1</v>
      </c>
      <c r="AL791">
        <v>0</v>
      </c>
      <c r="AM791">
        <v>4</v>
      </c>
      <c r="AN791">
        <v>3</v>
      </c>
      <c r="AO791">
        <v>0</v>
      </c>
      <c r="AP791">
        <v>3</v>
      </c>
      <c r="AQ791">
        <v>1</v>
      </c>
      <c r="AR791">
        <v>2</v>
      </c>
      <c r="AS791">
        <v>0</v>
      </c>
      <c r="AT791">
        <v>36</v>
      </c>
      <c r="AU791">
        <v>5</v>
      </c>
      <c r="AV791">
        <v>0</v>
      </c>
      <c r="AW791">
        <v>6</v>
      </c>
      <c r="AX791">
        <v>2</v>
      </c>
      <c r="AY791">
        <v>2</v>
      </c>
      <c r="AZ791">
        <v>19</v>
      </c>
      <c r="BA791">
        <v>387</v>
      </c>
      <c r="BB791">
        <v>119</v>
      </c>
      <c r="BC791">
        <v>31</v>
      </c>
      <c r="BD791">
        <v>9</v>
      </c>
      <c r="BE791">
        <v>8</v>
      </c>
      <c r="BF791">
        <v>0</v>
      </c>
      <c r="BG791">
        <v>38</v>
      </c>
      <c r="BH791">
        <v>5</v>
      </c>
      <c r="BI791">
        <v>0</v>
      </c>
      <c r="BJ791">
        <v>2</v>
      </c>
      <c r="BK791">
        <v>16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1</v>
      </c>
      <c r="BR791">
        <v>0</v>
      </c>
      <c r="BS791">
        <v>1</v>
      </c>
      <c r="BT791">
        <v>1</v>
      </c>
      <c r="BU791">
        <v>0</v>
      </c>
      <c r="BV791">
        <v>0</v>
      </c>
      <c r="BW791">
        <v>4</v>
      </c>
      <c r="BX791">
        <v>2</v>
      </c>
      <c r="BY791">
        <v>119</v>
      </c>
      <c r="BZ791">
        <v>21</v>
      </c>
      <c r="CA791">
        <v>7</v>
      </c>
      <c r="CB791">
        <v>3</v>
      </c>
      <c r="CC791">
        <v>3</v>
      </c>
      <c r="CD791">
        <v>0</v>
      </c>
      <c r="CE791">
        <v>0</v>
      </c>
      <c r="CF791">
        <v>1</v>
      </c>
      <c r="CG791">
        <v>0</v>
      </c>
      <c r="CH791">
        <v>2</v>
      </c>
      <c r="CI791">
        <v>2</v>
      </c>
      <c r="CJ791">
        <v>0</v>
      </c>
      <c r="CK791">
        <v>2</v>
      </c>
      <c r="CL791">
        <v>1</v>
      </c>
      <c r="CM791">
        <v>0</v>
      </c>
      <c r="CN791">
        <v>0</v>
      </c>
      <c r="CO791">
        <v>21</v>
      </c>
      <c r="CP791">
        <v>67</v>
      </c>
      <c r="CQ791">
        <v>41</v>
      </c>
      <c r="CR791">
        <v>1</v>
      </c>
      <c r="CS791">
        <v>2</v>
      </c>
      <c r="CT791">
        <v>3</v>
      </c>
      <c r="CU791">
        <v>1</v>
      </c>
      <c r="CV791">
        <v>1</v>
      </c>
      <c r="CW791">
        <v>0</v>
      </c>
      <c r="CX791">
        <v>0</v>
      </c>
      <c r="CY791">
        <v>1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1</v>
      </c>
      <c r="DH791">
        <v>0</v>
      </c>
      <c r="DI791">
        <v>0</v>
      </c>
      <c r="DJ791">
        <v>2</v>
      </c>
      <c r="DK791">
        <v>0</v>
      </c>
      <c r="DL791">
        <v>12</v>
      </c>
      <c r="DM791">
        <v>1</v>
      </c>
      <c r="DN791">
        <v>1</v>
      </c>
      <c r="DO791">
        <v>67</v>
      </c>
      <c r="DP791">
        <v>26</v>
      </c>
      <c r="DQ791">
        <v>13</v>
      </c>
      <c r="DR791">
        <v>0</v>
      </c>
      <c r="DS791">
        <v>10</v>
      </c>
      <c r="DT791">
        <v>0</v>
      </c>
      <c r="DU791">
        <v>0</v>
      </c>
      <c r="DV791">
        <v>1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1</v>
      </c>
      <c r="EC791">
        <v>0</v>
      </c>
      <c r="ED791">
        <v>1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26</v>
      </c>
      <c r="EP791">
        <v>46</v>
      </c>
      <c r="EQ791">
        <v>20</v>
      </c>
      <c r="ER791">
        <v>6</v>
      </c>
      <c r="ES791">
        <v>6</v>
      </c>
      <c r="ET791">
        <v>0</v>
      </c>
      <c r="EU791">
        <v>1</v>
      </c>
      <c r="EV791">
        <v>1</v>
      </c>
      <c r="EW791">
        <v>0</v>
      </c>
      <c r="EX791">
        <v>1</v>
      </c>
      <c r="EY791">
        <v>2</v>
      </c>
      <c r="EZ791">
        <v>0</v>
      </c>
      <c r="FA791">
        <v>0</v>
      </c>
      <c r="FB791">
        <v>0</v>
      </c>
      <c r="FC791">
        <v>2</v>
      </c>
      <c r="FD791">
        <v>1</v>
      </c>
      <c r="FE791">
        <v>0</v>
      </c>
      <c r="FF791">
        <v>1</v>
      </c>
      <c r="FG791">
        <v>2</v>
      </c>
      <c r="FH791">
        <v>0</v>
      </c>
      <c r="FI791">
        <v>0</v>
      </c>
      <c r="FJ791">
        <v>0</v>
      </c>
      <c r="FK791">
        <v>1</v>
      </c>
      <c r="FL791">
        <v>2</v>
      </c>
      <c r="FM791">
        <v>46</v>
      </c>
      <c r="FN791">
        <v>80</v>
      </c>
      <c r="FO791">
        <v>38</v>
      </c>
      <c r="FP791">
        <v>3</v>
      </c>
      <c r="FQ791">
        <v>7</v>
      </c>
      <c r="FR791">
        <v>2</v>
      </c>
      <c r="FS791">
        <v>1</v>
      </c>
      <c r="FT791">
        <v>1</v>
      </c>
      <c r="FU791">
        <v>4</v>
      </c>
      <c r="FV791">
        <v>0</v>
      </c>
      <c r="FW791">
        <v>0</v>
      </c>
      <c r="FX791">
        <v>2</v>
      </c>
      <c r="FY791">
        <v>6</v>
      </c>
      <c r="FZ791">
        <v>1</v>
      </c>
      <c r="GA791">
        <v>2</v>
      </c>
      <c r="GB791">
        <v>2</v>
      </c>
      <c r="GC791">
        <v>1</v>
      </c>
      <c r="GD791">
        <v>2</v>
      </c>
      <c r="GE791">
        <v>1</v>
      </c>
      <c r="GF791">
        <v>0</v>
      </c>
      <c r="GG791">
        <v>0</v>
      </c>
      <c r="GH791">
        <v>2</v>
      </c>
      <c r="GI791">
        <v>3</v>
      </c>
      <c r="GJ791">
        <v>2</v>
      </c>
      <c r="GK791">
        <v>80</v>
      </c>
      <c r="GL791">
        <v>87</v>
      </c>
      <c r="GM791">
        <v>72</v>
      </c>
      <c r="GN791">
        <v>1</v>
      </c>
      <c r="GO791">
        <v>3</v>
      </c>
      <c r="GP791">
        <v>1</v>
      </c>
      <c r="GQ791">
        <v>3</v>
      </c>
      <c r="GR791">
        <v>1</v>
      </c>
      <c r="GS791">
        <v>3</v>
      </c>
      <c r="GT791">
        <v>0</v>
      </c>
      <c r="GU791">
        <v>0</v>
      </c>
      <c r="GV791">
        <v>0</v>
      </c>
      <c r="GW791">
        <v>0</v>
      </c>
      <c r="GX791">
        <v>0</v>
      </c>
      <c r="GY791">
        <v>0</v>
      </c>
      <c r="GZ791">
        <v>0</v>
      </c>
      <c r="HA791">
        <v>0</v>
      </c>
      <c r="HB791">
        <v>2</v>
      </c>
      <c r="HC791">
        <v>0</v>
      </c>
      <c r="HD791">
        <v>1</v>
      </c>
      <c r="HE791">
        <v>87</v>
      </c>
      <c r="HF791">
        <v>2</v>
      </c>
      <c r="HG791">
        <v>0</v>
      </c>
      <c r="HH791">
        <v>0</v>
      </c>
      <c r="HI791">
        <v>0</v>
      </c>
      <c r="HJ791">
        <v>0</v>
      </c>
      <c r="HK791">
        <v>0</v>
      </c>
      <c r="HL791">
        <v>0</v>
      </c>
      <c r="HM791">
        <v>0</v>
      </c>
      <c r="HN791">
        <v>0</v>
      </c>
      <c r="HO791">
        <v>0</v>
      </c>
      <c r="HP791">
        <v>0</v>
      </c>
      <c r="HQ791">
        <v>0</v>
      </c>
      <c r="HR791">
        <v>0</v>
      </c>
      <c r="HS791">
        <v>0</v>
      </c>
      <c r="HT791">
        <v>1</v>
      </c>
      <c r="HU791">
        <v>0</v>
      </c>
      <c r="HV791">
        <v>1</v>
      </c>
      <c r="HW791">
        <v>0</v>
      </c>
      <c r="HX791">
        <v>0</v>
      </c>
      <c r="HY791">
        <v>2</v>
      </c>
      <c r="HZ791">
        <v>1</v>
      </c>
      <c r="IA791">
        <v>0</v>
      </c>
      <c r="IB791">
        <v>0</v>
      </c>
      <c r="IC791">
        <v>0</v>
      </c>
      <c r="ID791">
        <v>0</v>
      </c>
      <c r="IE791">
        <v>0</v>
      </c>
      <c r="IF791">
        <v>0</v>
      </c>
      <c r="IG791">
        <v>0</v>
      </c>
      <c r="IH791">
        <v>0</v>
      </c>
      <c r="II791">
        <v>0</v>
      </c>
      <c r="IJ791">
        <v>0</v>
      </c>
      <c r="IK791">
        <v>0</v>
      </c>
      <c r="IL791">
        <v>0</v>
      </c>
      <c r="IM791">
        <v>0</v>
      </c>
      <c r="IN791">
        <v>0</v>
      </c>
      <c r="IO791">
        <v>0</v>
      </c>
      <c r="IP791">
        <v>1</v>
      </c>
      <c r="IQ791">
        <v>1</v>
      </c>
      <c r="IR791">
        <v>7</v>
      </c>
      <c r="IS791">
        <v>0</v>
      </c>
      <c r="IT791">
        <v>3</v>
      </c>
      <c r="IU791">
        <v>0</v>
      </c>
      <c r="IV791">
        <v>0</v>
      </c>
      <c r="IW791">
        <v>0</v>
      </c>
      <c r="IX791">
        <v>1</v>
      </c>
      <c r="IY791">
        <v>0</v>
      </c>
      <c r="IZ791">
        <v>0</v>
      </c>
      <c r="JA791">
        <v>0</v>
      </c>
      <c r="JB791">
        <v>0</v>
      </c>
      <c r="JC791">
        <v>0</v>
      </c>
      <c r="JD791">
        <v>0</v>
      </c>
      <c r="JE791">
        <v>0</v>
      </c>
      <c r="JF791">
        <v>0</v>
      </c>
      <c r="JG791">
        <v>3</v>
      </c>
      <c r="JH791">
        <v>7</v>
      </c>
    </row>
    <row r="792" spans="1:268">
      <c r="A792" t="s">
        <v>63</v>
      </c>
      <c r="B792" t="s">
        <v>1</v>
      </c>
      <c r="C792" t="str">
        <f>"146401"</f>
        <v>146401</v>
      </c>
      <c r="D792" t="s">
        <v>62</v>
      </c>
      <c r="E792">
        <v>11</v>
      </c>
      <c r="F792">
        <v>1366</v>
      </c>
      <c r="G792">
        <v>1020</v>
      </c>
      <c r="H792">
        <v>203</v>
      </c>
      <c r="I792">
        <v>817</v>
      </c>
      <c r="J792">
        <v>0</v>
      </c>
      <c r="K792">
        <v>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817</v>
      </c>
      <c r="T792">
        <v>0</v>
      </c>
      <c r="U792">
        <v>0</v>
      </c>
      <c r="V792">
        <v>817</v>
      </c>
      <c r="W792">
        <v>9</v>
      </c>
      <c r="X792">
        <v>7</v>
      </c>
      <c r="Y792">
        <v>2</v>
      </c>
      <c r="Z792">
        <v>0</v>
      </c>
      <c r="AA792">
        <v>808</v>
      </c>
      <c r="AB792">
        <v>379</v>
      </c>
      <c r="AC792">
        <v>26</v>
      </c>
      <c r="AD792">
        <v>205</v>
      </c>
      <c r="AE792">
        <v>11</v>
      </c>
      <c r="AF792">
        <v>12</v>
      </c>
      <c r="AG792">
        <v>30</v>
      </c>
      <c r="AH792">
        <v>1</v>
      </c>
      <c r="AI792">
        <v>1</v>
      </c>
      <c r="AJ792">
        <v>13</v>
      </c>
      <c r="AK792">
        <v>3</v>
      </c>
      <c r="AL792">
        <v>2</v>
      </c>
      <c r="AM792">
        <v>1</v>
      </c>
      <c r="AN792">
        <v>0</v>
      </c>
      <c r="AO792">
        <v>1</v>
      </c>
      <c r="AP792">
        <v>2</v>
      </c>
      <c r="AQ792">
        <v>2</v>
      </c>
      <c r="AR792">
        <v>1</v>
      </c>
      <c r="AS792">
        <v>0</v>
      </c>
      <c r="AT792">
        <v>42</v>
      </c>
      <c r="AU792">
        <v>3</v>
      </c>
      <c r="AV792">
        <v>3</v>
      </c>
      <c r="AW792">
        <v>2</v>
      </c>
      <c r="AX792">
        <v>3</v>
      </c>
      <c r="AY792">
        <v>0</v>
      </c>
      <c r="AZ792">
        <v>15</v>
      </c>
      <c r="BA792">
        <v>379</v>
      </c>
      <c r="BB792">
        <v>102</v>
      </c>
      <c r="BC792">
        <v>20</v>
      </c>
      <c r="BD792">
        <v>12</v>
      </c>
      <c r="BE792">
        <v>13</v>
      </c>
      <c r="BF792">
        <v>0</v>
      </c>
      <c r="BG792">
        <v>31</v>
      </c>
      <c r="BH792">
        <v>14</v>
      </c>
      <c r="BI792">
        <v>0</v>
      </c>
      <c r="BJ792">
        <v>0</v>
      </c>
      <c r="BK792">
        <v>6</v>
      </c>
      <c r="BL792">
        <v>0</v>
      </c>
      <c r="BM792">
        <v>0</v>
      </c>
      <c r="BN792">
        <v>1</v>
      </c>
      <c r="BO792">
        <v>1</v>
      </c>
      <c r="BP792">
        <v>0</v>
      </c>
      <c r="BQ792">
        <v>1</v>
      </c>
      <c r="BR792">
        <v>0</v>
      </c>
      <c r="BS792">
        <v>1</v>
      </c>
      <c r="BT792">
        <v>0</v>
      </c>
      <c r="BU792">
        <v>0</v>
      </c>
      <c r="BV792">
        <v>1</v>
      </c>
      <c r="BW792">
        <v>0</v>
      </c>
      <c r="BX792">
        <v>1</v>
      </c>
      <c r="BY792">
        <v>102</v>
      </c>
      <c r="BZ792">
        <v>25</v>
      </c>
      <c r="CA792">
        <v>11</v>
      </c>
      <c r="CB792">
        <v>2</v>
      </c>
      <c r="CC792">
        <v>5</v>
      </c>
      <c r="CD792">
        <v>0</v>
      </c>
      <c r="CE792">
        <v>0</v>
      </c>
      <c r="CF792">
        <v>1</v>
      </c>
      <c r="CG792">
        <v>1</v>
      </c>
      <c r="CH792">
        <v>0</v>
      </c>
      <c r="CI792">
        <v>1</v>
      </c>
      <c r="CJ792">
        <v>0</v>
      </c>
      <c r="CK792">
        <v>1</v>
      </c>
      <c r="CL792">
        <v>0</v>
      </c>
      <c r="CM792">
        <v>0</v>
      </c>
      <c r="CN792">
        <v>3</v>
      </c>
      <c r="CO792">
        <v>25</v>
      </c>
      <c r="CP792">
        <v>78</v>
      </c>
      <c r="CQ792">
        <v>53</v>
      </c>
      <c r="CR792">
        <v>2</v>
      </c>
      <c r="CS792">
        <v>1</v>
      </c>
      <c r="CT792">
        <v>0</v>
      </c>
      <c r="CU792">
        <v>0</v>
      </c>
      <c r="CV792">
        <v>2</v>
      </c>
      <c r="CW792">
        <v>1</v>
      </c>
      <c r="CX792">
        <v>0</v>
      </c>
      <c r="CY792">
        <v>0</v>
      </c>
      <c r="CZ792">
        <v>2</v>
      </c>
      <c r="DA792">
        <v>0</v>
      </c>
      <c r="DB792">
        <v>0</v>
      </c>
      <c r="DC792">
        <v>1</v>
      </c>
      <c r="DD792">
        <v>0</v>
      </c>
      <c r="DE792">
        <v>0</v>
      </c>
      <c r="DF792">
        <v>2</v>
      </c>
      <c r="DG792">
        <v>0</v>
      </c>
      <c r="DH792">
        <v>0</v>
      </c>
      <c r="DI792">
        <v>2</v>
      </c>
      <c r="DJ792">
        <v>0</v>
      </c>
      <c r="DK792">
        <v>0</v>
      </c>
      <c r="DL792">
        <v>9</v>
      </c>
      <c r="DM792">
        <v>2</v>
      </c>
      <c r="DN792">
        <v>1</v>
      </c>
      <c r="DO792">
        <v>78</v>
      </c>
      <c r="DP792">
        <v>34</v>
      </c>
      <c r="DQ792">
        <v>17</v>
      </c>
      <c r="DR792">
        <v>0</v>
      </c>
      <c r="DS792">
        <v>6</v>
      </c>
      <c r="DT792">
        <v>1</v>
      </c>
      <c r="DU792">
        <v>0</v>
      </c>
      <c r="DV792">
        <v>0</v>
      </c>
      <c r="DW792">
        <v>0</v>
      </c>
      <c r="DX792">
        <v>0</v>
      </c>
      <c r="DY792">
        <v>2</v>
      </c>
      <c r="DZ792">
        <v>0</v>
      </c>
      <c r="EA792">
        <v>0</v>
      </c>
      <c r="EB792">
        <v>1</v>
      </c>
      <c r="EC792">
        <v>1</v>
      </c>
      <c r="ED792">
        <v>0</v>
      </c>
      <c r="EE792">
        <v>0</v>
      </c>
      <c r="EF792">
        <v>0</v>
      </c>
      <c r="EG792">
        <v>2</v>
      </c>
      <c r="EH792">
        <v>0</v>
      </c>
      <c r="EI792">
        <v>0</v>
      </c>
      <c r="EJ792">
        <v>0</v>
      </c>
      <c r="EK792">
        <v>0</v>
      </c>
      <c r="EL792">
        <v>2</v>
      </c>
      <c r="EM792">
        <v>0</v>
      </c>
      <c r="EN792">
        <v>2</v>
      </c>
      <c r="EO792">
        <v>34</v>
      </c>
      <c r="EP792">
        <v>37</v>
      </c>
      <c r="EQ792">
        <v>23</v>
      </c>
      <c r="ER792">
        <v>1</v>
      </c>
      <c r="ES792">
        <v>5</v>
      </c>
      <c r="ET792">
        <v>1</v>
      </c>
      <c r="EU792">
        <v>1</v>
      </c>
      <c r="EV792">
        <v>1</v>
      </c>
      <c r="EW792">
        <v>0</v>
      </c>
      <c r="EX792">
        <v>1</v>
      </c>
      <c r="EY792">
        <v>0</v>
      </c>
      <c r="EZ792">
        <v>0</v>
      </c>
      <c r="FA792">
        <v>0</v>
      </c>
      <c r="FB792">
        <v>0</v>
      </c>
      <c r="FC792">
        <v>0</v>
      </c>
      <c r="FD792">
        <v>0</v>
      </c>
      <c r="FE792">
        <v>0</v>
      </c>
      <c r="FF792">
        <v>0</v>
      </c>
      <c r="FG792">
        <v>0</v>
      </c>
      <c r="FH792">
        <v>0</v>
      </c>
      <c r="FI792">
        <v>0</v>
      </c>
      <c r="FJ792">
        <v>0</v>
      </c>
      <c r="FK792">
        <v>0</v>
      </c>
      <c r="FL792">
        <v>4</v>
      </c>
      <c r="FM792">
        <v>37</v>
      </c>
      <c r="FN792">
        <v>71</v>
      </c>
      <c r="FO792">
        <v>36</v>
      </c>
      <c r="FP792">
        <v>8</v>
      </c>
      <c r="FQ792">
        <v>5</v>
      </c>
      <c r="FR792">
        <v>1</v>
      </c>
      <c r="FS792">
        <v>0</v>
      </c>
      <c r="FT792">
        <v>1</v>
      </c>
      <c r="FU792">
        <v>0</v>
      </c>
      <c r="FV792">
        <v>2</v>
      </c>
      <c r="FW792">
        <v>0</v>
      </c>
      <c r="FX792">
        <v>0</v>
      </c>
      <c r="FY792">
        <v>3</v>
      </c>
      <c r="FZ792">
        <v>0</v>
      </c>
      <c r="GA792">
        <v>1</v>
      </c>
      <c r="GB792">
        <v>2</v>
      </c>
      <c r="GC792">
        <v>0</v>
      </c>
      <c r="GD792">
        <v>1</v>
      </c>
      <c r="GE792">
        <v>1</v>
      </c>
      <c r="GF792">
        <v>1</v>
      </c>
      <c r="GG792">
        <v>0</v>
      </c>
      <c r="GH792">
        <v>6</v>
      </c>
      <c r="GI792">
        <v>0</v>
      </c>
      <c r="GJ792">
        <v>3</v>
      </c>
      <c r="GK792">
        <v>71</v>
      </c>
      <c r="GL792">
        <v>70</v>
      </c>
      <c r="GM792">
        <v>57</v>
      </c>
      <c r="GN792">
        <v>3</v>
      </c>
      <c r="GO792">
        <v>0</v>
      </c>
      <c r="GP792">
        <v>1</v>
      </c>
      <c r="GQ792">
        <v>1</v>
      </c>
      <c r="GR792">
        <v>2</v>
      </c>
      <c r="GS792">
        <v>1</v>
      </c>
      <c r="GT792">
        <v>0</v>
      </c>
      <c r="GU792">
        <v>0</v>
      </c>
      <c r="GV792">
        <v>0</v>
      </c>
      <c r="GW792">
        <v>0</v>
      </c>
      <c r="GX792">
        <v>0</v>
      </c>
      <c r="GY792">
        <v>0</v>
      </c>
      <c r="GZ792">
        <v>0</v>
      </c>
      <c r="HA792">
        <v>0</v>
      </c>
      <c r="HB792">
        <v>2</v>
      </c>
      <c r="HC792">
        <v>0</v>
      </c>
      <c r="HD792">
        <v>3</v>
      </c>
      <c r="HE792">
        <v>70</v>
      </c>
      <c r="HF792">
        <v>6</v>
      </c>
      <c r="HG792">
        <v>0</v>
      </c>
      <c r="HH792">
        <v>0</v>
      </c>
      <c r="HI792">
        <v>0</v>
      </c>
      <c r="HJ792">
        <v>0</v>
      </c>
      <c r="HK792">
        <v>0</v>
      </c>
      <c r="HL792">
        <v>0</v>
      </c>
      <c r="HM792">
        <v>1</v>
      </c>
      <c r="HN792">
        <v>0</v>
      </c>
      <c r="HO792">
        <v>0</v>
      </c>
      <c r="HP792">
        <v>3</v>
      </c>
      <c r="HQ792">
        <v>0</v>
      </c>
      <c r="HR792">
        <v>0</v>
      </c>
      <c r="HS792">
        <v>2</v>
      </c>
      <c r="HT792">
        <v>0</v>
      </c>
      <c r="HU792">
        <v>0</v>
      </c>
      <c r="HV792">
        <v>0</v>
      </c>
      <c r="HW792">
        <v>0</v>
      </c>
      <c r="HX792">
        <v>0</v>
      </c>
      <c r="HY792">
        <v>6</v>
      </c>
      <c r="HZ792">
        <v>0</v>
      </c>
      <c r="IA792">
        <v>0</v>
      </c>
      <c r="IB792">
        <v>0</v>
      </c>
      <c r="IC792">
        <v>0</v>
      </c>
      <c r="ID792">
        <v>0</v>
      </c>
      <c r="IE792">
        <v>0</v>
      </c>
      <c r="IF792">
        <v>0</v>
      </c>
      <c r="IG792">
        <v>0</v>
      </c>
      <c r="IH792">
        <v>0</v>
      </c>
      <c r="II792">
        <v>0</v>
      </c>
      <c r="IJ792">
        <v>0</v>
      </c>
      <c r="IK792">
        <v>0</v>
      </c>
      <c r="IL792">
        <v>0</v>
      </c>
      <c r="IM792">
        <v>0</v>
      </c>
      <c r="IN792">
        <v>0</v>
      </c>
      <c r="IO792">
        <v>0</v>
      </c>
      <c r="IP792">
        <v>0</v>
      </c>
      <c r="IQ792">
        <v>0</v>
      </c>
      <c r="IR792">
        <v>6</v>
      </c>
      <c r="IS792">
        <v>0</v>
      </c>
      <c r="IT792">
        <v>4</v>
      </c>
      <c r="IU792">
        <v>0</v>
      </c>
      <c r="IV792">
        <v>0</v>
      </c>
      <c r="IW792">
        <v>0</v>
      </c>
      <c r="IX792">
        <v>0</v>
      </c>
      <c r="IY792">
        <v>0</v>
      </c>
      <c r="IZ792">
        <v>0</v>
      </c>
      <c r="JA792">
        <v>0</v>
      </c>
      <c r="JB792">
        <v>0</v>
      </c>
      <c r="JC792">
        <v>0</v>
      </c>
      <c r="JD792">
        <v>0</v>
      </c>
      <c r="JE792">
        <v>0</v>
      </c>
      <c r="JF792">
        <v>2</v>
      </c>
      <c r="JG792">
        <v>0</v>
      </c>
      <c r="JH792">
        <v>6</v>
      </c>
    </row>
    <row r="793" spans="1:268">
      <c r="A793" t="s">
        <v>61</v>
      </c>
      <c r="B793" t="s">
        <v>1</v>
      </c>
      <c r="C793" t="str">
        <f>"146401"</f>
        <v>146401</v>
      </c>
      <c r="D793" t="s">
        <v>60</v>
      </c>
      <c r="E793">
        <v>12</v>
      </c>
      <c r="F793">
        <v>1465</v>
      </c>
      <c r="G793">
        <v>1112</v>
      </c>
      <c r="H793">
        <v>261</v>
      </c>
      <c r="I793">
        <v>851</v>
      </c>
      <c r="J793">
        <v>0</v>
      </c>
      <c r="K793">
        <v>6</v>
      </c>
      <c r="L793">
        <v>5</v>
      </c>
      <c r="M793">
        <v>5</v>
      </c>
      <c r="N793">
        <v>0</v>
      </c>
      <c r="O793">
        <v>0</v>
      </c>
      <c r="P793">
        <v>0</v>
      </c>
      <c r="Q793">
        <v>0</v>
      </c>
      <c r="R793">
        <v>5</v>
      </c>
      <c r="S793">
        <v>856</v>
      </c>
      <c r="T793">
        <v>5</v>
      </c>
      <c r="U793">
        <v>0</v>
      </c>
      <c r="V793">
        <v>856</v>
      </c>
      <c r="W793">
        <v>9</v>
      </c>
      <c r="X793">
        <v>1</v>
      </c>
      <c r="Y793">
        <v>8</v>
      </c>
      <c r="Z793">
        <v>0</v>
      </c>
      <c r="AA793">
        <v>847</v>
      </c>
      <c r="AB793">
        <v>347</v>
      </c>
      <c r="AC793">
        <v>31</v>
      </c>
      <c r="AD793">
        <v>156</v>
      </c>
      <c r="AE793">
        <v>13</v>
      </c>
      <c r="AF793">
        <v>4</v>
      </c>
      <c r="AG793">
        <v>54</v>
      </c>
      <c r="AH793">
        <v>1</v>
      </c>
      <c r="AI793">
        <v>2</v>
      </c>
      <c r="AJ793">
        <v>20</v>
      </c>
      <c r="AK793">
        <v>3</v>
      </c>
      <c r="AL793">
        <v>0</v>
      </c>
      <c r="AM793">
        <v>5</v>
      </c>
      <c r="AN793">
        <v>0</v>
      </c>
      <c r="AO793">
        <v>2</v>
      </c>
      <c r="AP793">
        <v>2</v>
      </c>
      <c r="AQ793">
        <v>0</v>
      </c>
      <c r="AR793">
        <v>0</v>
      </c>
      <c r="AS793">
        <v>0</v>
      </c>
      <c r="AT793">
        <v>19</v>
      </c>
      <c r="AU793">
        <v>3</v>
      </c>
      <c r="AV793">
        <v>2</v>
      </c>
      <c r="AW793">
        <v>2</v>
      </c>
      <c r="AX793">
        <v>2</v>
      </c>
      <c r="AY793">
        <v>2</v>
      </c>
      <c r="AZ793">
        <v>24</v>
      </c>
      <c r="BA793">
        <v>347</v>
      </c>
      <c r="BB793">
        <v>161</v>
      </c>
      <c r="BC793">
        <v>38</v>
      </c>
      <c r="BD793">
        <v>26</v>
      </c>
      <c r="BE793">
        <v>11</v>
      </c>
      <c r="BF793">
        <v>0</v>
      </c>
      <c r="BG793">
        <v>47</v>
      </c>
      <c r="BH793">
        <v>10</v>
      </c>
      <c r="BI793">
        <v>1</v>
      </c>
      <c r="BJ793">
        <v>2</v>
      </c>
      <c r="BK793">
        <v>22</v>
      </c>
      <c r="BL793">
        <v>0</v>
      </c>
      <c r="BM793">
        <v>1</v>
      </c>
      <c r="BN793">
        <v>0</v>
      </c>
      <c r="BO793">
        <v>1</v>
      </c>
      <c r="BP793">
        <v>0</v>
      </c>
      <c r="BQ793">
        <v>0</v>
      </c>
      <c r="BR793">
        <v>0</v>
      </c>
      <c r="BS793">
        <v>1</v>
      </c>
      <c r="BT793">
        <v>1</v>
      </c>
      <c r="BU793">
        <v>0</v>
      </c>
      <c r="BV793">
        <v>0</v>
      </c>
      <c r="BW793">
        <v>0</v>
      </c>
      <c r="BX793">
        <v>0</v>
      </c>
      <c r="BY793">
        <v>161</v>
      </c>
      <c r="BZ793">
        <v>33</v>
      </c>
      <c r="CA793">
        <v>13</v>
      </c>
      <c r="CB793">
        <v>5</v>
      </c>
      <c r="CC793">
        <v>7</v>
      </c>
      <c r="CD793">
        <v>0</v>
      </c>
      <c r="CE793">
        <v>1</v>
      </c>
      <c r="CF793">
        <v>1</v>
      </c>
      <c r="CG793">
        <v>1</v>
      </c>
      <c r="CH793">
        <v>0</v>
      </c>
      <c r="CI793">
        <v>2</v>
      </c>
      <c r="CJ793">
        <v>1</v>
      </c>
      <c r="CK793">
        <v>0</v>
      </c>
      <c r="CL793">
        <v>0</v>
      </c>
      <c r="CM793">
        <v>0</v>
      </c>
      <c r="CN793">
        <v>2</v>
      </c>
      <c r="CO793">
        <v>33</v>
      </c>
      <c r="CP793">
        <v>50</v>
      </c>
      <c r="CQ793">
        <v>38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1</v>
      </c>
      <c r="DE793">
        <v>0</v>
      </c>
      <c r="DF793">
        <v>3</v>
      </c>
      <c r="DG793">
        <v>0</v>
      </c>
      <c r="DH793">
        <v>0</v>
      </c>
      <c r="DI793">
        <v>3</v>
      </c>
      <c r="DJ793">
        <v>0</v>
      </c>
      <c r="DK793">
        <v>0</v>
      </c>
      <c r="DL793">
        <v>5</v>
      </c>
      <c r="DM793">
        <v>0</v>
      </c>
      <c r="DN793">
        <v>0</v>
      </c>
      <c r="DO793">
        <v>50</v>
      </c>
      <c r="DP793">
        <v>38</v>
      </c>
      <c r="DQ793">
        <v>18</v>
      </c>
      <c r="DR793">
        <v>0</v>
      </c>
      <c r="DS793">
        <v>11</v>
      </c>
      <c r="DT793">
        <v>0</v>
      </c>
      <c r="DU793">
        <v>1</v>
      </c>
      <c r="DV793">
        <v>1</v>
      </c>
      <c r="DW793">
        <v>0</v>
      </c>
      <c r="DX793">
        <v>0</v>
      </c>
      <c r="DY793">
        <v>0</v>
      </c>
      <c r="DZ793">
        <v>0</v>
      </c>
      <c r="EA793">
        <v>1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3</v>
      </c>
      <c r="EH793">
        <v>1</v>
      </c>
      <c r="EI793">
        <v>0</v>
      </c>
      <c r="EJ793">
        <v>0</v>
      </c>
      <c r="EK793">
        <v>1</v>
      </c>
      <c r="EL793">
        <v>1</v>
      </c>
      <c r="EM793">
        <v>0</v>
      </c>
      <c r="EN793">
        <v>0</v>
      </c>
      <c r="EO793">
        <v>38</v>
      </c>
      <c r="EP793">
        <v>61</v>
      </c>
      <c r="EQ793">
        <v>31</v>
      </c>
      <c r="ER793">
        <v>3</v>
      </c>
      <c r="ES793">
        <v>9</v>
      </c>
      <c r="ET793">
        <v>1</v>
      </c>
      <c r="EU793">
        <v>2</v>
      </c>
      <c r="EV793">
        <v>1</v>
      </c>
      <c r="EW793">
        <v>0</v>
      </c>
      <c r="EX793">
        <v>2</v>
      </c>
      <c r="EY793">
        <v>3</v>
      </c>
      <c r="EZ793">
        <v>0</v>
      </c>
      <c r="FA793">
        <v>0</v>
      </c>
      <c r="FB793">
        <v>1</v>
      </c>
      <c r="FC793">
        <v>0</v>
      </c>
      <c r="FD793">
        <v>2</v>
      </c>
      <c r="FE793">
        <v>1</v>
      </c>
      <c r="FF793">
        <v>0</v>
      </c>
      <c r="FG793">
        <v>2</v>
      </c>
      <c r="FH793">
        <v>1</v>
      </c>
      <c r="FI793">
        <v>0</v>
      </c>
      <c r="FJ793">
        <v>0</v>
      </c>
      <c r="FK793">
        <v>1</v>
      </c>
      <c r="FL793">
        <v>1</v>
      </c>
      <c r="FM793">
        <v>61</v>
      </c>
      <c r="FN793">
        <v>65</v>
      </c>
      <c r="FO793">
        <v>39</v>
      </c>
      <c r="FP793">
        <v>4</v>
      </c>
      <c r="FQ793">
        <v>4</v>
      </c>
      <c r="FR793">
        <v>1</v>
      </c>
      <c r="FS793">
        <v>0</v>
      </c>
      <c r="FT793">
        <v>0</v>
      </c>
      <c r="FU793">
        <v>1</v>
      </c>
      <c r="FV793">
        <v>0</v>
      </c>
      <c r="FW793">
        <v>0</v>
      </c>
      <c r="FX793">
        <v>1</v>
      </c>
      <c r="FY793">
        <v>2</v>
      </c>
      <c r="FZ793">
        <v>0</v>
      </c>
      <c r="GA793">
        <v>2</v>
      </c>
      <c r="GB793">
        <v>0</v>
      </c>
      <c r="GC793">
        <v>2</v>
      </c>
      <c r="GD793">
        <v>1</v>
      </c>
      <c r="GE793">
        <v>3</v>
      </c>
      <c r="GF793">
        <v>0</v>
      </c>
      <c r="GG793">
        <v>0</v>
      </c>
      <c r="GH793">
        <v>1</v>
      </c>
      <c r="GI793">
        <v>0</v>
      </c>
      <c r="GJ793">
        <v>4</v>
      </c>
      <c r="GK793">
        <v>65</v>
      </c>
      <c r="GL793">
        <v>83</v>
      </c>
      <c r="GM793">
        <v>69</v>
      </c>
      <c r="GN793">
        <v>1</v>
      </c>
      <c r="GO793">
        <v>1</v>
      </c>
      <c r="GP793">
        <v>0</v>
      </c>
      <c r="GQ793">
        <v>3</v>
      </c>
      <c r="GR793">
        <v>3</v>
      </c>
      <c r="GS793">
        <v>1</v>
      </c>
      <c r="GT793">
        <v>0</v>
      </c>
      <c r="GU793">
        <v>0</v>
      </c>
      <c r="GV793">
        <v>1</v>
      </c>
      <c r="GW793">
        <v>0</v>
      </c>
      <c r="GX793">
        <v>1</v>
      </c>
      <c r="GY793">
        <v>0</v>
      </c>
      <c r="GZ793">
        <v>0</v>
      </c>
      <c r="HA793">
        <v>0</v>
      </c>
      <c r="HB793">
        <v>2</v>
      </c>
      <c r="HC793">
        <v>0</v>
      </c>
      <c r="HD793">
        <v>1</v>
      </c>
      <c r="HE793">
        <v>83</v>
      </c>
      <c r="HF793">
        <v>2</v>
      </c>
      <c r="HG793">
        <v>0</v>
      </c>
      <c r="HH793">
        <v>0</v>
      </c>
      <c r="HI793">
        <v>0</v>
      </c>
      <c r="HJ793">
        <v>0</v>
      </c>
      <c r="HK793">
        <v>1</v>
      </c>
      <c r="HL793">
        <v>0</v>
      </c>
      <c r="HM793">
        <v>0</v>
      </c>
      <c r="HN793">
        <v>0</v>
      </c>
      <c r="HO793">
        <v>0</v>
      </c>
      <c r="HP793">
        <v>0</v>
      </c>
      <c r="HQ793">
        <v>0</v>
      </c>
      <c r="HR793">
        <v>0</v>
      </c>
      <c r="HS793">
        <v>1</v>
      </c>
      <c r="HT793">
        <v>0</v>
      </c>
      <c r="HU793">
        <v>0</v>
      </c>
      <c r="HV793">
        <v>0</v>
      </c>
      <c r="HW793">
        <v>0</v>
      </c>
      <c r="HX793">
        <v>0</v>
      </c>
      <c r="HY793">
        <v>2</v>
      </c>
      <c r="HZ793">
        <v>1</v>
      </c>
      <c r="IA793">
        <v>1</v>
      </c>
      <c r="IB793">
        <v>0</v>
      </c>
      <c r="IC793">
        <v>0</v>
      </c>
      <c r="ID793">
        <v>0</v>
      </c>
      <c r="IE793">
        <v>0</v>
      </c>
      <c r="IF793">
        <v>0</v>
      </c>
      <c r="IG793">
        <v>0</v>
      </c>
      <c r="IH793">
        <v>0</v>
      </c>
      <c r="II793">
        <v>0</v>
      </c>
      <c r="IJ793">
        <v>0</v>
      </c>
      <c r="IK793">
        <v>0</v>
      </c>
      <c r="IL793">
        <v>0</v>
      </c>
      <c r="IM793">
        <v>0</v>
      </c>
      <c r="IN793">
        <v>0</v>
      </c>
      <c r="IO793">
        <v>0</v>
      </c>
      <c r="IP793">
        <v>0</v>
      </c>
      <c r="IQ793">
        <v>1</v>
      </c>
      <c r="IR793">
        <v>6</v>
      </c>
      <c r="IS793">
        <v>1</v>
      </c>
      <c r="IT793">
        <v>1</v>
      </c>
      <c r="IU793">
        <v>0</v>
      </c>
      <c r="IV793">
        <v>0</v>
      </c>
      <c r="IW793">
        <v>1</v>
      </c>
      <c r="IX793">
        <v>2</v>
      </c>
      <c r="IY793">
        <v>0</v>
      </c>
      <c r="IZ793">
        <v>0</v>
      </c>
      <c r="JA793">
        <v>0</v>
      </c>
      <c r="JB793">
        <v>0</v>
      </c>
      <c r="JC793">
        <v>0</v>
      </c>
      <c r="JD793">
        <v>0</v>
      </c>
      <c r="JE793">
        <v>0</v>
      </c>
      <c r="JF793">
        <v>0</v>
      </c>
      <c r="JG793">
        <v>1</v>
      </c>
      <c r="JH793">
        <v>6</v>
      </c>
    </row>
    <row r="794" spans="1:268">
      <c r="A794" t="s">
        <v>59</v>
      </c>
      <c r="B794" t="s">
        <v>1</v>
      </c>
      <c r="C794" t="str">
        <f>"146401"</f>
        <v>146401</v>
      </c>
      <c r="D794" t="s">
        <v>58</v>
      </c>
      <c r="E794">
        <v>13</v>
      </c>
      <c r="F794">
        <v>1495</v>
      </c>
      <c r="G794">
        <v>1150</v>
      </c>
      <c r="H794">
        <v>192</v>
      </c>
      <c r="I794">
        <v>958</v>
      </c>
      <c r="J794">
        <v>1</v>
      </c>
      <c r="K794">
        <v>9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958</v>
      </c>
      <c r="T794">
        <v>0</v>
      </c>
      <c r="U794">
        <v>0</v>
      </c>
      <c r="V794">
        <v>958</v>
      </c>
      <c r="W794">
        <v>10</v>
      </c>
      <c r="X794">
        <v>5</v>
      </c>
      <c r="Y794">
        <v>5</v>
      </c>
      <c r="Z794">
        <v>0</v>
      </c>
      <c r="AA794">
        <v>948</v>
      </c>
      <c r="AB794">
        <v>381</v>
      </c>
      <c r="AC794">
        <v>37</v>
      </c>
      <c r="AD794">
        <v>179</v>
      </c>
      <c r="AE794">
        <v>18</v>
      </c>
      <c r="AF794">
        <v>3</v>
      </c>
      <c r="AG794">
        <v>54</v>
      </c>
      <c r="AH794">
        <v>2</v>
      </c>
      <c r="AI794">
        <v>3</v>
      </c>
      <c r="AJ794">
        <v>24</v>
      </c>
      <c r="AK794">
        <v>2</v>
      </c>
      <c r="AL794">
        <v>1</v>
      </c>
      <c r="AM794">
        <v>2</v>
      </c>
      <c r="AN794">
        <v>0</v>
      </c>
      <c r="AO794">
        <v>2</v>
      </c>
      <c r="AP794">
        <v>6</v>
      </c>
      <c r="AQ794">
        <v>0</v>
      </c>
      <c r="AR794">
        <v>0</v>
      </c>
      <c r="AS794">
        <v>2</v>
      </c>
      <c r="AT794">
        <v>10</v>
      </c>
      <c r="AU794">
        <v>2</v>
      </c>
      <c r="AV794">
        <v>0</v>
      </c>
      <c r="AW794">
        <v>6</v>
      </c>
      <c r="AX794">
        <v>2</v>
      </c>
      <c r="AY794">
        <v>1</v>
      </c>
      <c r="AZ794">
        <v>25</v>
      </c>
      <c r="BA794">
        <v>381</v>
      </c>
      <c r="BB794">
        <v>202</v>
      </c>
      <c r="BC794">
        <v>63</v>
      </c>
      <c r="BD794">
        <v>23</v>
      </c>
      <c r="BE794">
        <v>4</v>
      </c>
      <c r="BF794">
        <v>3</v>
      </c>
      <c r="BG794">
        <v>71</v>
      </c>
      <c r="BH794">
        <v>9</v>
      </c>
      <c r="BI794">
        <v>0</v>
      </c>
      <c r="BJ794">
        <v>2</v>
      </c>
      <c r="BK794">
        <v>17</v>
      </c>
      <c r="BL794">
        <v>0</v>
      </c>
      <c r="BM794">
        <v>1</v>
      </c>
      <c r="BN794">
        <v>1</v>
      </c>
      <c r="BO794">
        <v>1</v>
      </c>
      <c r="BP794">
        <v>0</v>
      </c>
      <c r="BQ794">
        <v>2</v>
      </c>
      <c r="BR794">
        <v>1</v>
      </c>
      <c r="BS794">
        <v>2</v>
      </c>
      <c r="BT794">
        <v>0</v>
      </c>
      <c r="BU794">
        <v>0</v>
      </c>
      <c r="BV794">
        <v>0</v>
      </c>
      <c r="BW794">
        <v>2</v>
      </c>
      <c r="BX794">
        <v>0</v>
      </c>
      <c r="BY794">
        <v>202</v>
      </c>
      <c r="BZ794">
        <v>32</v>
      </c>
      <c r="CA794">
        <v>16</v>
      </c>
      <c r="CB794">
        <v>5</v>
      </c>
      <c r="CC794">
        <v>7</v>
      </c>
      <c r="CD794">
        <v>1</v>
      </c>
      <c r="CE794">
        <v>0</v>
      </c>
      <c r="CF794">
        <v>0</v>
      </c>
      <c r="CG794">
        <v>0</v>
      </c>
      <c r="CH794">
        <v>2</v>
      </c>
      <c r="CI794">
        <v>1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32</v>
      </c>
      <c r="CP794">
        <v>51</v>
      </c>
      <c r="CQ794">
        <v>38</v>
      </c>
      <c r="CR794">
        <v>4</v>
      </c>
      <c r="CS794">
        <v>0</v>
      </c>
      <c r="CT794">
        <v>1</v>
      </c>
      <c r="CU794">
        <v>0</v>
      </c>
      <c r="CV794">
        <v>0</v>
      </c>
      <c r="CW794">
        <v>0</v>
      </c>
      <c r="CX794">
        <v>1</v>
      </c>
      <c r="CY794">
        <v>0</v>
      </c>
      <c r="CZ794">
        <v>1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4</v>
      </c>
      <c r="DM794">
        <v>1</v>
      </c>
      <c r="DN794">
        <v>1</v>
      </c>
      <c r="DO794">
        <v>51</v>
      </c>
      <c r="DP794">
        <v>28</v>
      </c>
      <c r="DQ794">
        <v>12</v>
      </c>
      <c r="DR794">
        <v>0</v>
      </c>
      <c r="DS794">
        <v>9</v>
      </c>
      <c r="DT794">
        <v>0</v>
      </c>
      <c r="DU794">
        <v>0</v>
      </c>
      <c r="DV794">
        <v>1</v>
      </c>
      <c r="DW794">
        <v>1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1</v>
      </c>
      <c r="ED794">
        <v>0</v>
      </c>
      <c r="EE794">
        <v>0</v>
      </c>
      <c r="EF794">
        <v>0</v>
      </c>
      <c r="EG794">
        <v>1</v>
      </c>
      <c r="EH794">
        <v>0</v>
      </c>
      <c r="EI794">
        <v>0</v>
      </c>
      <c r="EJ794">
        <v>1</v>
      </c>
      <c r="EK794">
        <v>0</v>
      </c>
      <c r="EL794">
        <v>1</v>
      </c>
      <c r="EM794">
        <v>0</v>
      </c>
      <c r="EN794">
        <v>1</v>
      </c>
      <c r="EO794">
        <v>28</v>
      </c>
      <c r="EP794">
        <v>64</v>
      </c>
      <c r="EQ794">
        <v>40</v>
      </c>
      <c r="ER794">
        <v>3</v>
      </c>
      <c r="ES794">
        <v>4</v>
      </c>
      <c r="ET794">
        <v>3</v>
      </c>
      <c r="EU794">
        <v>0</v>
      </c>
      <c r="EV794">
        <v>4</v>
      </c>
      <c r="EW794">
        <v>1</v>
      </c>
      <c r="EX794">
        <v>2</v>
      </c>
      <c r="EY794">
        <v>1</v>
      </c>
      <c r="EZ794">
        <v>0</v>
      </c>
      <c r="FA794">
        <v>0</v>
      </c>
      <c r="FB794">
        <v>0</v>
      </c>
      <c r="FC794">
        <v>1</v>
      </c>
      <c r="FD794">
        <v>0</v>
      </c>
      <c r="FE794">
        <v>0</v>
      </c>
      <c r="FF794">
        <v>0</v>
      </c>
      <c r="FG794">
        <v>1</v>
      </c>
      <c r="FH794">
        <v>0</v>
      </c>
      <c r="FI794">
        <v>1</v>
      </c>
      <c r="FJ794">
        <v>0</v>
      </c>
      <c r="FK794">
        <v>2</v>
      </c>
      <c r="FL794">
        <v>1</v>
      </c>
      <c r="FM794">
        <v>64</v>
      </c>
      <c r="FN794">
        <v>67</v>
      </c>
      <c r="FO794">
        <v>44</v>
      </c>
      <c r="FP794">
        <v>3</v>
      </c>
      <c r="FQ794">
        <v>4</v>
      </c>
      <c r="FR794">
        <v>1</v>
      </c>
      <c r="FS794">
        <v>0</v>
      </c>
      <c r="FT794">
        <v>1</v>
      </c>
      <c r="FU794">
        <v>0</v>
      </c>
      <c r="FV794">
        <v>1</v>
      </c>
      <c r="FW794">
        <v>0</v>
      </c>
      <c r="FX794">
        <v>0</v>
      </c>
      <c r="FY794">
        <v>0</v>
      </c>
      <c r="FZ794">
        <v>1</v>
      </c>
      <c r="GA794">
        <v>1</v>
      </c>
      <c r="GB794">
        <v>3</v>
      </c>
      <c r="GC794">
        <v>0</v>
      </c>
      <c r="GD794">
        <v>0</v>
      </c>
      <c r="GE794">
        <v>0</v>
      </c>
      <c r="GF794">
        <v>0</v>
      </c>
      <c r="GG794">
        <v>1</v>
      </c>
      <c r="GH794">
        <v>4</v>
      </c>
      <c r="GI794">
        <v>0</v>
      </c>
      <c r="GJ794">
        <v>3</v>
      </c>
      <c r="GK794">
        <v>67</v>
      </c>
      <c r="GL794">
        <v>118</v>
      </c>
      <c r="GM794">
        <v>87</v>
      </c>
      <c r="GN794">
        <v>7</v>
      </c>
      <c r="GO794">
        <v>0</v>
      </c>
      <c r="GP794">
        <v>2</v>
      </c>
      <c r="GQ794">
        <v>4</v>
      </c>
      <c r="GR794">
        <v>0</v>
      </c>
      <c r="GS794">
        <v>5</v>
      </c>
      <c r="GT794">
        <v>1</v>
      </c>
      <c r="GU794">
        <v>0</v>
      </c>
      <c r="GV794">
        <v>0</v>
      </c>
      <c r="GW794">
        <v>6</v>
      </c>
      <c r="GX794">
        <v>0</v>
      </c>
      <c r="GY794">
        <v>0</v>
      </c>
      <c r="GZ794">
        <v>1</v>
      </c>
      <c r="HA794">
        <v>0</v>
      </c>
      <c r="HB794">
        <v>2</v>
      </c>
      <c r="HC794">
        <v>0</v>
      </c>
      <c r="HD794">
        <v>3</v>
      </c>
      <c r="HE794">
        <v>118</v>
      </c>
      <c r="HF794">
        <v>2</v>
      </c>
      <c r="HG794">
        <v>0</v>
      </c>
      <c r="HH794">
        <v>0</v>
      </c>
      <c r="HI794">
        <v>0</v>
      </c>
      <c r="HJ794">
        <v>0</v>
      </c>
      <c r="HK794">
        <v>0</v>
      </c>
      <c r="HL794">
        <v>0</v>
      </c>
      <c r="HM794">
        <v>0</v>
      </c>
      <c r="HN794">
        <v>0</v>
      </c>
      <c r="HO794">
        <v>0</v>
      </c>
      <c r="HP794">
        <v>0</v>
      </c>
      <c r="HQ794">
        <v>0</v>
      </c>
      <c r="HR794">
        <v>0</v>
      </c>
      <c r="HS794">
        <v>0</v>
      </c>
      <c r="HT794">
        <v>1</v>
      </c>
      <c r="HU794">
        <v>0</v>
      </c>
      <c r="HV794">
        <v>0</v>
      </c>
      <c r="HW794">
        <v>0</v>
      </c>
      <c r="HX794">
        <v>1</v>
      </c>
      <c r="HY794">
        <v>2</v>
      </c>
      <c r="HZ794">
        <v>0</v>
      </c>
      <c r="IA794">
        <v>0</v>
      </c>
      <c r="IB794">
        <v>0</v>
      </c>
      <c r="IC794">
        <v>0</v>
      </c>
      <c r="ID794">
        <v>0</v>
      </c>
      <c r="IE794">
        <v>0</v>
      </c>
      <c r="IF794">
        <v>0</v>
      </c>
      <c r="IG794">
        <v>0</v>
      </c>
      <c r="IH794">
        <v>0</v>
      </c>
      <c r="II794">
        <v>0</v>
      </c>
      <c r="IJ794">
        <v>0</v>
      </c>
      <c r="IK794">
        <v>0</v>
      </c>
      <c r="IL794">
        <v>0</v>
      </c>
      <c r="IM794">
        <v>0</v>
      </c>
      <c r="IN794">
        <v>0</v>
      </c>
      <c r="IO794">
        <v>0</v>
      </c>
      <c r="IP794">
        <v>0</v>
      </c>
      <c r="IQ794">
        <v>0</v>
      </c>
      <c r="IR794">
        <v>3</v>
      </c>
      <c r="IS794">
        <v>1</v>
      </c>
      <c r="IT794">
        <v>0</v>
      </c>
      <c r="IU794">
        <v>0</v>
      </c>
      <c r="IV794">
        <v>1</v>
      </c>
      <c r="IW794">
        <v>0</v>
      </c>
      <c r="IX794">
        <v>0</v>
      </c>
      <c r="IY794">
        <v>0</v>
      </c>
      <c r="IZ794">
        <v>0</v>
      </c>
      <c r="JA794">
        <v>0</v>
      </c>
      <c r="JB794">
        <v>0</v>
      </c>
      <c r="JC794">
        <v>0</v>
      </c>
      <c r="JD794">
        <v>0</v>
      </c>
      <c r="JE794">
        <v>1</v>
      </c>
      <c r="JF794">
        <v>0</v>
      </c>
      <c r="JG794">
        <v>0</v>
      </c>
      <c r="JH794">
        <v>3</v>
      </c>
    </row>
    <row r="795" spans="1:268">
      <c r="A795" t="s">
        <v>57</v>
      </c>
      <c r="B795" t="s">
        <v>1</v>
      </c>
      <c r="C795" t="str">
        <f>"146401"</f>
        <v>146401</v>
      </c>
      <c r="D795" t="s">
        <v>56</v>
      </c>
      <c r="E795">
        <v>14</v>
      </c>
      <c r="F795">
        <v>1060</v>
      </c>
      <c r="G795">
        <v>810</v>
      </c>
      <c r="H795">
        <v>321</v>
      </c>
      <c r="I795">
        <v>489</v>
      </c>
      <c r="J795">
        <v>0</v>
      </c>
      <c r="K795">
        <v>3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489</v>
      </c>
      <c r="T795">
        <v>0</v>
      </c>
      <c r="U795">
        <v>0</v>
      </c>
      <c r="V795">
        <v>489</v>
      </c>
      <c r="W795">
        <v>10</v>
      </c>
      <c r="X795">
        <v>9</v>
      </c>
      <c r="Y795">
        <v>1</v>
      </c>
      <c r="Z795">
        <v>0</v>
      </c>
      <c r="AA795">
        <v>479</v>
      </c>
      <c r="AB795">
        <v>161</v>
      </c>
      <c r="AC795">
        <v>9</v>
      </c>
      <c r="AD795">
        <v>80</v>
      </c>
      <c r="AE795">
        <v>4</v>
      </c>
      <c r="AF795">
        <v>4</v>
      </c>
      <c r="AG795">
        <v>25</v>
      </c>
      <c r="AH795">
        <v>2</v>
      </c>
      <c r="AI795">
        <v>0</v>
      </c>
      <c r="AJ795">
        <v>2</v>
      </c>
      <c r="AK795">
        <v>1</v>
      </c>
      <c r="AL795">
        <v>0</v>
      </c>
      <c r="AM795">
        <v>4</v>
      </c>
      <c r="AN795">
        <v>0</v>
      </c>
      <c r="AO795">
        <v>0</v>
      </c>
      <c r="AP795">
        <v>1</v>
      </c>
      <c r="AQ795">
        <v>1</v>
      </c>
      <c r="AR795">
        <v>2</v>
      </c>
      <c r="AS795">
        <v>0</v>
      </c>
      <c r="AT795">
        <v>5</v>
      </c>
      <c r="AU795">
        <v>1</v>
      </c>
      <c r="AV795">
        <v>0</v>
      </c>
      <c r="AW795">
        <v>5</v>
      </c>
      <c r="AX795">
        <v>2</v>
      </c>
      <c r="AY795">
        <v>0</v>
      </c>
      <c r="AZ795">
        <v>13</v>
      </c>
      <c r="BA795">
        <v>161</v>
      </c>
      <c r="BB795">
        <v>105</v>
      </c>
      <c r="BC795">
        <v>34</v>
      </c>
      <c r="BD795">
        <v>7</v>
      </c>
      <c r="BE795">
        <v>5</v>
      </c>
      <c r="BF795">
        <v>0</v>
      </c>
      <c r="BG795">
        <v>37</v>
      </c>
      <c r="BH795">
        <v>5</v>
      </c>
      <c r="BI795">
        <v>0</v>
      </c>
      <c r="BJ795">
        <v>1</v>
      </c>
      <c r="BK795">
        <v>10</v>
      </c>
      <c r="BL795">
        <v>2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1</v>
      </c>
      <c r="BT795">
        <v>0</v>
      </c>
      <c r="BU795">
        <v>1</v>
      </c>
      <c r="BV795">
        <v>0</v>
      </c>
      <c r="BW795">
        <v>1</v>
      </c>
      <c r="BX795">
        <v>1</v>
      </c>
      <c r="BY795">
        <v>105</v>
      </c>
      <c r="BZ795">
        <v>16</v>
      </c>
      <c r="CA795">
        <v>9</v>
      </c>
      <c r="CB795">
        <v>0</v>
      </c>
      <c r="CC795">
        <v>4</v>
      </c>
      <c r="CD795">
        <v>0</v>
      </c>
      <c r="CE795">
        <v>1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1</v>
      </c>
      <c r="CN795">
        <v>1</v>
      </c>
      <c r="CO795">
        <v>16</v>
      </c>
      <c r="CP795">
        <v>29</v>
      </c>
      <c r="CQ795">
        <v>23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1</v>
      </c>
      <c r="DG795">
        <v>0</v>
      </c>
      <c r="DH795">
        <v>1</v>
      </c>
      <c r="DI795">
        <v>1</v>
      </c>
      <c r="DJ795">
        <v>0</v>
      </c>
      <c r="DK795">
        <v>0</v>
      </c>
      <c r="DL795">
        <v>3</v>
      </c>
      <c r="DM795">
        <v>0</v>
      </c>
      <c r="DN795">
        <v>0</v>
      </c>
      <c r="DO795">
        <v>29</v>
      </c>
      <c r="DP795">
        <v>13</v>
      </c>
      <c r="DQ795">
        <v>4</v>
      </c>
      <c r="DR795">
        <v>0</v>
      </c>
      <c r="DS795">
        <v>3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1</v>
      </c>
      <c r="EC795">
        <v>2</v>
      </c>
      <c r="ED795">
        <v>0</v>
      </c>
      <c r="EE795">
        <v>0</v>
      </c>
      <c r="EF795">
        <v>0</v>
      </c>
      <c r="EG795">
        <v>1</v>
      </c>
      <c r="EH795">
        <v>0</v>
      </c>
      <c r="EI795">
        <v>0</v>
      </c>
      <c r="EJ795">
        <v>0</v>
      </c>
      <c r="EK795">
        <v>2</v>
      </c>
      <c r="EL795">
        <v>0</v>
      </c>
      <c r="EM795">
        <v>0</v>
      </c>
      <c r="EN795">
        <v>0</v>
      </c>
      <c r="EO795">
        <v>13</v>
      </c>
      <c r="EP795">
        <v>56</v>
      </c>
      <c r="EQ795">
        <v>29</v>
      </c>
      <c r="ER795">
        <v>6</v>
      </c>
      <c r="ES795">
        <v>1</v>
      </c>
      <c r="ET795">
        <v>4</v>
      </c>
      <c r="EU795">
        <v>0</v>
      </c>
      <c r="EV795">
        <v>5</v>
      </c>
      <c r="EW795">
        <v>0</v>
      </c>
      <c r="EX795">
        <v>1</v>
      </c>
      <c r="EY795">
        <v>2</v>
      </c>
      <c r="EZ795">
        <v>1</v>
      </c>
      <c r="FA795">
        <v>0</v>
      </c>
      <c r="FB795">
        <v>0</v>
      </c>
      <c r="FC795">
        <v>2</v>
      </c>
      <c r="FD795">
        <v>0</v>
      </c>
      <c r="FE795">
        <v>0</v>
      </c>
      <c r="FF795">
        <v>0</v>
      </c>
      <c r="FG795">
        <v>2</v>
      </c>
      <c r="FH795">
        <v>0</v>
      </c>
      <c r="FI795">
        <v>0</v>
      </c>
      <c r="FJ795">
        <v>0</v>
      </c>
      <c r="FK795">
        <v>2</v>
      </c>
      <c r="FL795">
        <v>1</v>
      </c>
      <c r="FM795">
        <v>56</v>
      </c>
      <c r="FN795">
        <v>48</v>
      </c>
      <c r="FO795">
        <v>32</v>
      </c>
      <c r="FP795">
        <v>0</v>
      </c>
      <c r="FQ795">
        <v>2</v>
      </c>
      <c r="FR795">
        <v>2</v>
      </c>
      <c r="FS795">
        <v>1</v>
      </c>
      <c r="FT795">
        <v>0</v>
      </c>
      <c r="FU795">
        <v>0</v>
      </c>
      <c r="FV795">
        <v>2</v>
      </c>
      <c r="FW795">
        <v>0</v>
      </c>
      <c r="FX795">
        <v>0</v>
      </c>
      <c r="FY795">
        <v>0</v>
      </c>
      <c r="FZ795">
        <v>0</v>
      </c>
      <c r="GA795">
        <v>0</v>
      </c>
      <c r="GB795">
        <v>0</v>
      </c>
      <c r="GC795">
        <v>1</v>
      </c>
      <c r="GD795">
        <v>0</v>
      </c>
      <c r="GE795">
        <v>1</v>
      </c>
      <c r="GF795">
        <v>0</v>
      </c>
      <c r="GG795">
        <v>2</v>
      </c>
      <c r="GH795">
        <v>0</v>
      </c>
      <c r="GI795">
        <v>2</v>
      </c>
      <c r="GJ795">
        <v>3</v>
      </c>
      <c r="GK795">
        <v>48</v>
      </c>
      <c r="GL795">
        <v>44</v>
      </c>
      <c r="GM795">
        <v>40</v>
      </c>
      <c r="GN795">
        <v>0</v>
      </c>
      <c r="GO795">
        <v>0</v>
      </c>
      <c r="GP795">
        <v>0</v>
      </c>
      <c r="GQ795">
        <v>0</v>
      </c>
      <c r="GR795">
        <v>1</v>
      </c>
      <c r="GS795">
        <v>0</v>
      </c>
      <c r="GT795">
        <v>0</v>
      </c>
      <c r="GU795">
        <v>0</v>
      </c>
      <c r="GV795">
        <v>0</v>
      </c>
      <c r="GW795">
        <v>1</v>
      </c>
      <c r="GX795">
        <v>1</v>
      </c>
      <c r="GY795">
        <v>0</v>
      </c>
      <c r="GZ795">
        <v>0</v>
      </c>
      <c r="HA795">
        <v>0</v>
      </c>
      <c r="HB795">
        <v>1</v>
      </c>
      <c r="HC795">
        <v>0</v>
      </c>
      <c r="HD795">
        <v>0</v>
      </c>
      <c r="HE795">
        <v>44</v>
      </c>
      <c r="HF795">
        <v>1</v>
      </c>
      <c r="HG795">
        <v>0</v>
      </c>
      <c r="HH795">
        <v>0</v>
      </c>
      <c r="HI795">
        <v>0</v>
      </c>
      <c r="HJ795">
        <v>0</v>
      </c>
      <c r="HK795">
        <v>0</v>
      </c>
      <c r="HL795">
        <v>0</v>
      </c>
      <c r="HM795">
        <v>0</v>
      </c>
      <c r="HN795">
        <v>0</v>
      </c>
      <c r="HO795">
        <v>0</v>
      </c>
      <c r="HP795">
        <v>0</v>
      </c>
      <c r="HQ795">
        <v>0</v>
      </c>
      <c r="HR795">
        <v>0</v>
      </c>
      <c r="HS795">
        <v>1</v>
      </c>
      <c r="HT795">
        <v>0</v>
      </c>
      <c r="HU795">
        <v>0</v>
      </c>
      <c r="HV795">
        <v>0</v>
      </c>
      <c r="HW795">
        <v>0</v>
      </c>
      <c r="HX795">
        <v>0</v>
      </c>
      <c r="HY795">
        <v>1</v>
      </c>
      <c r="HZ795">
        <v>0</v>
      </c>
      <c r="IA795">
        <v>0</v>
      </c>
      <c r="IB795">
        <v>0</v>
      </c>
      <c r="IC795">
        <v>0</v>
      </c>
      <c r="ID795">
        <v>0</v>
      </c>
      <c r="IE795">
        <v>0</v>
      </c>
      <c r="IF795">
        <v>0</v>
      </c>
      <c r="IG795">
        <v>0</v>
      </c>
      <c r="IH795">
        <v>0</v>
      </c>
      <c r="II795">
        <v>0</v>
      </c>
      <c r="IJ795">
        <v>0</v>
      </c>
      <c r="IK795">
        <v>0</v>
      </c>
      <c r="IL795">
        <v>0</v>
      </c>
      <c r="IM795">
        <v>0</v>
      </c>
      <c r="IN795">
        <v>0</v>
      </c>
      <c r="IO795">
        <v>0</v>
      </c>
      <c r="IP795">
        <v>0</v>
      </c>
      <c r="IQ795">
        <v>0</v>
      </c>
      <c r="IR795">
        <v>6</v>
      </c>
      <c r="IS795">
        <v>3</v>
      </c>
      <c r="IT795">
        <v>0</v>
      </c>
      <c r="IU795">
        <v>0</v>
      </c>
      <c r="IV795">
        <v>1</v>
      </c>
      <c r="IW795">
        <v>0</v>
      </c>
      <c r="IX795">
        <v>2</v>
      </c>
      <c r="IY795">
        <v>0</v>
      </c>
      <c r="IZ795">
        <v>0</v>
      </c>
      <c r="JA795">
        <v>0</v>
      </c>
      <c r="JB795">
        <v>0</v>
      </c>
      <c r="JC795">
        <v>0</v>
      </c>
      <c r="JD795">
        <v>0</v>
      </c>
      <c r="JE795">
        <v>0</v>
      </c>
      <c r="JF795">
        <v>0</v>
      </c>
      <c r="JG795">
        <v>0</v>
      </c>
      <c r="JH795">
        <v>6</v>
      </c>
    </row>
    <row r="796" spans="1:268">
      <c r="A796" t="s">
        <v>55</v>
      </c>
      <c r="B796" t="s">
        <v>1</v>
      </c>
      <c r="C796" t="str">
        <f>"146401"</f>
        <v>146401</v>
      </c>
      <c r="D796" t="s">
        <v>54</v>
      </c>
      <c r="E796">
        <v>15</v>
      </c>
      <c r="F796">
        <v>1790</v>
      </c>
      <c r="G796">
        <v>1360</v>
      </c>
      <c r="H796">
        <v>365</v>
      </c>
      <c r="I796">
        <v>995</v>
      </c>
      <c r="J796">
        <v>5</v>
      </c>
      <c r="K796">
        <v>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995</v>
      </c>
      <c r="T796">
        <v>0</v>
      </c>
      <c r="U796">
        <v>0</v>
      </c>
      <c r="V796">
        <v>995</v>
      </c>
      <c r="W796">
        <v>16</v>
      </c>
      <c r="X796">
        <v>7</v>
      </c>
      <c r="Y796">
        <v>9</v>
      </c>
      <c r="Z796">
        <v>0</v>
      </c>
      <c r="AA796">
        <v>979</v>
      </c>
      <c r="AB796">
        <v>435</v>
      </c>
      <c r="AC796">
        <v>40</v>
      </c>
      <c r="AD796">
        <v>188</v>
      </c>
      <c r="AE796">
        <v>11</v>
      </c>
      <c r="AF796">
        <v>7</v>
      </c>
      <c r="AG796">
        <v>85</v>
      </c>
      <c r="AH796">
        <v>1</v>
      </c>
      <c r="AI796">
        <v>0</v>
      </c>
      <c r="AJ796">
        <v>13</v>
      </c>
      <c r="AK796">
        <v>1</v>
      </c>
      <c r="AL796">
        <v>1</v>
      </c>
      <c r="AM796">
        <v>3</v>
      </c>
      <c r="AN796">
        <v>2</v>
      </c>
      <c r="AO796">
        <v>2</v>
      </c>
      <c r="AP796">
        <v>6</v>
      </c>
      <c r="AQ796">
        <v>0</v>
      </c>
      <c r="AR796">
        <v>4</v>
      </c>
      <c r="AS796">
        <v>0</v>
      </c>
      <c r="AT796">
        <v>22</v>
      </c>
      <c r="AU796">
        <v>2</v>
      </c>
      <c r="AV796">
        <v>7</v>
      </c>
      <c r="AW796">
        <v>6</v>
      </c>
      <c r="AX796">
        <v>1</v>
      </c>
      <c r="AY796">
        <v>0</v>
      </c>
      <c r="AZ796">
        <v>33</v>
      </c>
      <c r="BA796">
        <v>435</v>
      </c>
      <c r="BB796">
        <v>188</v>
      </c>
      <c r="BC796">
        <v>55</v>
      </c>
      <c r="BD796">
        <v>26</v>
      </c>
      <c r="BE796">
        <v>10</v>
      </c>
      <c r="BF796">
        <v>0</v>
      </c>
      <c r="BG796">
        <v>46</v>
      </c>
      <c r="BH796">
        <v>10</v>
      </c>
      <c r="BI796">
        <v>0</v>
      </c>
      <c r="BJ796">
        <v>0</v>
      </c>
      <c r="BK796">
        <v>21</v>
      </c>
      <c r="BL796">
        <v>0</v>
      </c>
      <c r="BM796">
        <v>1</v>
      </c>
      <c r="BN796">
        <v>1</v>
      </c>
      <c r="BO796">
        <v>5</v>
      </c>
      <c r="BP796">
        <v>2</v>
      </c>
      <c r="BQ796">
        <v>4</v>
      </c>
      <c r="BR796">
        <v>0</v>
      </c>
      <c r="BS796">
        <v>5</v>
      </c>
      <c r="BT796">
        <v>0</v>
      </c>
      <c r="BU796">
        <v>0</v>
      </c>
      <c r="BV796">
        <v>0</v>
      </c>
      <c r="BW796">
        <v>1</v>
      </c>
      <c r="BX796">
        <v>1</v>
      </c>
      <c r="BY796">
        <v>188</v>
      </c>
      <c r="BZ796">
        <v>39</v>
      </c>
      <c r="CA796">
        <v>19</v>
      </c>
      <c r="CB796">
        <v>6</v>
      </c>
      <c r="CC796">
        <v>10</v>
      </c>
      <c r="CD796">
        <v>0</v>
      </c>
      <c r="CE796">
        <v>1</v>
      </c>
      <c r="CF796">
        <v>0</v>
      </c>
      <c r="CG796">
        <v>0</v>
      </c>
      <c r="CH796">
        <v>2</v>
      </c>
      <c r="CI796">
        <v>0</v>
      </c>
      <c r="CJ796">
        <v>0</v>
      </c>
      <c r="CK796">
        <v>1</v>
      </c>
      <c r="CL796">
        <v>0</v>
      </c>
      <c r="CM796">
        <v>0</v>
      </c>
      <c r="CN796">
        <v>0</v>
      </c>
      <c r="CO796">
        <v>39</v>
      </c>
      <c r="CP796">
        <v>45</v>
      </c>
      <c r="CQ796">
        <v>30</v>
      </c>
      <c r="CR796">
        <v>2</v>
      </c>
      <c r="CS796">
        <v>0</v>
      </c>
      <c r="CT796">
        <v>1</v>
      </c>
      <c r="CU796">
        <v>1</v>
      </c>
      <c r="CV796">
        <v>1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1</v>
      </c>
      <c r="DD796">
        <v>0</v>
      </c>
      <c r="DE796">
        <v>0</v>
      </c>
      <c r="DF796">
        <v>0</v>
      </c>
      <c r="DG796">
        <v>1</v>
      </c>
      <c r="DH796">
        <v>0</v>
      </c>
      <c r="DI796">
        <v>1</v>
      </c>
      <c r="DJ796">
        <v>0</v>
      </c>
      <c r="DK796">
        <v>0</v>
      </c>
      <c r="DL796">
        <v>7</v>
      </c>
      <c r="DM796">
        <v>0</v>
      </c>
      <c r="DN796">
        <v>0</v>
      </c>
      <c r="DO796">
        <v>45</v>
      </c>
      <c r="DP796">
        <v>35</v>
      </c>
      <c r="DQ796">
        <v>19</v>
      </c>
      <c r="DR796">
        <v>2</v>
      </c>
      <c r="DS796">
        <v>5</v>
      </c>
      <c r="DT796">
        <v>0</v>
      </c>
      <c r="DU796">
        <v>1</v>
      </c>
      <c r="DV796">
        <v>2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1</v>
      </c>
      <c r="ED796">
        <v>0</v>
      </c>
      <c r="EE796">
        <v>0</v>
      </c>
      <c r="EF796">
        <v>0</v>
      </c>
      <c r="EG796">
        <v>1</v>
      </c>
      <c r="EH796">
        <v>0</v>
      </c>
      <c r="EI796">
        <v>0</v>
      </c>
      <c r="EJ796">
        <v>0</v>
      </c>
      <c r="EK796">
        <v>1</v>
      </c>
      <c r="EL796">
        <v>1</v>
      </c>
      <c r="EM796">
        <v>1</v>
      </c>
      <c r="EN796">
        <v>1</v>
      </c>
      <c r="EO796">
        <v>35</v>
      </c>
      <c r="EP796">
        <v>76</v>
      </c>
      <c r="EQ796">
        <v>42</v>
      </c>
      <c r="ER796">
        <v>7</v>
      </c>
      <c r="ES796">
        <v>4</v>
      </c>
      <c r="ET796">
        <v>3</v>
      </c>
      <c r="EU796">
        <v>1</v>
      </c>
      <c r="EV796">
        <v>1</v>
      </c>
      <c r="EW796">
        <v>1</v>
      </c>
      <c r="EX796">
        <v>0</v>
      </c>
      <c r="EY796">
        <v>1</v>
      </c>
      <c r="EZ796">
        <v>0</v>
      </c>
      <c r="FA796">
        <v>0</v>
      </c>
      <c r="FB796">
        <v>0</v>
      </c>
      <c r="FC796">
        <v>2</v>
      </c>
      <c r="FD796">
        <v>0</v>
      </c>
      <c r="FE796">
        <v>0</v>
      </c>
      <c r="FF796">
        <v>2</v>
      </c>
      <c r="FG796">
        <v>5</v>
      </c>
      <c r="FH796">
        <v>0</v>
      </c>
      <c r="FI796">
        <v>0</v>
      </c>
      <c r="FJ796">
        <v>0</v>
      </c>
      <c r="FK796">
        <v>1</v>
      </c>
      <c r="FL796">
        <v>6</v>
      </c>
      <c r="FM796">
        <v>76</v>
      </c>
      <c r="FN796">
        <v>83</v>
      </c>
      <c r="FO796">
        <v>42</v>
      </c>
      <c r="FP796">
        <v>2</v>
      </c>
      <c r="FQ796">
        <v>6</v>
      </c>
      <c r="FR796">
        <v>1</v>
      </c>
      <c r="FS796">
        <v>2</v>
      </c>
      <c r="FT796">
        <v>2</v>
      </c>
      <c r="FU796">
        <v>3</v>
      </c>
      <c r="FV796">
        <v>2</v>
      </c>
      <c r="FW796">
        <v>1</v>
      </c>
      <c r="FX796">
        <v>6</v>
      </c>
      <c r="FY796">
        <v>1</v>
      </c>
      <c r="FZ796">
        <v>1</v>
      </c>
      <c r="GA796">
        <v>2</v>
      </c>
      <c r="GB796">
        <v>1</v>
      </c>
      <c r="GC796">
        <v>0</v>
      </c>
      <c r="GD796">
        <v>1</v>
      </c>
      <c r="GE796">
        <v>0</v>
      </c>
      <c r="GF796">
        <v>0</v>
      </c>
      <c r="GG796">
        <v>0</v>
      </c>
      <c r="GH796">
        <v>3</v>
      </c>
      <c r="GI796">
        <v>6</v>
      </c>
      <c r="GJ796">
        <v>1</v>
      </c>
      <c r="GK796">
        <v>83</v>
      </c>
      <c r="GL796">
        <v>70</v>
      </c>
      <c r="GM796">
        <v>52</v>
      </c>
      <c r="GN796">
        <v>7</v>
      </c>
      <c r="GO796">
        <v>0</v>
      </c>
      <c r="GP796">
        <v>1</v>
      </c>
      <c r="GQ796">
        <v>2</v>
      </c>
      <c r="GR796">
        <v>0</v>
      </c>
      <c r="GS796">
        <v>1</v>
      </c>
      <c r="GT796">
        <v>2</v>
      </c>
      <c r="GU796">
        <v>0</v>
      </c>
      <c r="GV796">
        <v>1</v>
      </c>
      <c r="GW796">
        <v>1</v>
      </c>
      <c r="GX796">
        <v>0</v>
      </c>
      <c r="GY796">
        <v>0</v>
      </c>
      <c r="GZ796">
        <v>0</v>
      </c>
      <c r="HA796">
        <v>0</v>
      </c>
      <c r="HB796">
        <v>0</v>
      </c>
      <c r="HC796">
        <v>0</v>
      </c>
      <c r="HD796">
        <v>3</v>
      </c>
      <c r="HE796">
        <v>70</v>
      </c>
      <c r="HF796">
        <v>5</v>
      </c>
      <c r="HG796">
        <v>0</v>
      </c>
      <c r="HH796">
        <v>1</v>
      </c>
      <c r="HI796">
        <v>0</v>
      </c>
      <c r="HJ796">
        <v>0</v>
      </c>
      <c r="HK796">
        <v>0</v>
      </c>
      <c r="HL796">
        <v>0</v>
      </c>
      <c r="HM796">
        <v>0</v>
      </c>
      <c r="HN796">
        <v>0</v>
      </c>
      <c r="HO796">
        <v>0</v>
      </c>
      <c r="HP796">
        <v>2</v>
      </c>
      <c r="HQ796">
        <v>1</v>
      </c>
      <c r="HR796">
        <v>0</v>
      </c>
      <c r="HS796">
        <v>0</v>
      </c>
      <c r="HT796">
        <v>1</v>
      </c>
      <c r="HU796">
        <v>0</v>
      </c>
      <c r="HV796">
        <v>0</v>
      </c>
      <c r="HW796">
        <v>0</v>
      </c>
      <c r="HX796">
        <v>0</v>
      </c>
      <c r="HY796">
        <v>5</v>
      </c>
      <c r="HZ796">
        <v>0</v>
      </c>
      <c r="IA796">
        <v>0</v>
      </c>
      <c r="IB796">
        <v>0</v>
      </c>
      <c r="IC796">
        <v>0</v>
      </c>
      <c r="ID796">
        <v>0</v>
      </c>
      <c r="IE796">
        <v>0</v>
      </c>
      <c r="IF796">
        <v>0</v>
      </c>
      <c r="IG796">
        <v>0</v>
      </c>
      <c r="IH796">
        <v>0</v>
      </c>
      <c r="II796">
        <v>0</v>
      </c>
      <c r="IJ796">
        <v>0</v>
      </c>
      <c r="IK796">
        <v>0</v>
      </c>
      <c r="IL796">
        <v>0</v>
      </c>
      <c r="IM796">
        <v>0</v>
      </c>
      <c r="IN796">
        <v>0</v>
      </c>
      <c r="IO796">
        <v>0</v>
      </c>
      <c r="IP796">
        <v>0</v>
      </c>
      <c r="IQ796">
        <v>0</v>
      </c>
      <c r="IR796">
        <v>3</v>
      </c>
      <c r="IS796">
        <v>2</v>
      </c>
      <c r="IT796">
        <v>0</v>
      </c>
      <c r="IU796">
        <v>0</v>
      </c>
      <c r="IV796">
        <v>0</v>
      </c>
      <c r="IW796">
        <v>0</v>
      </c>
      <c r="IX796">
        <v>0</v>
      </c>
      <c r="IY796">
        <v>0</v>
      </c>
      <c r="IZ796">
        <v>0</v>
      </c>
      <c r="JA796">
        <v>0</v>
      </c>
      <c r="JB796">
        <v>0</v>
      </c>
      <c r="JC796">
        <v>1</v>
      </c>
      <c r="JD796">
        <v>0</v>
      </c>
      <c r="JE796">
        <v>0</v>
      </c>
      <c r="JF796">
        <v>0</v>
      </c>
      <c r="JG796">
        <v>0</v>
      </c>
      <c r="JH796">
        <v>3</v>
      </c>
    </row>
    <row r="797" spans="1:268">
      <c r="A797" t="s">
        <v>53</v>
      </c>
      <c r="B797" t="s">
        <v>1</v>
      </c>
      <c r="C797" t="str">
        <f>"146401"</f>
        <v>146401</v>
      </c>
      <c r="D797" t="s">
        <v>52</v>
      </c>
      <c r="E797">
        <v>16</v>
      </c>
      <c r="F797">
        <v>1626</v>
      </c>
      <c r="G797">
        <v>1240</v>
      </c>
      <c r="H797">
        <v>366</v>
      </c>
      <c r="I797">
        <v>874</v>
      </c>
      <c r="J797">
        <v>0</v>
      </c>
      <c r="K797">
        <v>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874</v>
      </c>
      <c r="T797">
        <v>0</v>
      </c>
      <c r="U797">
        <v>0</v>
      </c>
      <c r="V797">
        <v>874</v>
      </c>
      <c r="W797">
        <v>12</v>
      </c>
      <c r="X797">
        <v>7</v>
      </c>
      <c r="Y797">
        <v>5</v>
      </c>
      <c r="Z797">
        <v>0</v>
      </c>
      <c r="AA797">
        <v>862</v>
      </c>
      <c r="AB797">
        <v>360</v>
      </c>
      <c r="AC797">
        <v>33</v>
      </c>
      <c r="AD797">
        <v>164</v>
      </c>
      <c r="AE797">
        <v>9</v>
      </c>
      <c r="AF797">
        <v>6</v>
      </c>
      <c r="AG797">
        <v>69</v>
      </c>
      <c r="AH797">
        <v>1</v>
      </c>
      <c r="AI797">
        <v>2</v>
      </c>
      <c r="AJ797">
        <v>6</v>
      </c>
      <c r="AK797">
        <v>2</v>
      </c>
      <c r="AL797">
        <v>6</v>
      </c>
      <c r="AM797">
        <v>0</v>
      </c>
      <c r="AN797">
        <v>0</v>
      </c>
      <c r="AO797">
        <v>1</v>
      </c>
      <c r="AP797">
        <v>7</v>
      </c>
      <c r="AQ797">
        <v>0</v>
      </c>
      <c r="AR797">
        <v>2</v>
      </c>
      <c r="AS797">
        <v>2</v>
      </c>
      <c r="AT797">
        <v>19</v>
      </c>
      <c r="AU797">
        <v>1</v>
      </c>
      <c r="AV797">
        <v>1</v>
      </c>
      <c r="AW797">
        <v>2</v>
      </c>
      <c r="AX797">
        <v>6</v>
      </c>
      <c r="AY797">
        <v>1</v>
      </c>
      <c r="AZ797">
        <v>20</v>
      </c>
      <c r="BA797">
        <v>360</v>
      </c>
      <c r="BB797">
        <v>172</v>
      </c>
      <c r="BC797">
        <v>60</v>
      </c>
      <c r="BD797">
        <v>25</v>
      </c>
      <c r="BE797">
        <v>14</v>
      </c>
      <c r="BF797">
        <v>1</v>
      </c>
      <c r="BG797">
        <v>40</v>
      </c>
      <c r="BH797">
        <v>6</v>
      </c>
      <c r="BI797">
        <v>0</v>
      </c>
      <c r="BJ797">
        <v>0</v>
      </c>
      <c r="BK797">
        <v>14</v>
      </c>
      <c r="BL797">
        <v>1</v>
      </c>
      <c r="BM797">
        <v>0</v>
      </c>
      <c r="BN797">
        <v>0</v>
      </c>
      <c r="BO797">
        <v>3</v>
      </c>
      <c r="BP797">
        <v>2</v>
      </c>
      <c r="BQ797">
        <v>2</v>
      </c>
      <c r="BR797">
        <v>0</v>
      </c>
      <c r="BS797">
        <v>0</v>
      </c>
      <c r="BT797">
        <v>0</v>
      </c>
      <c r="BU797">
        <v>0</v>
      </c>
      <c r="BV797">
        <v>1</v>
      </c>
      <c r="BW797">
        <v>2</v>
      </c>
      <c r="BX797">
        <v>1</v>
      </c>
      <c r="BY797">
        <v>172</v>
      </c>
      <c r="BZ797">
        <v>25</v>
      </c>
      <c r="CA797">
        <v>7</v>
      </c>
      <c r="CB797">
        <v>3</v>
      </c>
      <c r="CC797">
        <v>2</v>
      </c>
      <c r="CD797">
        <v>0</v>
      </c>
      <c r="CE797">
        <v>0</v>
      </c>
      <c r="CF797">
        <v>3</v>
      </c>
      <c r="CG797">
        <v>2</v>
      </c>
      <c r="CH797">
        <v>2</v>
      </c>
      <c r="CI797">
        <v>0</v>
      </c>
      <c r="CJ797">
        <v>1</v>
      </c>
      <c r="CK797">
        <v>0</v>
      </c>
      <c r="CL797">
        <v>0</v>
      </c>
      <c r="CM797">
        <v>1</v>
      </c>
      <c r="CN797">
        <v>4</v>
      </c>
      <c r="CO797">
        <v>25</v>
      </c>
      <c r="CP797">
        <v>57</v>
      </c>
      <c r="CQ797">
        <v>40</v>
      </c>
      <c r="CR797">
        <v>3</v>
      </c>
      <c r="CS797">
        <v>0</v>
      </c>
      <c r="CT797">
        <v>1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2</v>
      </c>
      <c r="DE797">
        <v>0</v>
      </c>
      <c r="DF797">
        <v>2</v>
      </c>
      <c r="DG797">
        <v>0</v>
      </c>
      <c r="DH797">
        <v>0</v>
      </c>
      <c r="DI797">
        <v>1</v>
      </c>
      <c r="DJ797">
        <v>0</v>
      </c>
      <c r="DK797">
        <v>0</v>
      </c>
      <c r="DL797">
        <v>6</v>
      </c>
      <c r="DM797">
        <v>0</v>
      </c>
      <c r="DN797">
        <v>2</v>
      </c>
      <c r="DO797">
        <v>57</v>
      </c>
      <c r="DP797">
        <v>50</v>
      </c>
      <c r="DQ797">
        <v>27</v>
      </c>
      <c r="DR797">
        <v>0</v>
      </c>
      <c r="DS797">
        <v>16</v>
      </c>
      <c r="DT797">
        <v>1</v>
      </c>
      <c r="DU797">
        <v>0</v>
      </c>
      <c r="DV797">
        <v>2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1</v>
      </c>
      <c r="EC797">
        <v>1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2</v>
      </c>
      <c r="EM797">
        <v>0</v>
      </c>
      <c r="EN797">
        <v>0</v>
      </c>
      <c r="EO797">
        <v>50</v>
      </c>
      <c r="EP797">
        <v>65</v>
      </c>
      <c r="EQ797">
        <v>28</v>
      </c>
      <c r="ER797">
        <v>9</v>
      </c>
      <c r="ES797">
        <v>8</v>
      </c>
      <c r="ET797">
        <v>5</v>
      </c>
      <c r="EU797">
        <v>3</v>
      </c>
      <c r="EV797">
        <v>3</v>
      </c>
      <c r="EW797">
        <v>0</v>
      </c>
      <c r="EX797">
        <v>0</v>
      </c>
      <c r="EY797">
        <v>1</v>
      </c>
      <c r="EZ797">
        <v>2</v>
      </c>
      <c r="FA797">
        <v>0</v>
      </c>
      <c r="FB797">
        <v>0</v>
      </c>
      <c r="FC797">
        <v>1</v>
      </c>
      <c r="FD797">
        <v>0</v>
      </c>
      <c r="FE797">
        <v>0</v>
      </c>
      <c r="FF797">
        <v>0</v>
      </c>
      <c r="FG797">
        <v>4</v>
      </c>
      <c r="FH797">
        <v>0</v>
      </c>
      <c r="FI797">
        <v>0</v>
      </c>
      <c r="FJ797">
        <v>1</v>
      </c>
      <c r="FK797">
        <v>0</v>
      </c>
      <c r="FL797">
        <v>0</v>
      </c>
      <c r="FM797">
        <v>65</v>
      </c>
      <c r="FN797">
        <v>70</v>
      </c>
      <c r="FO797">
        <v>35</v>
      </c>
      <c r="FP797">
        <v>2</v>
      </c>
      <c r="FQ797">
        <v>2</v>
      </c>
      <c r="FR797">
        <v>0</v>
      </c>
      <c r="FS797">
        <v>0</v>
      </c>
      <c r="FT797">
        <v>4</v>
      </c>
      <c r="FU797">
        <v>2</v>
      </c>
      <c r="FV797">
        <v>0</v>
      </c>
      <c r="FW797">
        <v>1</v>
      </c>
      <c r="FX797">
        <v>2</v>
      </c>
      <c r="FY797">
        <v>2</v>
      </c>
      <c r="FZ797">
        <v>2</v>
      </c>
      <c r="GA797">
        <v>1</v>
      </c>
      <c r="GB797">
        <v>1</v>
      </c>
      <c r="GC797">
        <v>2</v>
      </c>
      <c r="GD797">
        <v>1</v>
      </c>
      <c r="GE797">
        <v>2</v>
      </c>
      <c r="GF797">
        <v>1</v>
      </c>
      <c r="GG797">
        <v>0</v>
      </c>
      <c r="GH797">
        <v>2</v>
      </c>
      <c r="GI797">
        <v>5</v>
      </c>
      <c r="GJ797">
        <v>3</v>
      </c>
      <c r="GK797">
        <v>70</v>
      </c>
      <c r="GL797">
        <v>52</v>
      </c>
      <c r="GM797">
        <v>33</v>
      </c>
      <c r="GN797">
        <v>4</v>
      </c>
      <c r="GO797">
        <v>0</v>
      </c>
      <c r="GP797">
        <v>0</v>
      </c>
      <c r="GQ797">
        <v>0</v>
      </c>
      <c r="GR797">
        <v>1</v>
      </c>
      <c r="GS797">
        <v>3</v>
      </c>
      <c r="GT797">
        <v>0</v>
      </c>
      <c r="GU797">
        <v>0</v>
      </c>
      <c r="GV797">
        <v>0</v>
      </c>
      <c r="GW797">
        <v>5</v>
      </c>
      <c r="GX797">
        <v>1</v>
      </c>
      <c r="GY797">
        <v>0</v>
      </c>
      <c r="GZ797">
        <v>0</v>
      </c>
      <c r="HA797">
        <v>1</v>
      </c>
      <c r="HB797">
        <v>0</v>
      </c>
      <c r="HC797">
        <v>1</v>
      </c>
      <c r="HD797">
        <v>3</v>
      </c>
      <c r="HE797">
        <v>52</v>
      </c>
      <c r="HF797">
        <v>3</v>
      </c>
      <c r="HG797">
        <v>0</v>
      </c>
      <c r="HH797">
        <v>0</v>
      </c>
      <c r="HI797">
        <v>0</v>
      </c>
      <c r="HJ797">
        <v>1</v>
      </c>
      <c r="HK797">
        <v>0</v>
      </c>
      <c r="HL797">
        <v>0</v>
      </c>
      <c r="HM797">
        <v>0</v>
      </c>
      <c r="HN797">
        <v>0</v>
      </c>
      <c r="HO797">
        <v>0</v>
      </c>
      <c r="HP797">
        <v>0</v>
      </c>
      <c r="HQ797">
        <v>0</v>
      </c>
      <c r="HR797">
        <v>0</v>
      </c>
      <c r="HS797">
        <v>1</v>
      </c>
      <c r="HT797">
        <v>1</v>
      </c>
      <c r="HU797">
        <v>0</v>
      </c>
      <c r="HV797">
        <v>0</v>
      </c>
      <c r="HW797">
        <v>0</v>
      </c>
      <c r="HX797">
        <v>0</v>
      </c>
      <c r="HY797">
        <v>3</v>
      </c>
      <c r="HZ797">
        <v>0</v>
      </c>
      <c r="IA797">
        <v>0</v>
      </c>
      <c r="IB797">
        <v>0</v>
      </c>
      <c r="IC797">
        <v>0</v>
      </c>
      <c r="ID797">
        <v>0</v>
      </c>
      <c r="IE797">
        <v>0</v>
      </c>
      <c r="IF797">
        <v>0</v>
      </c>
      <c r="IG797">
        <v>0</v>
      </c>
      <c r="IH797">
        <v>0</v>
      </c>
      <c r="II797">
        <v>0</v>
      </c>
      <c r="IJ797">
        <v>0</v>
      </c>
      <c r="IK797">
        <v>0</v>
      </c>
      <c r="IL797">
        <v>0</v>
      </c>
      <c r="IM797">
        <v>0</v>
      </c>
      <c r="IN797">
        <v>0</v>
      </c>
      <c r="IO797">
        <v>0</v>
      </c>
      <c r="IP797">
        <v>0</v>
      </c>
      <c r="IQ797">
        <v>0</v>
      </c>
      <c r="IR797">
        <v>8</v>
      </c>
      <c r="IS797">
        <v>1</v>
      </c>
      <c r="IT797">
        <v>1</v>
      </c>
      <c r="IU797">
        <v>0</v>
      </c>
      <c r="IV797">
        <v>2</v>
      </c>
      <c r="IW797">
        <v>0</v>
      </c>
      <c r="IX797">
        <v>0</v>
      </c>
      <c r="IY797">
        <v>1</v>
      </c>
      <c r="IZ797">
        <v>0</v>
      </c>
      <c r="JA797">
        <v>2</v>
      </c>
      <c r="JB797">
        <v>0</v>
      </c>
      <c r="JC797">
        <v>0</v>
      </c>
      <c r="JD797">
        <v>1</v>
      </c>
      <c r="JE797">
        <v>0</v>
      </c>
      <c r="JF797">
        <v>0</v>
      </c>
      <c r="JG797">
        <v>0</v>
      </c>
      <c r="JH797">
        <v>8</v>
      </c>
    </row>
    <row r="798" spans="1:268">
      <c r="A798" t="s">
        <v>51</v>
      </c>
      <c r="B798" t="s">
        <v>1</v>
      </c>
      <c r="C798" t="str">
        <f>"146401"</f>
        <v>146401</v>
      </c>
      <c r="D798" t="s">
        <v>50</v>
      </c>
      <c r="E798">
        <v>17</v>
      </c>
      <c r="F798">
        <v>1648</v>
      </c>
      <c r="G798">
        <v>1250</v>
      </c>
      <c r="H798">
        <v>505</v>
      </c>
      <c r="I798">
        <v>745</v>
      </c>
      <c r="J798">
        <v>0</v>
      </c>
      <c r="K798">
        <v>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745</v>
      </c>
      <c r="T798">
        <v>0</v>
      </c>
      <c r="U798">
        <v>0</v>
      </c>
      <c r="V798">
        <v>745</v>
      </c>
      <c r="W798">
        <v>22</v>
      </c>
      <c r="X798">
        <v>14</v>
      </c>
      <c r="Y798">
        <v>8</v>
      </c>
      <c r="Z798">
        <v>0</v>
      </c>
      <c r="AA798">
        <v>723</v>
      </c>
      <c r="AB798">
        <v>309</v>
      </c>
      <c r="AC798">
        <v>49</v>
      </c>
      <c r="AD798">
        <v>119</v>
      </c>
      <c r="AE798">
        <v>8</v>
      </c>
      <c r="AF798">
        <v>12</v>
      </c>
      <c r="AG798">
        <v>37</v>
      </c>
      <c r="AH798">
        <v>1</v>
      </c>
      <c r="AI798">
        <v>1</v>
      </c>
      <c r="AJ798">
        <v>15</v>
      </c>
      <c r="AK798">
        <v>0</v>
      </c>
      <c r="AL798">
        <v>1</v>
      </c>
      <c r="AM798">
        <v>2</v>
      </c>
      <c r="AN798">
        <v>3</v>
      </c>
      <c r="AO798">
        <v>1</v>
      </c>
      <c r="AP798">
        <v>3</v>
      </c>
      <c r="AQ798">
        <v>0</v>
      </c>
      <c r="AR798">
        <v>1</v>
      </c>
      <c r="AS798">
        <v>0</v>
      </c>
      <c r="AT798">
        <v>22</v>
      </c>
      <c r="AU798">
        <v>5</v>
      </c>
      <c r="AV798">
        <v>4</v>
      </c>
      <c r="AW798">
        <v>7</v>
      </c>
      <c r="AX798">
        <v>5</v>
      </c>
      <c r="AY798">
        <v>2</v>
      </c>
      <c r="AZ798">
        <v>11</v>
      </c>
      <c r="BA798">
        <v>309</v>
      </c>
      <c r="BB798">
        <v>114</v>
      </c>
      <c r="BC798">
        <v>39</v>
      </c>
      <c r="BD798">
        <v>15</v>
      </c>
      <c r="BE798">
        <v>6</v>
      </c>
      <c r="BF798">
        <v>1</v>
      </c>
      <c r="BG798">
        <v>30</v>
      </c>
      <c r="BH798">
        <v>4</v>
      </c>
      <c r="BI798">
        <v>0</v>
      </c>
      <c r="BJ798">
        <v>1</v>
      </c>
      <c r="BK798">
        <v>13</v>
      </c>
      <c r="BL798">
        <v>0</v>
      </c>
      <c r="BM798">
        <v>1</v>
      </c>
      <c r="BN798">
        <v>0</v>
      </c>
      <c r="BO798">
        <v>0</v>
      </c>
      <c r="BP798">
        <v>0</v>
      </c>
      <c r="BQ798">
        <v>1</v>
      </c>
      <c r="BR798">
        <v>0</v>
      </c>
      <c r="BS798">
        <v>0</v>
      </c>
      <c r="BT798">
        <v>0</v>
      </c>
      <c r="BU798">
        <v>1</v>
      </c>
      <c r="BV798">
        <v>0</v>
      </c>
      <c r="BW798">
        <v>0</v>
      </c>
      <c r="BX798">
        <v>2</v>
      </c>
      <c r="BY798">
        <v>114</v>
      </c>
      <c r="BZ798">
        <v>26</v>
      </c>
      <c r="CA798">
        <v>14</v>
      </c>
      <c r="CB798">
        <v>4</v>
      </c>
      <c r="CC798">
        <v>2</v>
      </c>
      <c r="CD798">
        <v>1</v>
      </c>
      <c r="CE798">
        <v>0</v>
      </c>
      <c r="CF798">
        <v>1</v>
      </c>
      <c r="CG798">
        <v>1</v>
      </c>
      <c r="CH798">
        <v>1</v>
      </c>
      <c r="CI798">
        <v>0</v>
      </c>
      <c r="CJ798">
        <v>0</v>
      </c>
      <c r="CK798">
        <v>0</v>
      </c>
      <c r="CL798">
        <v>0</v>
      </c>
      <c r="CM798">
        <v>1</v>
      </c>
      <c r="CN798">
        <v>1</v>
      </c>
      <c r="CO798">
        <v>26</v>
      </c>
      <c r="CP798">
        <v>55</v>
      </c>
      <c r="CQ798">
        <v>38</v>
      </c>
      <c r="CR798">
        <v>1</v>
      </c>
      <c r="CS798">
        <v>1</v>
      </c>
      <c r="CT798">
        <v>1</v>
      </c>
      <c r="CU798">
        <v>0</v>
      </c>
      <c r="CV798">
        <v>0</v>
      </c>
      <c r="CW798">
        <v>1</v>
      </c>
      <c r="CX798">
        <v>0</v>
      </c>
      <c r="CY798">
        <v>0</v>
      </c>
      <c r="CZ798">
        <v>0</v>
      </c>
      <c r="DA798">
        <v>1</v>
      </c>
      <c r="DB798">
        <v>0</v>
      </c>
      <c r="DC798">
        <v>0</v>
      </c>
      <c r="DD798">
        <v>1</v>
      </c>
      <c r="DE798">
        <v>0</v>
      </c>
      <c r="DF798">
        <v>1</v>
      </c>
      <c r="DG798">
        <v>1</v>
      </c>
      <c r="DH798">
        <v>0</v>
      </c>
      <c r="DI798">
        <v>1</v>
      </c>
      <c r="DJ798">
        <v>0</v>
      </c>
      <c r="DK798">
        <v>0</v>
      </c>
      <c r="DL798">
        <v>8</v>
      </c>
      <c r="DM798">
        <v>0</v>
      </c>
      <c r="DN798">
        <v>0</v>
      </c>
      <c r="DO798">
        <v>55</v>
      </c>
      <c r="DP798">
        <v>31</v>
      </c>
      <c r="DQ798">
        <v>14</v>
      </c>
      <c r="DR798">
        <v>0</v>
      </c>
      <c r="DS798">
        <v>11</v>
      </c>
      <c r="DT798">
        <v>0</v>
      </c>
      <c r="DU798">
        <v>0</v>
      </c>
      <c r="DV798">
        <v>1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1</v>
      </c>
      <c r="EC798">
        <v>0</v>
      </c>
      <c r="ED798">
        <v>0</v>
      </c>
      <c r="EE798">
        <v>1</v>
      </c>
      <c r="EF798">
        <v>0</v>
      </c>
      <c r="EG798">
        <v>1</v>
      </c>
      <c r="EH798">
        <v>1</v>
      </c>
      <c r="EI798">
        <v>0</v>
      </c>
      <c r="EJ798">
        <v>0</v>
      </c>
      <c r="EK798">
        <v>0</v>
      </c>
      <c r="EL798">
        <v>0</v>
      </c>
      <c r="EM798">
        <v>1</v>
      </c>
      <c r="EN798">
        <v>0</v>
      </c>
      <c r="EO798">
        <v>31</v>
      </c>
      <c r="EP798">
        <v>45</v>
      </c>
      <c r="EQ798">
        <v>25</v>
      </c>
      <c r="ER798">
        <v>6</v>
      </c>
      <c r="ES798">
        <v>4</v>
      </c>
      <c r="ET798">
        <v>1</v>
      </c>
      <c r="EU798">
        <v>2</v>
      </c>
      <c r="EV798">
        <v>1</v>
      </c>
      <c r="EW798">
        <v>0</v>
      </c>
      <c r="EX798">
        <v>1</v>
      </c>
      <c r="EY798">
        <v>0</v>
      </c>
      <c r="EZ798">
        <v>0</v>
      </c>
      <c r="FA798">
        <v>0</v>
      </c>
      <c r="FB798">
        <v>0</v>
      </c>
      <c r="FC798">
        <v>2</v>
      </c>
      <c r="FD798">
        <v>1</v>
      </c>
      <c r="FE798">
        <v>0</v>
      </c>
      <c r="FF798">
        <v>0</v>
      </c>
      <c r="FG798">
        <v>1</v>
      </c>
      <c r="FH798">
        <v>0</v>
      </c>
      <c r="FI798">
        <v>0</v>
      </c>
      <c r="FJ798">
        <v>0</v>
      </c>
      <c r="FK798">
        <v>1</v>
      </c>
      <c r="FL798">
        <v>0</v>
      </c>
      <c r="FM798">
        <v>45</v>
      </c>
      <c r="FN798">
        <v>77</v>
      </c>
      <c r="FO798">
        <v>44</v>
      </c>
      <c r="FP798">
        <v>4</v>
      </c>
      <c r="FQ798">
        <v>2</v>
      </c>
      <c r="FR798">
        <v>1</v>
      </c>
      <c r="FS798">
        <v>3</v>
      </c>
      <c r="FT798">
        <v>1</v>
      </c>
      <c r="FU798">
        <v>1</v>
      </c>
      <c r="FV798">
        <v>1</v>
      </c>
      <c r="FW798">
        <v>4</v>
      </c>
      <c r="FX798">
        <v>1</v>
      </c>
      <c r="FY798">
        <v>3</v>
      </c>
      <c r="FZ798">
        <v>1</v>
      </c>
      <c r="GA798">
        <v>1</v>
      </c>
      <c r="GB798">
        <v>0</v>
      </c>
      <c r="GC798">
        <v>1</v>
      </c>
      <c r="GD798">
        <v>0</v>
      </c>
      <c r="GE798">
        <v>0</v>
      </c>
      <c r="GF798">
        <v>0</v>
      </c>
      <c r="GG798">
        <v>1</v>
      </c>
      <c r="GH798">
        <v>3</v>
      </c>
      <c r="GI798">
        <v>2</v>
      </c>
      <c r="GJ798">
        <v>3</v>
      </c>
      <c r="GK798">
        <v>77</v>
      </c>
      <c r="GL798">
        <v>54</v>
      </c>
      <c r="GM798">
        <v>38</v>
      </c>
      <c r="GN798">
        <v>1</v>
      </c>
      <c r="GO798">
        <v>0</v>
      </c>
      <c r="GP798">
        <v>0</v>
      </c>
      <c r="GQ798">
        <v>2</v>
      </c>
      <c r="GR798">
        <v>0</v>
      </c>
      <c r="GS798">
        <v>3</v>
      </c>
      <c r="GT798">
        <v>1</v>
      </c>
      <c r="GU798">
        <v>1</v>
      </c>
      <c r="GV798">
        <v>0</v>
      </c>
      <c r="GW798">
        <v>3</v>
      </c>
      <c r="GX798">
        <v>1</v>
      </c>
      <c r="GY798">
        <v>0</v>
      </c>
      <c r="GZ798">
        <v>0</v>
      </c>
      <c r="HA798">
        <v>1</v>
      </c>
      <c r="HB798">
        <v>2</v>
      </c>
      <c r="HC798">
        <v>1</v>
      </c>
      <c r="HD798">
        <v>0</v>
      </c>
      <c r="HE798">
        <v>54</v>
      </c>
      <c r="HF798">
        <v>6</v>
      </c>
      <c r="HG798">
        <v>1</v>
      </c>
      <c r="HH798">
        <v>1</v>
      </c>
      <c r="HI798">
        <v>0</v>
      </c>
      <c r="HJ798">
        <v>0</v>
      </c>
      <c r="HK798">
        <v>0</v>
      </c>
      <c r="HL798">
        <v>1</v>
      </c>
      <c r="HM798">
        <v>0</v>
      </c>
      <c r="HN798">
        <v>1</v>
      </c>
      <c r="HO798">
        <v>1</v>
      </c>
      <c r="HP798">
        <v>0</v>
      </c>
      <c r="HQ798">
        <v>0</v>
      </c>
      <c r="HR798">
        <v>0</v>
      </c>
      <c r="HS798">
        <v>0</v>
      </c>
      <c r="HT798">
        <v>0</v>
      </c>
      <c r="HU798">
        <v>0</v>
      </c>
      <c r="HV798">
        <v>0</v>
      </c>
      <c r="HW798">
        <v>0</v>
      </c>
      <c r="HX798">
        <v>1</v>
      </c>
      <c r="HY798">
        <v>6</v>
      </c>
      <c r="HZ798">
        <v>0</v>
      </c>
      <c r="IA798">
        <v>0</v>
      </c>
      <c r="IB798">
        <v>0</v>
      </c>
      <c r="IC798">
        <v>0</v>
      </c>
      <c r="ID798">
        <v>0</v>
      </c>
      <c r="IE798">
        <v>0</v>
      </c>
      <c r="IF798">
        <v>0</v>
      </c>
      <c r="IG798">
        <v>0</v>
      </c>
      <c r="IH798">
        <v>0</v>
      </c>
      <c r="II798">
        <v>0</v>
      </c>
      <c r="IJ798">
        <v>0</v>
      </c>
      <c r="IK798">
        <v>0</v>
      </c>
      <c r="IL798">
        <v>0</v>
      </c>
      <c r="IM798">
        <v>0</v>
      </c>
      <c r="IN798">
        <v>0</v>
      </c>
      <c r="IO798">
        <v>0</v>
      </c>
      <c r="IP798">
        <v>0</v>
      </c>
      <c r="IQ798">
        <v>0</v>
      </c>
      <c r="IR798">
        <v>6</v>
      </c>
      <c r="IS798">
        <v>0</v>
      </c>
      <c r="IT798">
        <v>1</v>
      </c>
      <c r="IU798">
        <v>0</v>
      </c>
      <c r="IV798">
        <v>0</v>
      </c>
      <c r="IW798">
        <v>0</v>
      </c>
      <c r="IX798">
        <v>1</v>
      </c>
      <c r="IY798">
        <v>0</v>
      </c>
      <c r="IZ798">
        <v>0</v>
      </c>
      <c r="JA798">
        <v>0</v>
      </c>
      <c r="JB798">
        <v>0</v>
      </c>
      <c r="JC798">
        <v>0</v>
      </c>
      <c r="JD798">
        <v>0</v>
      </c>
      <c r="JE798">
        <v>0</v>
      </c>
      <c r="JF798">
        <v>0</v>
      </c>
      <c r="JG798">
        <v>4</v>
      </c>
      <c r="JH798">
        <v>6</v>
      </c>
    </row>
    <row r="799" spans="1:268">
      <c r="A799" t="s">
        <v>49</v>
      </c>
      <c r="B799" t="s">
        <v>1</v>
      </c>
      <c r="C799" t="str">
        <f>"146401"</f>
        <v>146401</v>
      </c>
      <c r="D799" t="s">
        <v>48</v>
      </c>
      <c r="E799">
        <v>18</v>
      </c>
      <c r="F799">
        <v>1488</v>
      </c>
      <c r="G799">
        <v>1139</v>
      </c>
      <c r="H799">
        <v>282</v>
      </c>
      <c r="I799">
        <v>857</v>
      </c>
      <c r="J799">
        <v>0</v>
      </c>
      <c r="K799">
        <v>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857</v>
      </c>
      <c r="T799">
        <v>0</v>
      </c>
      <c r="U799">
        <v>0</v>
      </c>
      <c r="V799">
        <v>857</v>
      </c>
      <c r="W799">
        <v>5</v>
      </c>
      <c r="X799">
        <v>1</v>
      </c>
      <c r="Y799">
        <v>4</v>
      </c>
      <c r="Z799">
        <v>0</v>
      </c>
      <c r="AA799">
        <v>852</v>
      </c>
      <c r="AB799">
        <v>396</v>
      </c>
      <c r="AC799">
        <v>58</v>
      </c>
      <c r="AD799">
        <v>185</v>
      </c>
      <c r="AE799">
        <v>7</v>
      </c>
      <c r="AF799">
        <v>4</v>
      </c>
      <c r="AG799">
        <v>50</v>
      </c>
      <c r="AH799">
        <v>4</v>
      </c>
      <c r="AI799">
        <v>1</v>
      </c>
      <c r="AJ799">
        <v>11</v>
      </c>
      <c r="AK799">
        <v>0</v>
      </c>
      <c r="AL799">
        <v>0</v>
      </c>
      <c r="AM799">
        <v>3</v>
      </c>
      <c r="AN799">
        <v>2</v>
      </c>
      <c r="AO799">
        <v>3</v>
      </c>
      <c r="AP799">
        <v>1</v>
      </c>
      <c r="AQ799">
        <v>1</v>
      </c>
      <c r="AR799">
        <v>1</v>
      </c>
      <c r="AS799">
        <v>1</v>
      </c>
      <c r="AT799">
        <v>23</v>
      </c>
      <c r="AU799">
        <v>2</v>
      </c>
      <c r="AV799">
        <v>3</v>
      </c>
      <c r="AW799">
        <v>3</v>
      </c>
      <c r="AX799">
        <v>5</v>
      </c>
      <c r="AY799">
        <v>1</v>
      </c>
      <c r="AZ799">
        <v>27</v>
      </c>
      <c r="BA799">
        <v>396</v>
      </c>
      <c r="BB799">
        <v>143</v>
      </c>
      <c r="BC799">
        <v>26</v>
      </c>
      <c r="BD799">
        <v>18</v>
      </c>
      <c r="BE799">
        <v>14</v>
      </c>
      <c r="BF799">
        <v>2</v>
      </c>
      <c r="BG799">
        <v>39</v>
      </c>
      <c r="BH799">
        <v>18</v>
      </c>
      <c r="BI799">
        <v>0</v>
      </c>
      <c r="BJ799">
        <v>0</v>
      </c>
      <c r="BK799">
        <v>15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1</v>
      </c>
      <c r="BR799">
        <v>0</v>
      </c>
      <c r="BS799">
        <v>4</v>
      </c>
      <c r="BT799">
        <v>0</v>
      </c>
      <c r="BU799">
        <v>0</v>
      </c>
      <c r="BV799">
        <v>1</v>
      </c>
      <c r="BW799">
        <v>0</v>
      </c>
      <c r="BX799">
        <v>5</v>
      </c>
      <c r="BY799">
        <v>143</v>
      </c>
      <c r="BZ799">
        <v>20</v>
      </c>
      <c r="CA799">
        <v>9</v>
      </c>
      <c r="CB799">
        <v>4</v>
      </c>
      <c r="CC799">
        <v>4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20</v>
      </c>
      <c r="CP799">
        <v>49</v>
      </c>
      <c r="CQ799">
        <v>36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1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2</v>
      </c>
      <c r="DJ799">
        <v>0</v>
      </c>
      <c r="DK799">
        <v>0</v>
      </c>
      <c r="DL799">
        <v>10</v>
      </c>
      <c r="DM799">
        <v>0</v>
      </c>
      <c r="DN799">
        <v>0</v>
      </c>
      <c r="DO799">
        <v>49</v>
      </c>
      <c r="DP799">
        <v>27</v>
      </c>
      <c r="DQ799">
        <v>17</v>
      </c>
      <c r="DR799">
        <v>0</v>
      </c>
      <c r="DS799">
        <v>8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2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27</v>
      </c>
      <c r="EP799">
        <v>54</v>
      </c>
      <c r="EQ799">
        <v>25</v>
      </c>
      <c r="ER799">
        <v>8</v>
      </c>
      <c r="ES799">
        <v>6</v>
      </c>
      <c r="ET799">
        <v>1</v>
      </c>
      <c r="EU799">
        <v>1</v>
      </c>
      <c r="EV799">
        <v>2</v>
      </c>
      <c r="EW799">
        <v>1</v>
      </c>
      <c r="EX799">
        <v>3</v>
      </c>
      <c r="EY799">
        <v>0</v>
      </c>
      <c r="EZ799">
        <v>3</v>
      </c>
      <c r="FA799">
        <v>0</v>
      </c>
      <c r="FB799">
        <v>0</v>
      </c>
      <c r="FC799">
        <v>0</v>
      </c>
      <c r="FD799">
        <v>0</v>
      </c>
      <c r="FE799">
        <v>2</v>
      </c>
      <c r="FF799">
        <v>1</v>
      </c>
      <c r="FG799">
        <v>0</v>
      </c>
      <c r="FH799">
        <v>0</v>
      </c>
      <c r="FI799">
        <v>0</v>
      </c>
      <c r="FJ799">
        <v>0</v>
      </c>
      <c r="FK799">
        <v>1</v>
      </c>
      <c r="FL799">
        <v>0</v>
      </c>
      <c r="FM799">
        <v>54</v>
      </c>
      <c r="FN799">
        <v>65</v>
      </c>
      <c r="FO799">
        <v>33</v>
      </c>
      <c r="FP799">
        <v>3</v>
      </c>
      <c r="FQ799">
        <v>0</v>
      </c>
      <c r="FR799">
        <v>1</v>
      </c>
      <c r="FS799">
        <v>2</v>
      </c>
      <c r="FT799">
        <v>0</v>
      </c>
      <c r="FU799">
        <v>1</v>
      </c>
      <c r="FV799">
        <v>0</v>
      </c>
      <c r="FW799">
        <v>1</v>
      </c>
      <c r="FX799">
        <v>1</v>
      </c>
      <c r="FY799">
        <v>3</v>
      </c>
      <c r="FZ799">
        <v>1</v>
      </c>
      <c r="GA799">
        <v>4</v>
      </c>
      <c r="GB799">
        <v>2</v>
      </c>
      <c r="GC799">
        <v>1</v>
      </c>
      <c r="GD799">
        <v>1</v>
      </c>
      <c r="GE799">
        <v>1</v>
      </c>
      <c r="GF799">
        <v>1</v>
      </c>
      <c r="GG799">
        <v>0</v>
      </c>
      <c r="GH799">
        <v>0</v>
      </c>
      <c r="GI799">
        <v>0</v>
      </c>
      <c r="GJ799">
        <v>9</v>
      </c>
      <c r="GK799">
        <v>65</v>
      </c>
      <c r="GL799">
        <v>81</v>
      </c>
      <c r="GM799">
        <v>66</v>
      </c>
      <c r="GN799">
        <v>1</v>
      </c>
      <c r="GO799">
        <v>0</v>
      </c>
      <c r="GP799">
        <v>0</v>
      </c>
      <c r="GQ799">
        <v>3</v>
      </c>
      <c r="GR799">
        <v>1</v>
      </c>
      <c r="GS799">
        <v>1</v>
      </c>
      <c r="GT799">
        <v>0</v>
      </c>
      <c r="GU799">
        <v>1</v>
      </c>
      <c r="GV799">
        <v>0</v>
      </c>
      <c r="GW799">
        <v>1</v>
      </c>
      <c r="GX799">
        <v>1</v>
      </c>
      <c r="GY799">
        <v>1</v>
      </c>
      <c r="GZ799">
        <v>1</v>
      </c>
      <c r="HA799">
        <v>0</v>
      </c>
      <c r="HB799">
        <v>2</v>
      </c>
      <c r="HC799">
        <v>0</v>
      </c>
      <c r="HD799">
        <v>2</v>
      </c>
      <c r="HE799">
        <v>81</v>
      </c>
      <c r="HF799">
        <v>5</v>
      </c>
      <c r="HG799">
        <v>0</v>
      </c>
      <c r="HH799">
        <v>0</v>
      </c>
      <c r="HI799">
        <v>0</v>
      </c>
      <c r="HJ799">
        <v>1</v>
      </c>
      <c r="HK799">
        <v>1</v>
      </c>
      <c r="HL799">
        <v>0</v>
      </c>
      <c r="HM799">
        <v>0</v>
      </c>
      <c r="HN799">
        <v>3</v>
      </c>
      <c r="HO799">
        <v>0</v>
      </c>
      <c r="HP799">
        <v>0</v>
      </c>
      <c r="HQ799">
        <v>0</v>
      </c>
      <c r="HR799">
        <v>0</v>
      </c>
      <c r="HS799">
        <v>0</v>
      </c>
      <c r="HT799">
        <v>0</v>
      </c>
      <c r="HU799">
        <v>0</v>
      </c>
      <c r="HV799">
        <v>0</v>
      </c>
      <c r="HW799">
        <v>0</v>
      </c>
      <c r="HX799">
        <v>0</v>
      </c>
      <c r="HY799">
        <v>5</v>
      </c>
      <c r="HZ799">
        <v>0</v>
      </c>
      <c r="IA799">
        <v>0</v>
      </c>
      <c r="IB799">
        <v>0</v>
      </c>
      <c r="IC799">
        <v>0</v>
      </c>
      <c r="ID799">
        <v>0</v>
      </c>
      <c r="IE799">
        <v>0</v>
      </c>
      <c r="IF799">
        <v>0</v>
      </c>
      <c r="IG799">
        <v>0</v>
      </c>
      <c r="IH799">
        <v>0</v>
      </c>
      <c r="II799">
        <v>0</v>
      </c>
      <c r="IJ799">
        <v>0</v>
      </c>
      <c r="IK799">
        <v>0</v>
      </c>
      <c r="IL799">
        <v>0</v>
      </c>
      <c r="IM799">
        <v>0</v>
      </c>
      <c r="IN799">
        <v>0</v>
      </c>
      <c r="IO799">
        <v>0</v>
      </c>
      <c r="IP799">
        <v>0</v>
      </c>
      <c r="IQ799">
        <v>0</v>
      </c>
      <c r="IR799">
        <v>12</v>
      </c>
      <c r="IS799">
        <v>2</v>
      </c>
      <c r="IT799">
        <v>1</v>
      </c>
      <c r="IU799">
        <v>0</v>
      </c>
      <c r="IV799">
        <v>0</v>
      </c>
      <c r="IW799">
        <v>3</v>
      </c>
      <c r="IX799">
        <v>0</v>
      </c>
      <c r="IY799">
        <v>1</v>
      </c>
      <c r="IZ799">
        <v>0</v>
      </c>
      <c r="JA799">
        <v>0</v>
      </c>
      <c r="JB799">
        <v>1</v>
      </c>
      <c r="JC799">
        <v>1</v>
      </c>
      <c r="JD799">
        <v>0</v>
      </c>
      <c r="JE799">
        <v>0</v>
      </c>
      <c r="JF799">
        <v>0</v>
      </c>
      <c r="JG799">
        <v>3</v>
      </c>
      <c r="JH799">
        <v>12</v>
      </c>
    </row>
    <row r="800" spans="1:268">
      <c r="A800" t="s">
        <v>47</v>
      </c>
      <c r="B800" t="s">
        <v>1</v>
      </c>
      <c r="C800" t="str">
        <f>"146401"</f>
        <v>146401</v>
      </c>
      <c r="D800" t="s">
        <v>46</v>
      </c>
      <c r="E800">
        <v>19</v>
      </c>
      <c r="F800">
        <v>1679</v>
      </c>
      <c r="G800">
        <v>1289</v>
      </c>
      <c r="H800">
        <v>397</v>
      </c>
      <c r="I800">
        <v>892</v>
      </c>
      <c r="J800">
        <v>1</v>
      </c>
      <c r="K800">
        <v>8</v>
      </c>
      <c r="L800">
        <v>6</v>
      </c>
      <c r="M800">
        <v>6</v>
      </c>
      <c r="N800">
        <v>0</v>
      </c>
      <c r="O800">
        <v>0</v>
      </c>
      <c r="P800">
        <v>0</v>
      </c>
      <c r="Q800">
        <v>0</v>
      </c>
      <c r="R800">
        <v>6</v>
      </c>
      <c r="S800">
        <v>898</v>
      </c>
      <c r="T800">
        <v>6</v>
      </c>
      <c r="U800">
        <v>0</v>
      </c>
      <c r="V800">
        <v>898</v>
      </c>
      <c r="W800">
        <v>13</v>
      </c>
      <c r="X800">
        <v>9</v>
      </c>
      <c r="Y800">
        <v>4</v>
      </c>
      <c r="Z800">
        <v>0</v>
      </c>
      <c r="AA800">
        <v>885</v>
      </c>
      <c r="AB800">
        <v>379</v>
      </c>
      <c r="AC800">
        <v>47</v>
      </c>
      <c r="AD800">
        <v>161</v>
      </c>
      <c r="AE800">
        <v>14</v>
      </c>
      <c r="AF800">
        <v>5</v>
      </c>
      <c r="AG800">
        <v>67</v>
      </c>
      <c r="AH800">
        <v>2</v>
      </c>
      <c r="AI800">
        <v>2</v>
      </c>
      <c r="AJ800">
        <v>23</v>
      </c>
      <c r="AK800">
        <v>2</v>
      </c>
      <c r="AL800">
        <v>1</v>
      </c>
      <c r="AM800">
        <v>3</v>
      </c>
      <c r="AN800">
        <v>3</v>
      </c>
      <c r="AO800">
        <v>0</v>
      </c>
      <c r="AP800">
        <v>6</v>
      </c>
      <c r="AQ800">
        <v>1</v>
      </c>
      <c r="AR800">
        <v>1</v>
      </c>
      <c r="AS800">
        <v>0</v>
      </c>
      <c r="AT800">
        <v>19</v>
      </c>
      <c r="AU800">
        <v>0</v>
      </c>
      <c r="AV800">
        <v>3</v>
      </c>
      <c r="AW800">
        <v>4</v>
      </c>
      <c r="AX800">
        <v>0</v>
      </c>
      <c r="AY800">
        <v>1</v>
      </c>
      <c r="AZ800">
        <v>14</v>
      </c>
      <c r="BA800">
        <v>379</v>
      </c>
      <c r="BB800">
        <v>145</v>
      </c>
      <c r="BC800">
        <v>50</v>
      </c>
      <c r="BD800">
        <v>15</v>
      </c>
      <c r="BE800">
        <v>5</v>
      </c>
      <c r="BF800">
        <v>3</v>
      </c>
      <c r="BG800">
        <v>31</v>
      </c>
      <c r="BH800">
        <v>11</v>
      </c>
      <c r="BI800">
        <v>0</v>
      </c>
      <c r="BJ800">
        <v>0</v>
      </c>
      <c r="BK800">
        <v>16</v>
      </c>
      <c r="BL800">
        <v>0</v>
      </c>
      <c r="BM800">
        <v>0</v>
      </c>
      <c r="BN800">
        <v>0</v>
      </c>
      <c r="BO800">
        <v>1</v>
      </c>
      <c r="BP800">
        <v>0</v>
      </c>
      <c r="BQ800">
        <v>2</v>
      </c>
      <c r="BR800">
        <v>0</v>
      </c>
      <c r="BS800">
        <v>1</v>
      </c>
      <c r="BT800">
        <v>0</v>
      </c>
      <c r="BU800">
        <v>2</v>
      </c>
      <c r="BV800">
        <v>0</v>
      </c>
      <c r="BW800">
        <v>2</v>
      </c>
      <c r="BX800">
        <v>6</v>
      </c>
      <c r="BY800">
        <v>145</v>
      </c>
      <c r="BZ800">
        <v>25</v>
      </c>
      <c r="CA800">
        <v>14</v>
      </c>
      <c r="CB800">
        <v>4</v>
      </c>
      <c r="CC800">
        <v>2</v>
      </c>
      <c r="CD800">
        <v>0</v>
      </c>
      <c r="CE800">
        <v>0</v>
      </c>
      <c r="CF800">
        <v>3</v>
      </c>
      <c r="CG800">
        <v>0</v>
      </c>
      <c r="CH800">
        <v>0</v>
      </c>
      <c r="CI800">
        <v>0</v>
      </c>
      <c r="CJ800">
        <v>1</v>
      </c>
      <c r="CK800">
        <v>1</v>
      </c>
      <c r="CL800">
        <v>0</v>
      </c>
      <c r="CM800">
        <v>0</v>
      </c>
      <c r="CN800">
        <v>0</v>
      </c>
      <c r="CO800">
        <v>25</v>
      </c>
      <c r="CP800">
        <v>43</v>
      </c>
      <c r="CQ800">
        <v>26</v>
      </c>
      <c r="CR800">
        <v>2</v>
      </c>
      <c r="CS800">
        <v>0</v>
      </c>
      <c r="CT800">
        <v>1</v>
      </c>
      <c r="CU800">
        <v>0</v>
      </c>
      <c r="CV800">
        <v>0</v>
      </c>
      <c r="CW800">
        <v>0</v>
      </c>
      <c r="CX800">
        <v>1</v>
      </c>
      <c r="CY800">
        <v>1</v>
      </c>
      <c r="CZ800">
        <v>0</v>
      </c>
      <c r="DA800">
        <v>1</v>
      </c>
      <c r="DB800">
        <v>0</v>
      </c>
      <c r="DC800">
        <v>2</v>
      </c>
      <c r="DD800">
        <v>0</v>
      </c>
      <c r="DE800">
        <v>0</v>
      </c>
      <c r="DF800">
        <v>0</v>
      </c>
      <c r="DG800">
        <v>0</v>
      </c>
      <c r="DH800">
        <v>1</v>
      </c>
      <c r="DI800">
        <v>0</v>
      </c>
      <c r="DJ800">
        <v>0</v>
      </c>
      <c r="DK800">
        <v>0</v>
      </c>
      <c r="DL800">
        <v>8</v>
      </c>
      <c r="DM800">
        <v>0</v>
      </c>
      <c r="DN800">
        <v>0</v>
      </c>
      <c r="DO800">
        <v>43</v>
      </c>
      <c r="DP800">
        <v>51</v>
      </c>
      <c r="DQ800">
        <v>25</v>
      </c>
      <c r="DR800">
        <v>0</v>
      </c>
      <c r="DS800">
        <v>19</v>
      </c>
      <c r="DT800">
        <v>0</v>
      </c>
      <c r="DU800">
        <v>1</v>
      </c>
      <c r="DV800">
        <v>1</v>
      </c>
      <c r="DW800">
        <v>1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1</v>
      </c>
      <c r="EF800">
        <v>0</v>
      </c>
      <c r="EG800">
        <v>0</v>
      </c>
      <c r="EH800">
        <v>1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2</v>
      </c>
      <c r="EO800">
        <v>51</v>
      </c>
      <c r="EP800">
        <v>75</v>
      </c>
      <c r="EQ800">
        <v>47</v>
      </c>
      <c r="ER800">
        <v>5</v>
      </c>
      <c r="ES800">
        <v>3</v>
      </c>
      <c r="ET800">
        <v>0</v>
      </c>
      <c r="EU800">
        <v>1</v>
      </c>
      <c r="EV800">
        <v>0</v>
      </c>
      <c r="EW800">
        <v>0</v>
      </c>
      <c r="EX800">
        <v>2</v>
      </c>
      <c r="EY800">
        <v>3</v>
      </c>
      <c r="EZ800">
        <v>3</v>
      </c>
      <c r="FA800">
        <v>1</v>
      </c>
      <c r="FB800">
        <v>1</v>
      </c>
      <c r="FC800">
        <v>0</v>
      </c>
      <c r="FD800">
        <v>0</v>
      </c>
      <c r="FE800">
        <v>0</v>
      </c>
      <c r="FF800">
        <v>0</v>
      </c>
      <c r="FG800">
        <v>7</v>
      </c>
      <c r="FH800">
        <v>1</v>
      </c>
      <c r="FI800">
        <v>0</v>
      </c>
      <c r="FJ800">
        <v>0</v>
      </c>
      <c r="FK800">
        <v>0</v>
      </c>
      <c r="FL800">
        <v>1</v>
      </c>
      <c r="FM800">
        <v>75</v>
      </c>
      <c r="FN800">
        <v>69</v>
      </c>
      <c r="FO800">
        <v>32</v>
      </c>
      <c r="FP800">
        <v>8</v>
      </c>
      <c r="FQ800">
        <v>4</v>
      </c>
      <c r="FR800">
        <v>2</v>
      </c>
      <c r="FS800">
        <v>1</v>
      </c>
      <c r="FT800">
        <v>0</v>
      </c>
      <c r="FU800">
        <v>0</v>
      </c>
      <c r="FV800">
        <v>3</v>
      </c>
      <c r="FW800">
        <v>0</v>
      </c>
      <c r="FX800">
        <v>1</v>
      </c>
      <c r="FY800">
        <v>2</v>
      </c>
      <c r="FZ800">
        <v>2</v>
      </c>
      <c r="GA800">
        <v>4</v>
      </c>
      <c r="GB800">
        <v>0</v>
      </c>
      <c r="GC800">
        <v>1</v>
      </c>
      <c r="GD800">
        <v>1</v>
      </c>
      <c r="GE800">
        <v>0</v>
      </c>
      <c r="GF800">
        <v>0</v>
      </c>
      <c r="GG800">
        <v>2</v>
      </c>
      <c r="GH800">
        <v>2</v>
      </c>
      <c r="GI800">
        <v>0</v>
      </c>
      <c r="GJ800">
        <v>4</v>
      </c>
      <c r="GK800">
        <v>69</v>
      </c>
      <c r="GL800">
        <v>81</v>
      </c>
      <c r="GM800">
        <v>60</v>
      </c>
      <c r="GN800">
        <v>1</v>
      </c>
      <c r="GO800">
        <v>0</v>
      </c>
      <c r="GP800">
        <v>0</v>
      </c>
      <c r="GQ800">
        <v>3</v>
      </c>
      <c r="GR800">
        <v>1</v>
      </c>
      <c r="GS800">
        <v>4</v>
      </c>
      <c r="GT800">
        <v>1</v>
      </c>
      <c r="GU800">
        <v>0</v>
      </c>
      <c r="GV800">
        <v>2</v>
      </c>
      <c r="GW800">
        <v>6</v>
      </c>
      <c r="GX800">
        <v>0</v>
      </c>
      <c r="GY800">
        <v>0</v>
      </c>
      <c r="GZ800">
        <v>0</v>
      </c>
      <c r="HA800">
        <v>0</v>
      </c>
      <c r="HB800">
        <v>0</v>
      </c>
      <c r="HC800">
        <v>1</v>
      </c>
      <c r="HD800">
        <v>2</v>
      </c>
      <c r="HE800">
        <v>81</v>
      </c>
      <c r="HF800">
        <v>5</v>
      </c>
      <c r="HG800">
        <v>1</v>
      </c>
      <c r="HH800">
        <v>2</v>
      </c>
      <c r="HI800">
        <v>0</v>
      </c>
      <c r="HJ800">
        <v>0</v>
      </c>
      <c r="HK800">
        <v>1</v>
      </c>
      <c r="HL800">
        <v>0</v>
      </c>
      <c r="HM800">
        <v>0</v>
      </c>
      <c r="HN800">
        <v>0</v>
      </c>
      <c r="HO800">
        <v>1</v>
      </c>
      <c r="HP800">
        <v>0</v>
      </c>
      <c r="HQ800">
        <v>0</v>
      </c>
      <c r="HR800">
        <v>0</v>
      </c>
      <c r="HS800">
        <v>0</v>
      </c>
      <c r="HT800">
        <v>0</v>
      </c>
      <c r="HU800">
        <v>0</v>
      </c>
      <c r="HV800">
        <v>0</v>
      </c>
      <c r="HW800">
        <v>0</v>
      </c>
      <c r="HX800">
        <v>0</v>
      </c>
      <c r="HY800">
        <v>5</v>
      </c>
      <c r="HZ800">
        <v>1</v>
      </c>
      <c r="IA800">
        <v>0</v>
      </c>
      <c r="IB800">
        <v>0</v>
      </c>
      <c r="IC800">
        <v>0</v>
      </c>
      <c r="ID800">
        <v>0</v>
      </c>
      <c r="IE800">
        <v>0</v>
      </c>
      <c r="IF800">
        <v>0</v>
      </c>
      <c r="IG800">
        <v>0</v>
      </c>
      <c r="IH800">
        <v>0</v>
      </c>
      <c r="II800">
        <v>0</v>
      </c>
      <c r="IJ800">
        <v>0</v>
      </c>
      <c r="IK800">
        <v>0</v>
      </c>
      <c r="IL800">
        <v>0</v>
      </c>
      <c r="IM800">
        <v>0</v>
      </c>
      <c r="IN800">
        <v>0</v>
      </c>
      <c r="IO800">
        <v>0</v>
      </c>
      <c r="IP800">
        <v>1</v>
      </c>
      <c r="IQ800">
        <v>1</v>
      </c>
      <c r="IR800">
        <v>11</v>
      </c>
      <c r="IS800">
        <v>7</v>
      </c>
      <c r="IT800">
        <v>2</v>
      </c>
      <c r="IU800">
        <v>0</v>
      </c>
      <c r="IV800">
        <v>0</v>
      </c>
      <c r="IW800">
        <v>0</v>
      </c>
      <c r="IX800">
        <v>0</v>
      </c>
      <c r="IY800">
        <v>0</v>
      </c>
      <c r="IZ800">
        <v>0</v>
      </c>
      <c r="JA800">
        <v>0</v>
      </c>
      <c r="JB800">
        <v>0</v>
      </c>
      <c r="JC800">
        <v>0</v>
      </c>
      <c r="JD800">
        <v>1</v>
      </c>
      <c r="JE800">
        <v>1</v>
      </c>
      <c r="JF800">
        <v>0</v>
      </c>
      <c r="JG800">
        <v>0</v>
      </c>
      <c r="JH800">
        <v>11</v>
      </c>
    </row>
    <row r="801" spans="1:268">
      <c r="A801" t="s">
        <v>45</v>
      </c>
      <c r="B801" t="s">
        <v>1</v>
      </c>
      <c r="C801" t="str">
        <f>"146401"</f>
        <v>146401</v>
      </c>
      <c r="D801" t="s">
        <v>43</v>
      </c>
      <c r="E801">
        <v>20</v>
      </c>
      <c r="F801">
        <v>1521</v>
      </c>
      <c r="G801">
        <v>1161</v>
      </c>
      <c r="H801">
        <v>328</v>
      </c>
      <c r="I801">
        <v>833</v>
      </c>
      <c r="J801">
        <v>1</v>
      </c>
      <c r="K801">
        <v>3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833</v>
      </c>
      <c r="T801">
        <v>0</v>
      </c>
      <c r="U801">
        <v>0</v>
      </c>
      <c r="V801">
        <v>833</v>
      </c>
      <c r="W801">
        <v>13</v>
      </c>
      <c r="X801">
        <v>10</v>
      </c>
      <c r="Y801">
        <v>3</v>
      </c>
      <c r="Z801">
        <v>0</v>
      </c>
      <c r="AA801">
        <v>820</v>
      </c>
      <c r="AB801">
        <v>308</v>
      </c>
      <c r="AC801">
        <v>32</v>
      </c>
      <c r="AD801">
        <v>150</v>
      </c>
      <c r="AE801">
        <v>7</v>
      </c>
      <c r="AF801">
        <v>12</v>
      </c>
      <c r="AG801">
        <v>32</v>
      </c>
      <c r="AH801">
        <v>5</v>
      </c>
      <c r="AI801">
        <v>2</v>
      </c>
      <c r="AJ801">
        <v>12</v>
      </c>
      <c r="AK801">
        <v>4</v>
      </c>
      <c r="AL801">
        <v>1</v>
      </c>
      <c r="AM801">
        <v>0</v>
      </c>
      <c r="AN801">
        <v>3</v>
      </c>
      <c r="AO801">
        <v>0</v>
      </c>
      <c r="AP801">
        <v>2</v>
      </c>
      <c r="AQ801">
        <v>2</v>
      </c>
      <c r="AR801">
        <v>1</v>
      </c>
      <c r="AS801">
        <v>0</v>
      </c>
      <c r="AT801">
        <v>20</v>
      </c>
      <c r="AU801">
        <v>0</v>
      </c>
      <c r="AV801">
        <v>1</v>
      </c>
      <c r="AW801">
        <v>7</v>
      </c>
      <c r="AX801">
        <v>3</v>
      </c>
      <c r="AY801">
        <v>1</v>
      </c>
      <c r="AZ801">
        <v>11</v>
      </c>
      <c r="BA801">
        <v>308</v>
      </c>
      <c r="BB801">
        <v>166</v>
      </c>
      <c r="BC801">
        <v>51</v>
      </c>
      <c r="BD801">
        <v>21</v>
      </c>
      <c r="BE801">
        <v>14</v>
      </c>
      <c r="BF801">
        <v>2</v>
      </c>
      <c r="BG801">
        <v>44</v>
      </c>
      <c r="BH801">
        <v>9</v>
      </c>
      <c r="BI801">
        <v>3</v>
      </c>
      <c r="BJ801">
        <v>2</v>
      </c>
      <c r="BK801">
        <v>9</v>
      </c>
      <c r="BL801">
        <v>1</v>
      </c>
      <c r="BM801">
        <v>0</v>
      </c>
      <c r="BN801">
        <v>0</v>
      </c>
      <c r="BO801">
        <v>1</v>
      </c>
      <c r="BP801">
        <v>1</v>
      </c>
      <c r="BQ801">
        <v>1</v>
      </c>
      <c r="BR801">
        <v>0</v>
      </c>
      <c r="BS801">
        <v>1</v>
      </c>
      <c r="BT801">
        <v>0</v>
      </c>
      <c r="BU801">
        <v>0</v>
      </c>
      <c r="BV801">
        <v>0</v>
      </c>
      <c r="BW801">
        <v>5</v>
      </c>
      <c r="BX801">
        <v>1</v>
      </c>
      <c r="BY801">
        <v>166</v>
      </c>
      <c r="BZ801">
        <v>33</v>
      </c>
      <c r="CA801">
        <v>13</v>
      </c>
      <c r="CB801">
        <v>5</v>
      </c>
      <c r="CC801">
        <v>5</v>
      </c>
      <c r="CD801">
        <v>0</v>
      </c>
      <c r="CE801">
        <v>5</v>
      </c>
      <c r="CF801">
        <v>1</v>
      </c>
      <c r="CG801">
        <v>0</v>
      </c>
      <c r="CH801">
        <v>1</v>
      </c>
      <c r="CI801">
        <v>0</v>
      </c>
      <c r="CJ801">
        <v>0</v>
      </c>
      <c r="CK801">
        <v>1</v>
      </c>
      <c r="CL801">
        <v>0</v>
      </c>
      <c r="CM801">
        <v>1</v>
      </c>
      <c r="CN801">
        <v>1</v>
      </c>
      <c r="CO801">
        <v>33</v>
      </c>
      <c r="CP801">
        <v>48</v>
      </c>
      <c r="CQ801">
        <v>31</v>
      </c>
      <c r="CR801">
        <v>1</v>
      </c>
      <c r="CS801">
        <v>0</v>
      </c>
      <c r="CT801">
        <v>2</v>
      </c>
      <c r="CU801">
        <v>1</v>
      </c>
      <c r="CV801">
        <v>0</v>
      </c>
      <c r="CW801">
        <v>1</v>
      </c>
      <c r="CX801">
        <v>0</v>
      </c>
      <c r="CY801">
        <v>0</v>
      </c>
      <c r="CZ801">
        <v>0</v>
      </c>
      <c r="DA801">
        <v>1</v>
      </c>
      <c r="DB801">
        <v>0</v>
      </c>
      <c r="DC801">
        <v>1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2</v>
      </c>
      <c r="DJ801">
        <v>0</v>
      </c>
      <c r="DK801">
        <v>1</v>
      </c>
      <c r="DL801">
        <v>7</v>
      </c>
      <c r="DM801">
        <v>0</v>
      </c>
      <c r="DN801">
        <v>0</v>
      </c>
      <c r="DO801">
        <v>48</v>
      </c>
      <c r="DP801">
        <v>48</v>
      </c>
      <c r="DQ801">
        <v>21</v>
      </c>
      <c r="DR801">
        <v>0</v>
      </c>
      <c r="DS801">
        <v>14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1</v>
      </c>
      <c r="EC801">
        <v>0</v>
      </c>
      <c r="ED801">
        <v>0</v>
      </c>
      <c r="EE801">
        <v>3</v>
      </c>
      <c r="EF801">
        <v>0</v>
      </c>
      <c r="EG801">
        <v>3</v>
      </c>
      <c r="EH801">
        <v>2</v>
      </c>
      <c r="EI801">
        <v>0</v>
      </c>
      <c r="EJ801">
        <v>0</v>
      </c>
      <c r="EK801">
        <v>0</v>
      </c>
      <c r="EL801">
        <v>1</v>
      </c>
      <c r="EM801">
        <v>1</v>
      </c>
      <c r="EN801">
        <v>2</v>
      </c>
      <c r="EO801">
        <v>48</v>
      </c>
      <c r="EP801">
        <v>78</v>
      </c>
      <c r="EQ801">
        <v>46</v>
      </c>
      <c r="ER801">
        <v>0</v>
      </c>
      <c r="ES801">
        <v>6</v>
      </c>
      <c r="ET801">
        <v>4</v>
      </c>
      <c r="EU801">
        <v>1</v>
      </c>
      <c r="EV801">
        <v>2</v>
      </c>
      <c r="EW801">
        <v>1</v>
      </c>
      <c r="EX801">
        <v>4</v>
      </c>
      <c r="EY801">
        <v>2</v>
      </c>
      <c r="EZ801">
        <v>2</v>
      </c>
      <c r="FA801">
        <v>0</v>
      </c>
      <c r="FB801">
        <v>0</v>
      </c>
      <c r="FC801">
        <v>3</v>
      </c>
      <c r="FD801">
        <v>0</v>
      </c>
      <c r="FE801">
        <v>1</v>
      </c>
      <c r="FF801">
        <v>0</v>
      </c>
      <c r="FG801">
        <v>3</v>
      </c>
      <c r="FH801">
        <v>1</v>
      </c>
      <c r="FI801">
        <v>0</v>
      </c>
      <c r="FJ801">
        <v>1</v>
      </c>
      <c r="FK801">
        <v>0</v>
      </c>
      <c r="FL801">
        <v>1</v>
      </c>
      <c r="FM801">
        <v>78</v>
      </c>
      <c r="FN801">
        <v>72</v>
      </c>
      <c r="FO801">
        <v>32</v>
      </c>
      <c r="FP801">
        <v>3</v>
      </c>
      <c r="FQ801">
        <v>6</v>
      </c>
      <c r="FR801">
        <v>4</v>
      </c>
      <c r="FS801">
        <v>1</v>
      </c>
      <c r="FT801">
        <v>2</v>
      </c>
      <c r="FU801">
        <v>2</v>
      </c>
      <c r="FV801">
        <v>3</v>
      </c>
      <c r="FW801">
        <v>1</v>
      </c>
      <c r="FX801">
        <v>3</v>
      </c>
      <c r="FY801">
        <v>3</v>
      </c>
      <c r="FZ801">
        <v>1</v>
      </c>
      <c r="GA801">
        <v>0</v>
      </c>
      <c r="GB801">
        <v>1</v>
      </c>
      <c r="GC801">
        <v>2</v>
      </c>
      <c r="GD801">
        <v>2</v>
      </c>
      <c r="GE801">
        <v>1</v>
      </c>
      <c r="GF801">
        <v>0</v>
      </c>
      <c r="GG801">
        <v>1</v>
      </c>
      <c r="GH801">
        <v>2</v>
      </c>
      <c r="GI801">
        <v>2</v>
      </c>
      <c r="GJ801">
        <v>0</v>
      </c>
      <c r="GK801">
        <v>72</v>
      </c>
      <c r="GL801">
        <v>66</v>
      </c>
      <c r="GM801">
        <v>46</v>
      </c>
      <c r="GN801">
        <v>2</v>
      </c>
      <c r="GO801">
        <v>0</v>
      </c>
      <c r="GP801">
        <v>1</v>
      </c>
      <c r="GQ801">
        <v>3</v>
      </c>
      <c r="GR801">
        <v>2</v>
      </c>
      <c r="GS801">
        <v>7</v>
      </c>
      <c r="GT801">
        <v>0</v>
      </c>
      <c r="GU801">
        <v>0</v>
      </c>
      <c r="GV801">
        <v>1</v>
      </c>
      <c r="GW801">
        <v>0</v>
      </c>
      <c r="GX801">
        <v>0</v>
      </c>
      <c r="GY801">
        <v>0</v>
      </c>
      <c r="GZ801">
        <v>0</v>
      </c>
      <c r="HA801">
        <v>0</v>
      </c>
      <c r="HB801">
        <v>0</v>
      </c>
      <c r="HC801">
        <v>0</v>
      </c>
      <c r="HD801">
        <v>4</v>
      </c>
      <c r="HE801">
        <v>66</v>
      </c>
      <c r="HF801">
        <v>1</v>
      </c>
      <c r="HG801">
        <v>0</v>
      </c>
      <c r="HH801">
        <v>0</v>
      </c>
      <c r="HI801">
        <v>0</v>
      </c>
      <c r="HJ801">
        <v>0</v>
      </c>
      <c r="HK801">
        <v>0</v>
      </c>
      <c r="HL801">
        <v>0</v>
      </c>
      <c r="HM801">
        <v>0</v>
      </c>
      <c r="HN801">
        <v>0</v>
      </c>
      <c r="HO801">
        <v>0</v>
      </c>
      <c r="HP801">
        <v>0</v>
      </c>
      <c r="HQ801">
        <v>1</v>
      </c>
      <c r="HR801">
        <v>0</v>
      </c>
      <c r="HS801">
        <v>0</v>
      </c>
      <c r="HT801">
        <v>0</v>
      </c>
      <c r="HU801">
        <v>0</v>
      </c>
      <c r="HV801">
        <v>0</v>
      </c>
      <c r="HW801">
        <v>0</v>
      </c>
      <c r="HX801">
        <v>0</v>
      </c>
      <c r="HY801">
        <v>1</v>
      </c>
      <c r="HZ801">
        <v>0</v>
      </c>
      <c r="IA801">
        <v>0</v>
      </c>
      <c r="IB801">
        <v>0</v>
      </c>
      <c r="IC801">
        <v>0</v>
      </c>
      <c r="ID801">
        <v>0</v>
      </c>
      <c r="IE801">
        <v>0</v>
      </c>
      <c r="IF801">
        <v>0</v>
      </c>
      <c r="IG801">
        <v>0</v>
      </c>
      <c r="IH801">
        <v>0</v>
      </c>
      <c r="II801">
        <v>0</v>
      </c>
      <c r="IJ801">
        <v>0</v>
      </c>
      <c r="IK801">
        <v>0</v>
      </c>
      <c r="IL801">
        <v>0</v>
      </c>
      <c r="IM801">
        <v>0</v>
      </c>
      <c r="IN801">
        <v>0</v>
      </c>
      <c r="IO801">
        <v>0</v>
      </c>
      <c r="IP801">
        <v>0</v>
      </c>
      <c r="IQ801">
        <v>0</v>
      </c>
      <c r="IR801">
        <v>0</v>
      </c>
      <c r="IS801">
        <v>0</v>
      </c>
      <c r="IT801">
        <v>0</v>
      </c>
      <c r="IU801">
        <v>0</v>
      </c>
      <c r="IV801">
        <v>0</v>
      </c>
      <c r="IW801">
        <v>0</v>
      </c>
      <c r="IX801">
        <v>0</v>
      </c>
      <c r="IY801">
        <v>0</v>
      </c>
      <c r="IZ801">
        <v>0</v>
      </c>
      <c r="JA801">
        <v>0</v>
      </c>
      <c r="JB801">
        <v>0</v>
      </c>
      <c r="JC801">
        <v>0</v>
      </c>
      <c r="JD801">
        <v>0</v>
      </c>
      <c r="JE801">
        <v>0</v>
      </c>
      <c r="JF801">
        <v>0</v>
      </c>
      <c r="JG801">
        <v>0</v>
      </c>
      <c r="JH801">
        <v>0</v>
      </c>
    </row>
    <row r="802" spans="1:268">
      <c r="A802" t="s">
        <v>44</v>
      </c>
      <c r="B802" t="s">
        <v>1</v>
      </c>
      <c r="C802" t="str">
        <f>"146401"</f>
        <v>146401</v>
      </c>
      <c r="D802" t="s">
        <v>43</v>
      </c>
      <c r="E802">
        <v>21</v>
      </c>
      <c r="F802">
        <v>1534</v>
      </c>
      <c r="G802">
        <v>1179</v>
      </c>
      <c r="H802">
        <v>293</v>
      </c>
      <c r="I802">
        <v>886</v>
      </c>
      <c r="J802">
        <v>0</v>
      </c>
      <c r="K802">
        <v>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886</v>
      </c>
      <c r="T802">
        <v>0</v>
      </c>
      <c r="U802">
        <v>0</v>
      </c>
      <c r="V802">
        <v>886</v>
      </c>
      <c r="W802">
        <v>8</v>
      </c>
      <c r="X802">
        <v>7</v>
      </c>
      <c r="Y802">
        <v>1</v>
      </c>
      <c r="Z802">
        <v>0</v>
      </c>
      <c r="AA802">
        <v>878</v>
      </c>
      <c r="AB802">
        <v>426</v>
      </c>
      <c r="AC802">
        <v>43</v>
      </c>
      <c r="AD802">
        <v>213</v>
      </c>
      <c r="AE802">
        <v>15</v>
      </c>
      <c r="AF802">
        <v>7</v>
      </c>
      <c r="AG802">
        <v>40</v>
      </c>
      <c r="AH802">
        <v>0</v>
      </c>
      <c r="AI802">
        <v>3</v>
      </c>
      <c r="AJ802">
        <v>14</v>
      </c>
      <c r="AK802">
        <v>4</v>
      </c>
      <c r="AL802">
        <v>1</v>
      </c>
      <c r="AM802">
        <v>3</v>
      </c>
      <c r="AN802">
        <v>7</v>
      </c>
      <c r="AO802">
        <v>1</v>
      </c>
      <c r="AP802">
        <v>5</v>
      </c>
      <c r="AQ802">
        <v>3</v>
      </c>
      <c r="AR802">
        <v>0</v>
      </c>
      <c r="AS802">
        <v>0</v>
      </c>
      <c r="AT802">
        <v>22</v>
      </c>
      <c r="AU802">
        <v>2</v>
      </c>
      <c r="AV802">
        <v>3</v>
      </c>
      <c r="AW802">
        <v>5</v>
      </c>
      <c r="AX802">
        <v>8</v>
      </c>
      <c r="AY802">
        <v>1</v>
      </c>
      <c r="AZ802">
        <v>26</v>
      </c>
      <c r="BA802">
        <v>426</v>
      </c>
      <c r="BB802">
        <v>136</v>
      </c>
      <c r="BC802">
        <v>56</v>
      </c>
      <c r="BD802">
        <v>22</v>
      </c>
      <c r="BE802">
        <v>12</v>
      </c>
      <c r="BF802">
        <v>1</v>
      </c>
      <c r="BG802">
        <v>30</v>
      </c>
      <c r="BH802">
        <v>3</v>
      </c>
      <c r="BI802">
        <v>0</v>
      </c>
      <c r="BJ802">
        <v>0</v>
      </c>
      <c r="BK802">
        <v>7</v>
      </c>
      <c r="BL802">
        <v>0</v>
      </c>
      <c r="BM802">
        <v>0</v>
      </c>
      <c r="BN802">
        <v>0</v>
      </c>
      <c r="BO802">
        <v>0</v>
      </c>
      <c r="BP802">
        <v>1</v>
      </c>
      <c r="BQ802">
        <v>0</v>
      </c>
      <c r="BR802">
        <v>0</v>
      </c>
      <c r="BS802">
        <v>2</v>
      </c>
      <c r="BT802">
        <v>0</v>
      </c>
      <c r="BU802">
        <v>0</v>
      </c>
      <c r="BV802">
        <v>1</v>
      </c>
      <c r="BW802">
        <v>1</v>
      </c>
      <c r="BX802">
        <v>0</v>
      </c>
      <c r="BY802">
        <v>136</v>
      </c>
      <c r="BZ802">
        <v>33</v>
      </c>
      <c r="CA802">
        <v>19</v>
      </c>
      <c r="CB802">
        <v>4</v>
      </c>
      <c r="CC802">
        <v>3</v>
      </c>
      <c r="CD802">
        <v>2</v>
      </c>
      <c r="CE802">
        <v>1</v>
      </c>
      <c r="CF802">
        <v>1</v>
      </c>
      <c r="CG802">
        <v>1</v>
      </c>
      <c r="CH802">
        <v>2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33</v>
      </c>
      <c r="CP802">
        <v>46</v>
      </c>
      <c r="CQ802">
        <v>34</v>
      </c>
      <c r="CR802">
        <v>0</v>
      </c>
      <c r="CS802">
        <v>0</v>
      </c>
      <c r="CT802">
        <v>1</v>
      </c>
      <c r="CU802">
        <v>0</v>
      </c>
      <c r="CV802">
        <v>0</v>
      </c>
      <c r="CW802">
        <v>0</v>
      </c>
      <c r="CX802">
        <v>1</v>
      </c>
      <c r="CY802">
        <v>2</v>
      </c>
      <c r="CZ802">
        <v>0</v>
      </c>
      <c r="DA802">
        <v>0</v>
      </c>
      <c r="DB802">
        <v>0</v>
      </c>
      <c r="DC802">
        <v>0</v>
      </c>
      <c r="DD802">
        <v>1</v>
      </c>
      <c r="DE802">
        <v>0</v>
      </c>
      <c r="DF802">
        <v>1</v>
      </c>
      <c r="DG802">
        <v>1</v>
      </c>
      <c r="DH802">
        <v>0</v>
      </c>
      <c r="DI802">
        <v>0</v>
      </c>
      <c r="DJ802">
        <v>0</v>
      </c>
      <c r="DK802">
        <v>0</v>
      </c>
      <c r="DL802">
        <v>4</v>
      </c>
      <c r="DM802">
        <v>0</v>
      </c>
      <c r="DN802">
        <v>1</v>
      </c>
      <c r="DO802">
        <v>46</v>
      </c>
      <c r="DP802">
        <v>41</v>
      </c>
      <c r="DQ802">
        <v>17</v>
      </c>
      <c r="DR802">
        <v>1</v>
      </c>
      <c r="DS802">
        <v>15</v>
      </c>
      <c r="DT802">
        <v>0</v>
      </c>
      <c r="DU802">
        <v>0</v>
      </c>
      <c r="DV802">
        <v>1</v>
      </c>
      <c r="DW802">
        <v>0</v>
      </c>
      <c r="DX802">
        <v>1</v>
      </c>
      <c r="DY802">
        <v>0</v>
      </c>
      <c r="DZ802">
        <v>0</v>
      </c>
      <c r="EA802">
        <v>1</v>
      </c>
      <c r="EB802">
        <v>0</v>
      </c>
      <c r="EC802">
        <v>0</v>
      </c>
      <c r="ED802">
        <v>0</v>
      </c>
      <c r="EE802">
        <v>0</v>
      </c>
      <c r="EF802">
        <v>1</v>
      </c>
      <c r="EG802">
        <v>0</v>
      </c>
      <c r="EH802">
        <v>0</v>
      </c>
      <c r="EI802">
        <v>0</v>
      </c>
      <c r="EJ802">
        <v>0</v>
      </c>
      <c r="EK802">
        <v>2</v>
      </c>
      <c r="EL802">
        <v>2</v>
      </c>
      <c r="EM802">
        <v>0</v>
      </c>
      <c r="EN802">
        <v>0</v>
      </c>
      <c r="EO802">
        <v>41</v>
      </c>
      <c r="EP802">
        <v>44</v>
      </c>
      <c r="EQ802">
        <v>22</v>
      </c>
      <c r="ER802">
        <v>4</v>
      </c>
      <c r="ES802">
        <v>10</v>
      </c>
      <c r="ET802">
        <v>0</v>
      </c>
      <c r="EU802">
        <v>3</v>
      </c>
      <c r="EV802">
        <v>1</v>
      </c>
      <c r="EW802">
        <v>0</v>
      </c>
      <c r="EX802">
        <v>0</v>
      </c>
      <c r="EY802">
        <v>3</v>
      </c>
      <c r="EZ802">
        <v>0</v>
      </c>
      <c r="FA802">
        <v>0</v>
      </c>
      <c r="FB802">
        <v>0</v>
      </c>
      <c r="FC802">
        <v>0</v>
      </c>
      <c r="FD802">
        <v>0</v>
      </c>
      <c r="FE802">
        <v>0</v>
      </c>
      <c r="FF802">
        <v>0</v>
      </c>
      <c r="FG802">
        <v>1</v>
      </c>
      <c r="FH802">
        <v>0</v>
      </c>
      <c r="FI802">
        <v>0</v>
      </c>
      <c r="FJ802">
        <v>0</v>
      </c>
      <c r="FK802">
        <v>0</v>
      </c>
      <c r="FL802">
        <v>0</v>
      </c>
      <c r="FM802">
        <v>44</v>
      </c>
      <c r="FN802">
        <v>68</v>
      </c>
      <c r="FO802">
        <v>34</v>
      </c>
      <c r="FP802">
        <v>4</v>
      </c>
      <c r="FQ802">
        <v>4</v>
      </c>
      <c r="FR802">
        <v>0</v>
      </c>
      <c r="FS802">
        <v>1</v>
      </c>
      <c r="FT802">
        <v>2</v>
      </c>
      <c r="FU802">
        <v>0</v>
      </c>
      <c r="FV802">
        <v>1</v>
      </c>
      <c r="FW802">
        <v>4</v>
      </c>
      <c r="FX802">
        <v>1</v>
      </c>
      <c r="FY802">
        <v>3</v>
      </c>
      <c r="FZ802">
        <v>1</v>
      </c>
      <c r="GA802">
        <v>0</v>
      </c>
      <c r="GB802">
        <v>3</v>
      </c>
      <c r="GC802">
        <v>0</v>
      </c>
      <c r="GD802">
        <v>0</v>
      </c>
      <c r="GE802">
        <v>2</v>
      </c>
      <c r="GF802">
        <v>0</v>
      </c>
      <c r="GG802">
        <v>1</v>
      </c>
      <c r="GH802">
        <v>1</v>
      </c>
      <c r="GI802">
        <v>4</v>
      </c>
      <c r="GJ802">
        <v>2</v>
      </c>
      <c r="GK802">
        <v>68</v>
      </c>
      <c r="GL802">
        <v>74</v>
      </c>
      <c r="GM802">
        <v>59</v>
      </c>
      <c r="GN802">
        <v>2</v>
      </c>
      <c r="GO802">
        <v>0</v>
      </c>
      <c r="GP802">
        <v>0</v>
      </c>
      <c r="GQ802">
        <v>1</v>
      </c>
      <c r="GR802">
        <v>0</v>
      </c>
      <c r="GS802">
        <v>1</v>
      </c>
      <c r="GT802">
        <v>0</v>
      </c>
      <c r="GU802">
        <v>0</v>
      </c>
      <c r="GV802">
        <v>1</v>
      </c>
      <c r="GW802">
        <v>1</v>
      </c>
      <c r="GX802">
        <v>1</v>
      </c>
      <c r="GY802">
        <v>1</v>
      </c>
      <c r="GZ802">
        <v>1</v>
      </c>
      <c r="HA802">
        <v>2</v>
      </c>
      <c r="HB802">
        <v>2</v>
      </c>
      <c r="HC802">
        <v>1</v>
      </c>
      <c r="HD802">
        <v>1</v>
      </c>
      <c r="HE802">
        <v>74</v>
      </c>
      <c r="HF802">
        <v>3</v>
      </c>
      <c r="HG802">
        <v>1</v>
      </c>
      <c r="HH802">
        <v>0</v>
      </c>
      <c r="HI802">
        <v>0</v>
      </c>
      <c r="HJ802">
        <v>0</v>
      </c>
      <c r="HK802">
        <v>0</v>
      </c>
      <c r="HL802">
        <v>0</v>
      </c>
      <c r="HM802">
        <v>0</v>
      </c>
      <c r="HN802">
        <v>0</v>
      </c>
      <c r="HO802">
        <v>0</v>
      </c>
      <c r="HP802">
        <v>0</v>
      </c>
      <c r="HQ802">
        <v>0</v>
      </c>
      <c r="HR802">
        <v>0</v>
      </c>
      <c r="HS802">
        <v>0</v>
      </c>
      <c r="HT802">
        <v>1</v>
      </c>
      <c r="HU802">
        <v>0</v>
      </c>
      <c r="HV802">
        <v>0</v>
      </c>
      <c r="HW802">
        <v>0</v>
      </c>
      <c r="HX802">
        <v>1</v>
      </c>
      <c r="HY802">
        <v>3</v>
      </c>
      <c r="HZ802">
        <v>0</v>
      </c>
      <c r="IA802">
        <v>0</v>
      </c>
      <c r="IB802">
        <v>0</v>
      </c>
      <c r="IC802">
        <v>0</v>
      </c>
      <c r="ID802">
        <v>0</v>
      </c>
      <c r="IE802">
        <v>0</v>
      </c>
      <c r="IF802">
        <v>0</v>
      </c>
      <c r="IG802">
        <v>0</v>
      </c>
      <c r="IH802">
        <v>0</v>
      </c>
      <c r="II802">
        <v>0</v>
      </c>
      <c r="IJ802">
        <v>0</v>
      </c>
      <c r="IK802">
        <v>0</v>
      </c>
      <c r="IL802">
        <v>0</v>
      </c>
      <c r="IM802">
        <v>0</v>
      </c>
      <c r="IN802">
        <v>0</v>
      </c>
      <c r="IO802">
        <v>0</v>
      </c>
      <c r="IP802">
        <v>0</v>
      </c>
      <c r="IQ802">
        <v>0</v>
      </c>
      <c r="IR802">
        <v>7</v>
      </c>
      <c r="IS802">
        <v>0</v>
      </c>
      <c r="IT802">
        <v>0</v>
      </c>
      <c r="IU802">
        <v>0</v>
      </c>
      <c r="IV802">
        <v>0</v>
      </c>
      <c r="IW802">
        <v>1</v>
      </c>
      <c r="IX802">
        <v>0</v>
      </c>
      <c r="IY802">
        <v>0</v>
      </c>
      <c r="IZ802">
        <v>4</v>
      </c>
      <c r="JA802">
        <v>0</v>
      </c>
      <c r="JB802">
        <v>0</v>
      </c>
      <c r="JC802">
        <v>0</v>
      </c>
      <c r="JD802">
        <v>0</v>
      </c>
      <c r="JE802">
        <v>1</v>
      </c>
      <c r="JF802">
        <v>0</v>
      </c>
      <c r="JG802">
        <v>1</v>
      </c>
      <c r="JH802">
        <v>7</v>
      </c>
    </row>
    <row r="803" spans="1:268">
      <c r="A803" t="s">
        <v>42</v>
      </c>
      <c r="B803" t="s">
        <v>1</v>
      </c>
      <c r="C803" t="str">
        <f>"146401"</f>
        <v>146401</v>
      </c>
      <c r="D803" t="s">
        <v>41</v>
      </c>
      <c r="E803">
        <v>22</v>
      </c>
      <c r="F803">
        <v>1457</v>
      </c>
      <c r="G803">
        <v>1111</v>
      </c>
      <c r="H803">
        <v>297</v>
      </c>
      <c r="I803">
        <v>814</v>
      </c>
      <c r="J803">
        <v>1</v>
      </c>
      <c r="K803">
        <v>6</v>
      </c>
      <c r="L803">
        <v>3</v>
      </c>
      <c r="M803">
        <v>3</v>
      </c>
      <c r="N803">
        <v>0</v>
      </c>
      <c r="O803">
        <v>0</v>
      </c>
      <c r="P803">
        <v>0</v>
      </c>
      <c r="Q803">
        <v>0</v>
      </c>
      <c r="R803">
        <v>3</v>
      </c>
      <c r="S803">
        <v>817</v>
      </c>
      <c r="T803">
        <v>3</v>
      </c>
      <c r="U803">
        <v>0</v>
      </c>
      <c r="V803">
        <v>817</v>
      </c>
      <c r="W803">
        <v>9</v>
      </c>
      <c r="X803">
        <v>6</v>
      </c>
      <c r="Y803">
        <v>3</v>
      </c>
      <c r="Z803">
        <v>0</v>
      </c>
      <c r="AA803">
        <v>808</v>
      </c>
      <c r="AB803">
        <v>338</v>
      </c>
      <c r="AC803">
        <v>24</v>
      </c>
      <c r="AD803">
        <v>164</v>
      </c>
      <c r="AE803">
        <v>10</v>
      </c>
      <c r="AF803">
        <v>6</v>
      </c>
      <c r="AG803">
        <v>38</v>
      </c>
      <c r="AH803">
        <v>6</v>
      </c>
      <c r="AI803">
        <v>3</v>
      </c>
      <c r="AJ803">
        <v>19</v>
      </c>
      <c r="AK803">
        <v>3</v>
      </c>
      <c r="AL803">
        <v>2</v>
      </c>
      <c r="AM803">
        <v>5</v>
      </c>
      <c r="AN803">
        <v>3</v>
      </c>
      <c r="AO803">
        <v>1</v>
      </c>
      <c r="AP803">
        <v>4</v>
      </c>
      <c r="AQ803">
        <v>0</v>
      </c>
      <c r="AR803">
        <v>1</v>
      </c>
      <c r="AS803">
        <v>1</v>
      </c>
      <c r="AT803">
        <v>27</v>
      </c>
      <c r="AU803">
        <v>0</v>
      </c>
      <c r="AV803">
        <v>1</v>
      </c>
      <c r="AW803">
        <v>1</v>
      </c>
      <c r="AX803">
        <v>5</v>
      </c>
      <c r="AY803">
        <v>0</v>
      </c>
      <c r="AZ803">
        <v>14</v>
      </c>
      <c r="BA803">
        <v>338</v>
      </c>
      <c r="BB803">
        <v>139</v>
      </c>
      <c r="BC803">
        <v>50</v>
      </c>
      <c r="BD803">
        <v>28</v>
      </c>
      <c r="BE803">
        <v>9</v>
      </c>
      <c r="BF803">
        <v>2</v>
      </c>
      <c r="BG803">
        <v>26</v>
      </c>
      <c r="BH803">
        <v>6</v>
      </c>
      <c r="BI803">
        <v>1</v>
      </c>
      <c r="BJ803">
        <v>4</v>
      </c>
      <c r="BK803">
        <v>10</v>
      </c>
      <c r="BL803">
        <v>0</v>
      </c>
      <c r="BM803">
        <v>0</v>
      </c>
      <c r="BN803">
        <v>0</v>
      </c>
      <c r="BO803">
        <v>1</v>
      </c>
      <c r="BP803">
        <v>0</v>
      </c>
      <c r="BQ803">
        <v>0</v>
      </c>
      <c r="BR803">
        <v>0</v>
      </c>
      <c r="BS803">
        <v>1</v>
      </c>
      <c r="BT803">
        <v>0</v>
      </c>
      <c r="BU803">
        <v>0</v>
      </c>
      <c r="BV803">
        <v>0</v>
      </c>
      <c r="BW803">
        <v>1</v>
      </c>
      <c r="BX803">
        <v>0</v>
      </c>
      <c r="BY803">
        <v>139</v>
      </c>
      <c r="BZ803">
        <v>29</v>
      </c>
      <c r="CA803">
        <v>13</v>
      </c>
      <c r="CB803">
        <v>5</v>
      </c>
      <c r="CC803">
        <v>8</v>
      </c>
      <c r="CD803">
        <v>0</v>
      </c>
      <c r="CE803">
        <v>0</v>
      </c>
      <c r="CF803">
        <v>1</v>
      </c>
      <c r="CG803">
        <v>0</v>
      </c>
      <c r="CH803">
        <v>1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1</v>
      </c>
      <c r="CO803">
        <v>29</v>
      </c>
      <c r="CP803">
        <v>50</v>
      </c>
      <c r="CQ803">
        <v>29</v>
      </c>
      <c r="CR803">
        <v>0</v>
      </c>
      <c r="CS803">
        <v>1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2</v>
      </c>
      <c r="DA803">
        <v>2</v>
      </c>
      <c r="DB803">
        <v>0</v>
      </c>
      <c r="DC803">
        <v>3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3</v>
      </c>
      <c r="DJ803">
        <v>0</v>
      </c>
      <c r="DK803">
        <v>0</v>
      </c>
      <c r="DL803">
        <v>9</v>
      </c>
      <c r="DM803">
        <v>1</v>
      </c>
      <c r="DN803">
        <v>0</v>
      </c>
      <c r="DO803">
        <v>50</v>
      </c>
      <c r="DP803">
        <v>37</v>
      </c>
      <c r="DQ803">
        <v>18</v>
      </c>
      <c r="DR803">
        <v>1</v>
      </c>
      <c r="DS803">
        <v>13</v>
      </c>
      <c r="DT803">
        <v>0</v>
      </c>
      <c r="DU803">
        <v>0</v>
      </c>
      <c r="DV803">
        <v>2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1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1</v>
      </c>
      <c r="EL803">
        <v>1</v>
      </c>
      <c r="EM803">
        <v>0</v>
      </c>
      <c r="EN803">
        <v>0</v>
      </c>
      <c r="EO803">
        <v>37</v>
      </c>
      <c r="EP803">
        <v>65</v>
      </c>
      <c r="EQ803">
        <v>27</v>
      </c>
      <c r="ER803">
        <v>2</v>
      </c>
      <c r="ES803">
        <v>7</v>
      </c>
      <c r="ET803">
        <v>1</v>
      </c>
      <c r="EU803">
        <v>3</v>
      </c>
      <c r="EV803">
        <v>1</v>
      </c>
      <c r="EW803">
        <v>0</v>
      </c>
      <c r="EX803">
        <v>6</v>
      </c>
      <c r="EY803">
        <v>1</v>
      </c>
      <c r="EZ803">
        <v>2</v>
      </c>
      <c r="FA803">
        <v>0</v>
      </c>
      <c r="FB803">
        <v>0</v>
      </c>
      <c r="FC803">
        <v>2</v>
      </c>
      <c r="FD803">
        <v>0</v>
      </c>
      <c r="FE803">
        <v>1</v>
      </c>
      <c r="FF803">
        <v>2</v>
      </c>
      <c r="FG803">
        <v>5</v>
      </c>
      <c r="FH803">
        <v>3</v>
      </c>
      <c r="FI803">
        <v>0</v>
      </c>
      <c r="FJ803">
        <v>0</v>
      </c>
      <c r="FK803">
        <v>0</v>
      </c>
      <c r="FL803">
        <v>2</v>
      </c>
      <c r="FM803">
        <v>65</v>
      </c>
      <c r="FN803">
        <v>61</v>
      </c>
      <c r="FO803">
        <v>29</v>
      </c>
      <c r="FP803">
        <v>4</v>
      </c>
      <c r="FQ803">
        <v>5</v>
      </c>
      <c r="FR803">
        <v>1</v>
      </c>
      <c r="FS803">
        <v>0</v>
      </c>
      <c r="FT803">
        <v>1</v>
      </c>
      <c r="FU803">
        <v>2</v>
      </c>
      <c r="FV803">
        <v>1</v>
      </c>
      <c r="FW803">
        <v>2</v>
      </c>
      <c r="FX803">
        <v>1</v>
      </c>
      <c r="FY803">
        <v>2</v>
      </c>
      <c r="FZ803">
        <v>1</v>
      </c>
      <c r="GA803">
        <v>0</v>
      </c>
      <c r="GB803">
        <v>0</v>
      </c>
      <c r="GC803">
        <v>0</v>
      </c>
      <c r="GD803">
        <v>0</v>
      </c>
      <c r="GE803">
        <v>2</v>
      </c>
      <c r="GF803">
        <v>0</v>
      </c>
      <c r="GG803">
        <v>2</v>
      </c>
      <c r="GH803">
        <v>4</v>
      </c>
      <c r="GI803">
        <v>1</v>
      </c>
      <c r="GJ803">
        <v>3</v>
      </c>
      <c r="GK803">
        <v>61</v>
      </c>
      <c r="GL803">
        <v>79</v>
      </c>
      <c r="GM803">
        <v>63</v>
      </c>
      <c r="GN803">
        <v>3</v>
      </c>
      <c r="GO803">
        <v>0</v>
      </c>
      <c r="GP803">
        <v>2</v>
      </c>
      <c r="GQ803">
        <v>3</v>
      </c>
      <c r="GR803">
        <v>0</v>
      </c>
      <c r="GS803">
        <v>1</v>
      </c>
      <c r="GT803">
        <v>0</v>
      </c>
      <c r="GU803">
        <v>1</v>
      </c>
      <c r="GV803">
        <v>0</v>
      </c>
      <c r="GW803">
        <v>2</v>
      </c>
      <c r="GX803">
        <v>1</v>
      </c>
      <c r="GY803">
        <v>0</v>
      </c>
      <c r="GZ803">
        <v>0</v>
      </c>
      <c r="HA803">
        <v>0</v>
      </c>
      <c r="HB803">
        <v>2</v>
      </c>
      <c r="HC803">
        <v>0</v>
      </c>
      <c r="HD803">
        <v>1</v>
      </c>
      <c r="HE803">
        <v>79</v>
      </c>
      <c r="HF803">
        <v>2</v>
      </c>
      <c r="HG803">
        <v>0</v>
      </c>
      <c r="HH803">
        <v>1</v>
      </c>
      <c r="HI803">
        <v>0</v>
      </c>
      <c r="HJ803">
        <v>0</v>
      </c>
      <c r="HK803">
        <v>0</v>
      </c>
      <c r="HL803">
        <v>0</v>
      </c>
      <c r="HM803">
        <v>0</v>
      </c>
      <c r="HN803">
        <v>0</v>
      </c>
      <c r="HO803">
        <v>0</v>
      </c>
      <c r="HP803">
        <v>0</v>
      </c>
      <c r="HQ803">
        <v>0</v>
      </c>
      <c r="HR803">
        <v>0</v>
      </c>
      <c r="HS803">
        <v>0</v>
      </c>
      <c r="HT803">
        <v>1</v>
      </c>
      <c r="HU803">
        <v>0</v>
      </c>
      <c r="HV803">
        <v>0</v>
      </c>
      <c r="HW803">
        <v>0</v>
      </c>
      <c r="HX803">
        <v>0</v>
      </c>
      <c r="HY803">
        <v>2</v>
      </c>
      <c r="HZ803">
        <v>0</v>
      </c>
      <c r="IA803">
        <v>0</v>
      </c>
      <c r="IB803">
        <v>0</v>
      </c>
      <c r="IC803">
        <v>0</v>
      </c>
      <c r="ID803">
        <v>0</v>
      </c>
      <c r="IE803">
        <v>0</v>
      </c>
      <c r="IF803">
        <v>0</v>
      </c>
      <c r="IG803">
        <v>0</v>
      </c>
      <c r="IH803">
        <v>0</v>
      </c>
      <c r="II803">
        <v>0</v>
      </c>
      <c r="IJ803">
        <v>0</v>
      </c>
      <c r="IK803">
        <v>0</v>
      </c>
      <c r="IL803">
        <v>0</v>
      </c>
      <c r="IM803">
        <v>0</v>
      </c>
      <c r="IN803">
        <v>0</v>
      </c>
      <c r="IO803">
        <v>0</v>
      </c>
      <c r="IP803">
        <v>0</v>
      </c>
      <c r="IQ803">
        <v>0</v>
      </c>
      <c r="IR803">
        <v>8</v>
      </c>
      <c r="IS803">
        <v>0</v>
      </c>
      <c r="IT803">
        <v>0</v>
      </c>
      <c r="IU803">
        <v>0</v>
      </c>
      <c r="IV803">
        <v>2</v>
      </c>
      <c r="IW803">
        <v>0</v>
      </c>
      <c r="IX803">
        <v>0</v>
      </c>
      <c r="IY803">
        <v>0</v>
      </c>
      <c r="IZ803">
        <v>1</v>
      </c>
      <c r="JA803">
        <v>2</v>
      </c>
      <c r="JB803">
        <v>2</v>
      </c>
      <c r="JC803">
        <v>1</v>
      </c>
      <c r="JD803">
        <v>0</v>
      </c>
      <c r="JE803">
        <v>0</v>
      </c>
      <c r="JF803">
        <v>0</v>
      </c>
      <c r="JG803">
        <v>0</v>
      </c>
      <c r="JH803">
        <v>8</v>
      </c>
    </row>
    <row r="804" spans="1:268">
      <c r="A804" t="s">
        <v>40</v>
      </c>
      <c r="B804" t="s">
        <v>1</v>
      </c>
      <c r="C804" t="str">
        <f>"146401"</f>
        <v>146401</v>
      </c>
      <c r="D804" t="s">
        <v>39</v>
      </c>
      <c r="E804">
        <v>23</v>
      </c>
      <c r="F804">
        <v>1099</v>
      </c>
      <c r="G804">
        <v>829</v>
      </c>
      <c r="H804">
        <v>119</v>
      </c>
      <c r="I804">
        <v>710</v>
      </c>
      <c r="J804">
        <v>0</v>
      </c>
      <c r="K804">
        <v>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710</v>
      </c>
      <c r="T804">
        <v>0</v>
      </c>
      <c r="U804">
        <v>0</v>
      </c>
      <c r="V804">
        <v>710</v>
      </c>
      <c r="W804">
        <v>9</v>
      </c>
      <c r="X804">
        <v>2</v>
      </c>
      <c r="Y804">
        <v>5</v>
      </c>
      <c r="Z804">
        <v>0</v>
      </c>
      <c r="AA804">
        <v>701</v>
      </c>
      <c r="AB804">
        <v>320</v>
      </c>
      <c r="AC804">
        <v>48</v>
      </c>
      <c r="AD804">
        <v>172</v>
      </c>
      <c r="AE804">
        <v>8</v>
      </c>
      <c r="AF804">
        <v>1</v>
      </c>
      <c r="AG804">
        <v>18</v>
      </c>
      <c r="AH804">
        <v>1</v>
      </c>
      <c r="AI804">
        <v>0</v>
      </c>
      <c r="AJ804">
        <v>15</v>
      </c>
      <c r="AK804">
        <v>2</v>
      </c>
      <c r="AL804">
        <v>0</v>
      </c>
      <c r="AM804">
        <v>2</v>
      </c>
      <c r="AN804">
        <v>1</v>
      </c>
      <c r="AO804">
        <v>0</v>
      </c>
      <c r="AP804">
        <v>2</v>
      </c>
      <c r="AQ804">
        <v>4</v>
      </c>
      <c r="AR804">
        <v>3</v>
      </c>
      <c r="AS804">
        <v>0</v>
      </c>
      <c r="AT804">
        <v>19</v>
      </c>
      <c r="AU804">
        <v>2</v>
      </c>
      <c r="AV804">
        <v>1</v>
      </c>
      <c r="AW804">
        <v>4</v>
      </c>
      <c r="AX804">
        <v>1</v>
      </c>
      <c r="AY804">
        <v>0</v>
      </c>
      <c r="AZ804">
        <v>16</v>
      </c>
      <c r="BA804">
        <v>320</v>
      </c>
      <c r="BB804">
        <v>106</v>
      </c>
      <c r="BC804">
        <v>30</v>
      </c>
      <c r="BD804">
        <v>15</v>
      </c>
      <c r="BE804">
        <v>5</v>
      </c>
      <c r="BF804">
        <v>0</v>
      </c>
      <c r="BG804">
        <v>33</v>
      </c>
      <c r="BH804">
        <v>13</v>
      </c>
      <c r="BI804">
        <v>0</v>
      </c>
      <c r="BJ804">
        <v>0</v>
      </c>
      <c r="BK804">
        <v>5</v>
      </c>
      <c r="BL804">
        <v>0</v>
      </c>
      <c r="BM804">
        <v>0</v>
      </c>
      <c r="BN804">
        <v>0</v>
      </c>
      <c r="BO804">
        <v>0</v>
      </c>
      <c r="BP804">
        <v>1</v>
      </c>
      <c r="BQ804">
        <v>0</v>
      </c>
      <c r="BR804">
        <v>0</v>
      </c>
      <c r="BS804">
        <v>2</v>
      </c>
      <c r="BT804">
        <v>0</v>
      </c>
      <c r="BU804">
        <v>0</v>
      </c>
      <c r="BV804">
        <v>0</v>
      </c>
      <c r="BW804">
        <v>1</v>
      </c>
      <c r="BX804">
        <v>1</v>
      </c>
      <c r="BY804">
        <v>106</v>
      </c>
      <c r="BZ804">
        <v>22</v>
      </c>
      <c r="CA804">
        <v>13</v>
      </c>
      <c r="CB804">
        <v>2</v>
      </c>
      <c r="CC804">
        <v>5</v>
      </c>
      <c r="CD804">
        <v>0</v>
      </c>
      <c r="CE804">
        <v>0</v>
      </c>
      <c r="CF804">
        <v>2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22</v>
      </c>
      <c r="CP804">
        <v>42</v>
      </c>
      <c r="CQ804">
        <v>31</v>
      </c>
      <c r="CR804">
        <v>0</v>
      </c>
      <c r="CS804">
        <v>0</v>
      </c>
      <c r="CT804">
        <v>1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2</v>
      </c>
      <c r="DJ804">
        <v>0</v>
      </c>
      <c r="DK804">
        <v>0</v>
      </c>
      <c r="DL804">
        <v>8</v>
      </c>
      <c r="DM804">
        <v>0</v>
      </c>
      <c r="DN804">
        <v>0</v>
      </c>
      <c r="DO804">
        <v>42</v>
      </c>
      <c r="DP804">
        <v>51</v>
      </c>
      <c r="DQ804">
        <v>29</v>
      </c>
      <c r="DR804">
        <v>0</v>
      </c>
      <c r="DS804">
        <v>11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2</v>
      </c>
      <c r="EB804">
        <v>0</v>
      </c>
      <c r="EC804">
        <v>5</v>
      </c>
      <c r="ED804">
        <v>0</v>
      </c>
      <c r="EE804">
        <v>0</v>
      </c>
      <c r="EF804">
        <v>0</v>
      </c>
      <c r="EG804">
        <v>0</v>
      </c>
      <c r="EH804">
        <v>1</v>
      </c>
      <c r="EI804">
        <v>0</v>
      </c>
      <c r="EJ804">
        <v>0</v>
      </c>
      <c r="EK804">
        <v>0</v>
      </c>
      <c r="EL804">
        <v>3</v>
      </c>
      <c r="EM804">
        <v>0</v>
      </c>
      <c r="EN804">
        <v>0</v>
      </c>
      <c r="EO804">
        <v>51</v>
      </c>
      <c r="EP804">
        <v>37</v>
      </c>
      <c r="EQ804">
        <v>28</v>
      </c>
      <c r="ER804">
        <v>3</v>
      </c>
      <c r="ES804">
        <v>4</v>
      </c>
      <c r="ET804">
        <v>0</v>
      </c>
      <c r="EU804">
        <v>0</v>
      </c>
      <c r="EV804">
        <v>0</v>
      </c>
      <c r="EW804">
        <v>0</v>
      </c>
      <c r="EX804">
        <v>0</v>
      </c>
      <c r="EY804">
        <v>0</v>
      </c>
      <c r="EZ804">
        <v>0</v>
      </c>
      <c r="FA804">
        <v>0</v>
      </c>
      <c r="FB804">
        <v>0</v>
      </c>
      <c r="FC804">
        <v>0</v>
      </c>
      <c r="FD804">
        <v>0</v>
      </c>
      <c r="FE804">
        <v>0</v>
      </c>
      <c r="FF804">
        <v>0</v>
      </c>
      <c r="FG804">
        <v>1</v>
      </c>
      <c r="FH804">
        <v>1</v>
      </c>
      <c r="FI804">
        <v>0</v>
      </c>
      <c r="FJ804">
        <v>0</v>
      </c>
      <c r="FK804">
        <v>0</v>
      </c>
      <c r="FL804">
        <v>0</v>
      </c>
      <c r="FM804">
        <v>37</v>
      </c>
      <c r="FN804">
        <v>54</v>
      </c>
      <c r="FO804">
        <v>36</v>
      </c>
      <c r="FP804">
        <v>4</v>
      </c>
      <c r="FQ804">
        <v>1</v>
      </c>
      <c r="FR804">
        <v>0</v>
      </c>
      <c r="FS804">
        <v>0</v>
      </c>
      <c r="FT804">
        <v>3</v>
      </c>
      <c r="FU804">
        <v>1</v>
      </c>
      <c r="FV804">
        <v>0</v>
      </c>
      <c r="FW804">
        <v>2</v>
      </c>
      <c r="FX804">
        <v>0</v>
      </c>
      <c r="FY804">
        <v>0</v>
      </c>
      <c r="FZ804">
        <v>1</v>
      </c>
      <c r="GA804">
        <v>0</v>
      </c>
      <c r="GB804">
        <v>0</v>
      </c>
      <c r="GC804">
        <v>0</v>
      </c>
      <c r="GD804">
        <v>1</v>
      </c>
      <c r="GE804">
        <v>0</v>
      </c>
      <c r="GF804">
        <v>1</v>
      </c>
      <c r="GG804">
        <v>1</v>
      </c>
      <c r="GH804">
        <v>3</v>
      </c>
      <c r="GI804">
        <v>0</v>
      </c>
      <c r="GJ804">
        <v>0</v>
      </c>
      <c r="GK804">
        <v>54</v>
      </c>
      <c r="GL804">
        <v>67</v>
      </c>
      <c r="GM804">
        <v>55</v>
      </c>
      <c r="GN804">
        <v>0</v>
      </c>
      <c r="GO804">
        <v>0</v>
      </c>
      <c r="GP804">
        <v>0</v>
      </c>
      <c r="GQ804">
        <v>0</v>
      </c>
      <c r="GR804">
        <v>2</v>
      </c>
      <c r="GS804">
        <v>1</v>
      </c>
      <c r="GT804">
        <v>6</v>
      </c>
      <c r="GU804">
        <v>0</v>
      </c>
      <c r="GV804">
        <v>0</v>
      </c>
      <c r="GW804">
        <v>0</v>
      </c>
      <c r="GX804">
        <v>0</v>
      </c>
      <c r="GY804">
        <v>0</v>
      </c>
      <c r="GZ804">
        <v>0</v>
      </c>
      <c r="HA804">
        <v>0</v>
      </c>
      <c r="HB804">
        <v>0</v>
      </c>
      <c r="HC804">
        <v>0</v>
      </c>
      <c r="HD804">
        <v>3</v>
      </c>
      <c r="HE804">
        <v>67</v>
      </c>
      <c r="HF804">
        <v>1</v>
      </c>
      <c r="HG804">
        <v>0</v>
      </c>
      <c r="HH804">
        <v>0</v>
      </c>
      <c r="HI804">
        <v>0</v>
      </c>
      <c r="HJ804">
        <v>0</v>
      </c>
      <c r="HK804">
        <v>0</v>
      </c>
      <c r="HL804">
        <v>0</v>
      </c>
      <c r="HM804">
        <v>1</v>
      </c>
      <c r="HN804">
        <v>0</v>
      </c>
      <c r="HO804">
        <v>0</v>
      </c>
      <c r="HP804">
        <v>0</v>
      </c>
      <c r="HQ804">
        <v>0</v>
      </c>
      <c r="HR804">
        <v>0</v>
      </c>
      <c r="HS804">
        <v>0</v>
      </c>
      <c r="HT804">
        <v>0</v>
      </c>
      <c r="HU804">
        <v>0</v>
      </c>
      <c r="HV804">
        <v>0</v>
      </c>
      <c r="HW804">
        <v>0</v>
      </c>
      <c r="HX804">
        <v>0</v>
      </c>
      <c r="HY804">
        <v>1</v>
      </c>
      <c r="HZ804">
        <v>0</v>
      </c>
      <c r="IA804">
        <v>0</v>
      </c>
      <c r="IB804">
        <v>0</v>
      </c>
      <c r="IC804">
        <v>0</v>
      </c>
      <c r="ID804">
        <v>0</v>
      </c>
      <c r="IE804">
        <v>0</v>
      </c>
      <c r="IF804">
        <v>0</v>
      </c>
      <c r="IG804">
        <v>0</v>
      </c>
      <c r="IH804">
        <v>0</v>
      </c>
      <c r="II804">
        <v>0</v>
      </c>
      <c r="IJ804">
        <v>0</v>
      </c>
      <c r="IK804">
        <v>0</v>
      </c>
      <c r="IL804">
        <v>0</v>
      </c>
      <c r="IM804">
        <v>0</v>
      </c>
      <c r="IN804">
        <v>0</v>
      </c>
      <c r="IO804">
        <v>0</v>
      </c>
      <c r="IP804">
        <v>0</v>
      </c>
      <c r="IQ804">
        <v>0</v>
      </c>
      <c r="IR804">
        <v>1</v>
      </c>
      <c r="IS804">
        <v>0</v>
      </c>
      <c r="IT804">
        <v>0</v>
      </c>
      <c r="IU804">
        <v>1</v>
      </c>
      <c r="IV804">
        <v>0</v>
      </c>
      <c r="IW804">
        <v>0</v>
      </c>
      <c r="IX804">
        <v>0</v>
      </c>
      <c r="IY804">
        <v>0</v>
      </c>
      <c r="IZ804">
        <v>0</v>
      </c>
      <c r="JA804">
        <v>0</v>
      </c>
      <c r="JB804">
        <v>0</v>
      </c>
      <c r="JC804">
        <v>0</v>
      </c>
      <c r="JD804">
        <v>0</v>
      </c>
      <c r="JE804">
        <v>0</v>
      </c>
      <c r="JF804">
        <v>0</v>
      </c>
      <c r="JG804">
        <v>0</v>
      </c>
      <c r="JH804">
        <v>1</v>
      </c>
    </row>
    <row r="805" spans="1:268">
      <c r="A805" t="s">
        <v>38</v>
      </c>
      <c r="B805" t="s">
        <v>1</v>
      </c>
      <c r="C805" t="str">
        <f>"146401"</f>
        <v>146401</v>
      </c>
      <c r="D805" t="s">
        <v>37</v>
      </c>
      <c r="E805">
        <v>24</v>
      </c>
      <c r="F805">
        <v>1458</v>
      </c>
      <c r="G805">
        <v>1120</v>
      </c>
      <c r="H805">
        <v>249</v>
      </c>
      <c r="I805">
        <v>871</v>
      </c>
      <c r="J805">
        <v>1</v>
      </c>
      <c r="K805">
        <v>7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871</v>
      </c>
      <c r="T805">
        <v>0</v>
      </c>
      <c r="U805">
        <v>0</v>
      </c>
      <c r="V805">
        <v>871</v>
      </c>
      <c r="W805">
        <v>11</v>
      </c>
      <c r="X805">
        <v>8</v>
      </c>
      <c r="Y805">
        <v>3</v>
      </c>
      <c r="Z805">
        <v>0</v>
      </c>
      <c r="AA805">
        <v>860</v>
      </c>
      <c r="AB805">
        <v>318</v>
      </c>
      <c r="AC805">
        <v>34</v>
      </c>
      <c r="AD805">
        <v>153</v>
      </c>
      <c r="AE805">
        <v>7</v>
      </c>
      <c r="AF805">
        <v>1</v>
      </c>
      <c r="AG805">
        <v>39</v>
      </c>
      <c r="AH805">
        <v>2</v>
      </c>
      <c r="AI805">
        <v>1</v>
      </c>
      <c r="AJ805">
        <v>7</v>
      </c>
      <c r="AK805">
        <v>3</v>
      </c>
      <c r="AL805">
        <v>4</v>
      </c>
      <c r="AM805">
        <v>0</v>
      </c>
      <c r="AN805">
        <v>4</v>
      </c>
      <c r="AO805">
        <v>1</v>
      </c>
      <c r="AP805">
        <v>5</v>
      </c>
      <c r="AQ805">
        <v>3</v>
      </c>
      <c r="AR805">
        <v>1</v>
      </c>
      <c r="AS805">
        <v>0</v>
      </c>
      <c r="AT805">
        <v>31</v>
      </c>
      <c r="AU805">
        <v>0</v>
      </c>
      <c r="AV805">
        <v>1</v>
      </c>
      <c r="AW805">
        <v>1</v>
      </c>
      <c r="AX805">
        <v>5</v>
      </c>
      <c r="AY805">
        <v>2</v>
      </c>
      <c r="AZ805">
        <v>13</v>
      </c>
      <c r="BA805">
        <v>318</v>
      </c>
      <c r="BB805">
        <v>190</v>
      </c>
      <c r="BC805">
        <v>54</v>
      </c>
      <c r="BD805">
        <v>29</v>
      </c>
      <c r="BE805">
        <v>11</v>
      </c>
      <c r="BF805">
        <v>1</v>
      </c>
      <c r="BG805">
        <v>55</v>
      </c>
      <c r="BH805">
        <v>13</v>
      </c>
      <c r="BI805">
        <v>1</v>
      </c>
      <c r="BJ805">
        <v>0</v>
      </c>
      <c r="BK805">
        <v>17</v>
      </c>
      <c r="BL805">
        <v>0</v>
      </c>
      <c r="BM805">
        <v>1</v>
      </c>
      <c r="BN805">
        <v>0</v>
      </c>
      <c r="BO805">
        <v>1</v>
      </c>
      <c r="BP805">
        <v>0</v>
      </c>
      <c r="BQ805">
        <v>1</v>
      </c>
      <c r="BR805">
        <v>0</v>
      </c>
      <c r="BS805">
        <v>0</v>
      </c>
      <c r="BT805">
        <v>0</v>
      </c>
      <c r="BU805">
        <v>1</v>
      </c>
      <c r="BV805">
        <v>0</v>
      </c>
      <c r="BW805">
        <v>3</v>
      </c>
      <c r="BX805">
        <v>2</v>
      </c>
      <c r="BY805">
        <v>190</v>
      </c>
      <c r="BZ805">
        <v>31</v>
      </c>
      <c r="CA805">
        <v>15</v>
      </c>
      <c r="CB805">
        <v>5</v>
      </c>
      <c r="CC805">
        <v>4</v>
      </c>
      <c r="CD805">
        <v>0</v>
      </c>
      <c r="CE805">
        <v>0</v>
      </c>
      <c r="CF805">
        <v>1</v>
      </c>
      <c r="CG805">
        <v>1</v>
      </c>
      <c r="CH805">
        <v>0</v>
      </c>
      <c r="CI805">
        <v>0</v>
      </c>
      <c r="CJ805">
        <v>0</v>
      </c>
      <c r="CK805">
        <v>1</v>
      </c>
      <c r="CL805">
        <v>0</v>
      </c>
      <c r="CM805">
        <v>0</v>
      </c>
      <c r="CN805">
        <v>4</v>
      </c>
      <c r="CO805">
        <v>31</v>
      </c>
      <c r="CP805">
        <v>40</v>
      </c>
      <c r="CQ805">
        <v>31</v>
      </c>
      <c r="CR805">
        <v>0</v>
      </c>
      <c r="CS805">
        <v>0</v>
      </c>
      <c r="CT805">
        <v>1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1</v>
      </c>
      <c r="DB805">
        <v>1</v>
      </c>
      <c r="DC805">
        <v>0</v>
      </c>
      <c r="DD805">
        <v>1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3</v>
      </c>
      <c r="DM805">
        <v>1</v>
      </c>
      <c r="DN805">
        <v>1</v>
      </c>
      <c r="DO805">
        <v>40</v>
      </c>
      <c r="DP805">
        <v>36</v>
      </c>
      <c r="DQ805">
        <v>19</v>
      </c>
      <c r="DR805">
        <v>2</v>
      </c>
      <c r="DS805">
        <v>12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1</v>
      </c>
      <c r="EH805">
        <v>0</v>
      </c>
      <c r="EI805">
        <v>0</v>
      </c>
      <c r="EJ805">
        <v>0</v>
      </c>
      <c r="EK805">
        <v>0</v>
      </c>
      <c r="EL805">
        <v>1</v>
      </c>
      <c r="EM805">
        <v>0</v>
      </c>
      <c r="EN805">
        <v>1</v>
      </c>
      <c r="EO805">
        <v>36</v>
      </c>
      <c r="EP805">
        <v>90</v>
      </c>
      <c r="EQ805">
        <v>47</v>
      </c>
      <c r="ER805">
        <v>8</v>
      </c>
      <c r="ES805">
        <v>5</v>
      </c>
      <c r="ET805">
        <v>4</v>
      </c>
      <c r="EU805">
        <v>1</v>
      </c>
      <c r="EV805">
        <v>6</v>
      </c>
      <c r="EW805">
        <v>1</v>
      </c>
      <c r="EX805">
        <v>1</v>
      </c>
      <c r="EY805">
        <v>5</v>
      </c>
      <c r="EZ805">
        <v>0</v>
      </c>
      <c r="FA805">
        <v>0</v>
      </c>
      <c r="FB805">
        <v>1</v>
      </c>
      <c r="FC805">
        <v>0</v>
      </c>
      <c r="FD805">
        <v>0</v>
      </c>
      <c r="FE805">
        <v>0</v>
      </c>
      <c r="FF805">
        <v>0</v>
      </c>
      <c r="FG805">
        <v>2</v>
      </c>
      <c r="FH805">
        <v>2</v>
      </c>
      <c r="FI805">
        <v>0</v>
      </c>
      <c r="FJ805">
        <v>1</v>
      </c>
      <c r="FK805">
        <v>1</v>
      </c>
      <c r="FL805">
        <v>5</v>
      </c>
      <c r="FM805">
        <v>90</v>
      </c>
      <c r="FN805">
        <v>57</v>
      </c>
      <c r="FO805">
        <v>28</v>
      </c>
      <c r="FP805">
        <v>4</v>
      </c>
      <c r="FQ805">
        <v>1</v>
      </c>
      <c r="FR805">
        <v>3</v>
      </c>
      <c r="FS805">
        <v>1</v>
      </c>
      <c r="FT805">
        <v>1</v>
      </c>
      <c r="FU805">
        <v>1</v>
      </c>
      <c r="FV805">
        <v>2</v>
      </c>
      <c r="FW805">
        <v>1</v>
      </c>
      <c r="FX805">
        <v>5</v>
      </c>
      <c r="FY805">
        <v>4</v>
      </c>
      <c r="FZ805">
        <v>1</v>
      </c>
      <c r="GA805">
        <v>0</v>
      </c>
      <c r="GB805">
        <v>1</v>
      </c>
      <c r="GC805">
        <v>0</v>
      </c>
      <c r="GD805">
        <v>0</v>
      </c>
      <c r="GE805">
        <v>0</v>
      </c>
      <c r="GF805">
        <v>0</v>
      </c>
      <c r="GG805">
        <v>0</v>
      </c>
      <c r="GH805">
        <v>0</v>
      </c>
      <c r="GI805">
        <v>3</v>
      </c>
      <c r="GJ805">
        <v>1</v>
      </c>
      <c r="GK805">
        <v>57</v>
      </c>
      <c r="GL805">
        <v>90</v>
      </c>
      <c r="GM805">
        <v>74</v>
      </c>
      <c r="GN805">
        <v>1</v>
      </c>
      <c r="GO805">
        <v>0</v>
      </c>
      <c r="GP805">
        <v>1</v>
      </c>
      <c r="GQ805">
        <v>1</v>
      </c>
      <c r="GR805">
        <v>1</v>
      </c>
      <c r="GS805">
        <v>2</v>
      </c>
      <c r="GT805">
        <v>0</v>
      </c>
      <c r="GU805">
        <v>1</v>
      </c>
      <c r="GV805">
        <v>1</v>
      </c>
      <c r="GW805">
        <v>3</v>
      </c>
      <c r="GX805">
        <v>3</v>
      </c>
      <c r="GY805">
        <v>1</v>
      </c>
      <c r="GZ805">
        <v>1</v>
      </c>
      <c r="HA805">
        <v>0</v>
      </c>
      <c r="HB805">
        <v>0</v>
      </c>
      <c r="HC805">
        <v>0</v>
      </c>
      <c r="HD805">
        <v>0</v>
      </c>
      <c r="HE805">
        <v>90</v>
      </c>
      <c r="HF805">
        <v>3</v>
      </c>
      <c r="HG805">
        <v>1</v>
      </c>
      <c r="HH805">
        <v>0</v>
      </c>
      <c r="HI805">
        <v>0</v>
      </c>
      <c r="HJ805">
        <v>0</v>
      </c>
      <c r="HK805">
        <v>0</v>
      </c>
      <c r="HL805">
        <v>0</v>
      </c>
      <c r="HM805">
        <v>0</v>
      </c>
      <c r="HN805">
        <v>1</v>
      </c>
      <c r="HO805">
        <v>0</v>
      </c>
      <c r="HP805">
        <v>0</v>
      </c>
      <c r="HQ805">
        <v>0</v>
      </c>
      <c r="HR805">
        <v>1</v>
      </c>
      <c r="HS805">
        <v>0</v>
      </c>
      <c r="HT805">
        <v>0</v>
      </c>
      <c r="HU805">
        <v>0</v>
      </c>
      <c r="HV805">
        <v>0</v>
      </c>
      <c r="HW805">
        <v>0</v>
      </c>
      <c r="HX805">
        <v>0</v>
      </c>
      <c r="HY805">
        <v>3</v>
      </c>
      <c r="HZ805">
        <v>1</v>
      </c>
      <c r="IA805">
        <v>1</v>
      </c>
      <c r="IB805">
        <v>0</v>
      </c>
      <c r="IC805">
        <v>0</v>
      </c>
      <c r="ID805">
        <v>0</v>
      </c>
      <c r="IE805">
        <v>0</v>
      </c>
      <c r="IF805">
        <v>0</v>
      </c>
      <c r="IG805">
        <v>0</v>
      </c>
      <c r="IH805">
        <v>0</v>
      </c>
      <c r="II805">
        <v>0</v>
      </c>
      <c r="IJ805">
        <v>0</v>
      </c>
      <c r="IK805">
        <v>0</v>
      </c>
      <c r="IL805">
        <v>0</v>
      </c>
      <c r="IM805">
        <v>0</v>
      </c>
      <c r="IN805">
        <v>0</v>
      </c>
      <c r="IO805">
        <v>0</v>
      </c>
      <c r="IP805">
        <v>0</v>
      </c>
      <c r="IQ805">
        <v>1</v>
      </c>
      <c r="IR805">
        <v>4</v>
      </c>
      <c r="IS805">
        <v>1</v>
      </c>
      <c r="IT805">
        <v>2</v>
      </c>
      <c r="IU805">
        <v>0</v>
      </c>
      <c r="IV805">
        <v>0</v>
      </c>
      <c r="IW805">
        <v>0</v>
      </c>
      <c r="IX805">
        <v>0</v>
      </c>
      <c r="IY805">
        <v>0</v>
      </c>
      <c r="IZ805">
        <v>0</v>
      </c>
      <c r="JA805">
        <v>0</v>
      </c>
      <c r="JB805">
        <v>0</v>
      </c>
      <c r="JC805">
        <v>0</v>
      </c>
      <c r="JD805">
        <v>0</v>
      </c>
      <c r="JE805">
        <v>0</v>
      </c>
      <c r="JF805">
        <v>0</v>
      </c>
      <c r="JG805">
        <v>1</v>
      </c>
      <c r="JH805">
        <v>4</v>
      </c>
    </row>
    <row r="806" spans="1:268">
      <c r="A806" t="s">
        <v>36</v>
      </c>
      <c r="B806" t="s">
        <v>1</v>
      </c>
      <c r="C806" t="str">
        <f>"146401"</f>
        <v>146401</v>
      </c>
      <c r="D806" t="s">
        <v>35</v>
      </c>
      <c r="E806">
        <v>25</v>
      </c>
      <c r="F806">
        <v>1412</v>
      </c>
      <c r="G806">
        <v>1080</v>
      </c>
      <c r="H806">
        <v>237</v>
      </c>
      <c r="I806">
        <v>843</v>
      </c>
      <c r="J806">
        <v>0</v>
      </c>
      <c r="K806">
        <v>3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843</v>
      </c>
      <c r="T806">
        <v>0</v>
      </c>
      <c r="U806">
        <v>0</v>
      </c>
      <c r="V806">
        <v>843</v>
      </c>
      <c r="W806">
        <v>14</v>
      </c>
      <c r="X806">
        <v>10</v>
      </c>
      <c r="Y806">
        <v>4</v>
      </c>
      <c r="Z806">
        <v>0</v>
      </c>
      <c r="AA806">
        <v>829</v>
      </c>
      <c r="AB806">
        <v>375</v>
      </c>
      <c r="AC806">
        <v>50</v>
      </c>
      <c r="AD806">
        <v>144</v>
      </c>
      <c r="AE806">
        <v>8</v>
      </c>
      <c r="AF806">
        <v>9</v>
      </c>
      <c r="AG806">
        <v>45</v>
      </c>
      <c r="AH806">
        <v>6</v>
      </c>
      <c r="AI806">
        <v>2</v>
      </c>
      <c r="AJ806">
        <v>11</v>
      </c>
      <c r="AK806">
        <v>2</v>
      </c>
      <c r="AL806">
        <v>2</v>
      </c>
      <c r="AM806">
        <v>2</v>
      </c>
      <c r="AN806">
        <v>5</v>
      </c>
      <c r="AO806">
        <v>2</v>
      </c>
      <c r="AP806">
        <v>1</v>
      </c>
      <c r="AQ806">
        <v>0</v>
      </c>
      <c r="AR806">
        <v>4</v>
      </c>
      <c r="AS806">
        <v>0</v>
      </c>
      <c r="AT806">
        <v>32</v>
      </c>
      <c r="AU806">
        <v>2</v>
      </c>
      <c r="AV806">
        <v>2</v>
      </c>
      <c r="AW806">
        <v>15</v>
      </c>
      <c r="AX806">
        <v>13</v>
      </c>
      <c r="AY806">
        <v>0</v>
      </c>
      <c r="AZ806">
        <v>18</v>
      </c>
      <c r="BA806">
        <v>375</v>
      </c>
      <c r="BB806">
        <v>129</v>
      </c>
      <c r="BC806">
        <v>20</v>
      </c>
      <c r="BD806">
        <v>15</v>
      </c>
      <c r="BE806">
        <v>6</v>
      </c>
      <c r="BF806">
        <v>0</v>
      </c>
      <c r="BG806">
        <v>41</v>
      </c>
      <c r="BH806">
        <v>5</v>
      </c>
      <c r="BI806">
        <v>3</v>
      </c>
      <c r="BJ806">
        <v>3</v>
      </c>
      <c r="BK806">
        <v>20</v>
      </c>
      <c r="BL806">
        <v>0</v>
      </c>
      <c r="BM806">
        <v>1</v>
      </c>
      <c r="BN806">
        <v>1</v>
      </c>
      <c r="BO806">
        <v>0</v>
      </c>
      <c r="BP806">
        <v>0</v>
      </c>
      <c r="BQ806">
        <v>0</v>
      </c>
      <c r="BR806">
        <v>0</v>
      </c>
      <c r="BS806">
        <v>3</v>
      </c>
      <c r="BT806">
        <v>1</v>
      </c>
      <c r="BU806">
        <v>0</v>
      </c>
      <c r="BV806">
        <v>0</v>
      </c>
      <c r="BW806">
        <v>4</v>
      </c>
      <c r="BX806">
        <v>6</v>
      </c>
      <c r="BY806">
        <v>129</v>
      </c>
      <c r="BZ806">
        <v>31</v>
      </c>
      <c r="CA806">
        <v>13</v>
      </c>
      <c r="CB806">
        <v>3</v>
      </c>
      <c r="CC806">
        <v>3</v>
      </c>
      <c r="CD806">
        <v>2</v>
      </c>
      <c r="CE806">
        <v>0</v>
      </c>
      <c r="CF806">
        <v>3</v>
      </c>
      <c r="CG806">
        <v>0</v>
      </c>
      <c r="CH806">
        <v>2</v>
      </c>
      <c r="CI806">
        <v>1</v>
      </c>
      <c r="CJ806">
        <v>1</v>
      </c>
      <c r="CK806">
        <v>0</v>
      </c>
      <c r="CL806">
        <v>0</v>
      </c>
      <c r="CM806">
        <v>0</v>
      </c>
      <c r="CN806">
        <v>3</v>
      </c>
      <c r="CO806">
        <v>31</v>
      </c>
      <c r="CP806">
        <v>45</v>
      </c>
      <c r="CQ806">
        <v>31</v>
      </c>
      <c r="CR806">
        <v>5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1</v>
      </c>
      <c r="DD806">
        <v>0</v>
      </c>
      <c r="DE806">
        <v>0</v>
      </c>
      <c r="DF806">
        <v>0</v>
      </c>
      <c r="DG806">
        <v>0</v>
      </c>
      <c r="DH806">
        <v>1</v>
      </c>
      <c r="DI806">
        <v>1</v>
      </c>
      <c r="DJ806">
        <v>0</v>
      </c>
      <c r="DK806">
        <v>0</v>
      </c>
      <c r="DL806">
        <v>6</v>
      </c>
      <c r="DM806">
        <v>0</v>
      </c>
      <c r="DN806">
        <v>0</v>
      </c>
      <c r="DO806">
        <v>45</v>
      </c>
      <c r="DP806">
        <v>59</v>
      </c>
      <c r="DQ806">
        <v>20</v>
      </c>
      <c r="DR806">
        <v>2</v>
      </c>
      <c r="DS806">
        <v>33</v>
      </c>
      <c r="DT806">
        <v>0</v>
      </c>
      <c r="DU806">
        <v>0</v>
      </c>
      <c r="DV806">
        <v>1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2</v>
      </c>
      <c r="ED806">
        <v>0</v>
      </c>
      <c r="EE806">
        <v>0</v>
      </c>
      <c r="EF806">
        <v>0</v>
      </c>
      <c r="EG806">
        <v>1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59</v>
      </c>
      <c r="EP806">
        <v>34</v>
      </c>
      <c r="EQ806">
        <v>19</v>
      </c>
      <c r="ER806">
        <v>3</v>
      </c>
      <c r="ES806">
        <v>2</v>
      </c>
      <c r="ET806">
        <v>1</v>
      </c>
      <c r="EU806">
        <v>1</v>
      </c>
      <c r="EV806">
        <v>3</v>
      </c>
      <c r="EW806">
        <v>0</v>
      </c>
      <c r="EX806">
        <v>0</v>
      </c>
      <c r="EY806">
        <v>0</v>
      </c>
      <c r="EZ806">
        <v>1</v>
      </c>
      <c r="FA806">
        <v>0</v>
      </c>
      <c r="FB806">
        <v>0</v>
      </c>
      <c r="FC806">
        <v>0</v>
      </c>
      <c r="FD806">
        <v>1</v>
      </c>
      <c r="FE806">
        <v>3</v>
      </c>
      <c r="FF806">
        <v>0</v>
      </c>
      <c r="FG806">
        <v>0</v>
      </c>
      <c r="FH806">
        <v>0</v>
      </c>
      <c r="FI806">
        <v>0</v>
      </c>
      <c r="FJ806">
        <v>0</v>
      </c>
      <c r="FK806">
        <v>0</v>
      </c>
      <c r="FL806">
        <v>0</v>
      </c>
      <c r="FM806">
        <v>34</v>
      </c>
      <c r="FN806">
        <v>73</v>
      </c>
      <c r="FO806">
        <v>41</v>
      </c>
      <c r="FP806">
        <v>3</v>
      </c>
      <c r="FQ806">
        <v>5</v>
      </c>
      <c r="FR806">
        <v>3</v>
      </c>
      <c r="FS806">
        <v>1</v>
      </c>
      <c r="FT806">
        <v>1</v>
      </c>
      <c r="FU806">
        <v>3</v>
      </c>
      <c r="FV806">
        <v>0</v>
      </c>
      <c r="FW806">
        <v>1</v>
      </c>
      <c r="FX806">
        <v>0</v>
      </c>
      <c r="FY806">
        <v>3</v>
      </c>
      <c r="FZ806">
        <v>1</v>
      </c>
      <c r="GA806">
        <v>0</v>
      </c>
      <c r="GB806">
        <v>0</v>
      </c>
      <c r="GC806">
        <v>0</v>
      </c>
      <c r="GD806">
        <v>1</v>
      </c>
      <c r="GE806">
        <v>0</v>
      </c>
      <c r="GF806">
        <v>1</v>
      </c>
      <c r="GG806">
        <v>0</v>
      </c>
      <c r="GH806">
        <v>1</v>
      </c>
      <c r="GI806">
        <v>1</v>
      </c>
      <c r="GJ806">
        <v>7</v>
      </c>
      <c r="GK806">
        <v>73</v>
      </c>
      <c r="GL806">
        <v>70</v>
      </c>
      <c r="GM806">
        <v>55</v>
      </c>
      <c r="GN806">
        <v>0</v>
      </c>
      <c r="GO806">
        <v>1</v>
      </c>
      <c r="GP806">
        <v>0</v>
      </c>
      <c r="GQ806">
        <v>3</v>
      </c>
      <c r="GR806">
        <v>1</v>
      </c>
      <c r="GS806">
        <v>3</v>
      </c>
      <c r="GT806">
        <v>0</v>
      </c>
      <c r="GU806">
        <v>1</v>
      </c>
      <c r="GV806">
        <v>0</v>
      </c>
      <c r="GW806">
        <v>1</v>
      </c>
      <c r="GX806">
        <v>0</v>
      </c>
      <c r="GY806">
        <v>0</v>
      </c>
      <c r="GZ806">
        <v>0</v>
      </c>
      <c r="HA806">
        <v>0</v>
      </c>
      <c r="HB806">
        <v>2</v>
      </c>
      <c r="HC806">
        <v>0</v>
      </c>
      <c r="HD806">
        <v>3</v>
      </c>
      <c r="HE806">
        <v>70</v>
      </c>
      <c r="HF806">
        <v>2</v>
      </c>
      <c r="HG806">
        <v>0</v>
      </c>
      <c r="HH806">
        <v>1</v>
      </c>
      <c r="HI806">
        <v>0</v>
      </c>
      <c r="HJ806">
        <v>1</v>
      </c>
      <c r="HK806">
        <v>0</v>
      </c>
      <c r="HL806">
        <v>0</v>
      </c>
      <c r="HM806">
        <v>0</v>
      </c>
      <c r="HN806">
        <v>0</v>
      </c>
      <c r="HO806">
        <v>0</v>
      </c>
      <c r="HP806">
        <v>0</v>
      </c>
      <c r="HQ806">
        <v>0</v>
      </c>
      <c r="HR806">
        <v>0</v>
      </c>
      <c r="HS806">
        <v>0</v>
      </c>
      <c r="HT806">
        <v>0</v>
      </c>
      <c r="HU806">
        <v>0</v>
      </c>
      <c r="HV806">
        <v>0</v>
      </c>
      <c r="HW806">
        <v>0</v>
      </c>
      <c r="HX806">
        <v>0</v>
      </c>
      <c r="HY806">
        <v>2</v>
      </c>
      <c r="HZ806">
        <v>3</v>
      </c>
      <c r="IA806">
        <v>0</v>
      </c>
      <c r="IB806">
        <v>0</v>
      </c>
      <c r="IC806">
        <v>0</v>
      </c>
      <c r="ID806">
        <v>0</v>
      </c>
      <c r="IE806">
        <v>0</v>
      </c>
      <c r="IF806">
        <v>0</v>
      </c>
      <c r="IG806">
        <v>0</v>
      </c>
      <c r="IH806">
        <v>2</v>
      </c>
      <c r="II806">
        <v>0</v>
      </c>
      <c r="IJ806">
        <v>0</v>
      </c>
      <c r="IK806">
        <v>1</v>
      </c>
      <c r="IL806">
        <v>0</v>
      </c>
      <c r="IM806">
        <v>0</v>
      </c>
      <c r="IN806">
        <v>0</v>
      </c>
      <c r="IO806">
        <v>0</v>
      </c>
      <c r="IP806">
        <v>0</v>
      </c>
      <c r="IQ806">
        <v>3</v>
      </c>
      <c r="IR806">
        <v>8</v>
      </c>
      <c r="IS806">
        <v>2</v>
      </c>
      <c r="IT806">
        <v>0</v>
      </c>
      <c r="IU806">
        <v>0</v>
      </c>
      <c r="IV806">
        <v>0</v>
      </c>
      <c r="IW806">
        <v>0</v>
      </c>
      <c r="IX806">
        <v>0</v>
      </c>
      <c r="IY806">
        <v>1</v>
      </c>
      <c r="IZ806">
        <v>0</v>
      </c>
      <c r="JA806">
        <v>0</v>
      </c>
      <c r="JB806">
        <v>0</v>
      </c>
      <c r="JC806">
        <v>4</v>
      </c>
      <c r="JD806">
        <v>0</v>
      </c>
      <c r="JE806">
        <v>0</v>
      </c>
      <c r="JF806">
        <v>0</v>
      </c>
      <c r="JG806">
        <v>1</v>
      </c>
      <c r="JH806">
        <v>8</v>
      </c>
    </row>
    <row r="807" spans="1:268">
      <c r="A807" t="s">
        <v>34</v>
      </c>
      <c r="B807" t="s">
        <v>1</v>
      </c>
      <c r="C807" t="str">
        <f>"146401"</f>
        <v>146401</v>
      </c>
      <c r="D807" t="s">
        <v>33</v>
      </c>
      <c r="E807">
        <v>26</v>
      </c>
      <c r="F807">
        <v>2267</v>
      </c>
      <c r="G807">
        <v>1710</v>
      </c>
      <c r="H807">
        <v>289</v>
      </c>
      <c r="I807">
        <v>1421</v>
      </c>
      <c r="J807">
        <v>0</v>
      </c>
      <c r="K807">
        <v>7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1421</v>
      </c>
      <c r="T807">
        <v>0</v>
      </c>
      <c r="U807">
        <v>0</v>
      </c>
      <c r="V807">
        <v>1421</v>
      </c>
      <c r="W807">
        <v>22</v>
      </c>
      <c r="X807">
        <v>10</v>
      </c>
      <c r="Y807">
        <v>12</v>
      </c>
      <c r="Z807">
        <v>0</v>
      </c>
      <c r="AA807">
        <v>1399</v>
      </c>
      <c r="AB807">
        <v>516</v>
      </c>
      <c r="AC807">
        <v>80</v>
      </c>
      <c r="AD807">
        <v>204</v>
      </c>
      <c r="AE807">
        <v>33</v>
      </c>
      <c r="AF807">
        <v>11</v>
      </c>
      <c r="AG807">
        <v>59</v>
      </c>
      <c r="AH807">
        <v>2</v>
      </c>
      <c r="AI807">
        <v>3</v>
      </c>
      <c r="AJ807">
        <v>20</v>
      </c>
      <c r="AK807">
        <v>2</v>
      </c>
      <c r="AL807">
        <v>2</v>
      </c>
      <c r="AM807">
        <v>2</v>
      </c>
      <c r="AN807">
        <v>5</v>
      </c>
      <c r="AO807">
        <v>6</v>
      </c>
      <c r="AP807">
        <v>6</v>
      </c>
      <c r="AQ807">
        <v>2</v>
      </c>
      <c r="AR807">
        <v>3</v>
      </c>
      <c r="AS807">
        <v>3</v>
      </c>
      <c r="AT807">
        <v>21</v>
      </c>
      <c r="AU807">
        <v>5</v>
      </c>
      <c r="AV807">
        <v>1</v>
      </c>
      <c r="AW807">
        <v>10</v>
      </c>
      <c r="AX807">
        <v>12</v>
      </c>
      <c r="AY807">
        <v>1</v>
      </c>
      <c r="AZ807">
        <v>23</v>
      </c>
      <c r="BA807">
        <v>516</v>
      </c>
      <c r="BB807">
        <v>288</v>
      </c>
      <c r="BC807">
        <v>77</v>
      </c>
      <c r="BD807">
        <v>40</v>
      </c>
      <c r="BE807">
        <v>11</v>
      </c>
      <c r="BF807">
        <v>0</v>
      </c>
      <c r="BG807">
        <v>87</v>
      </c>
      <c r="BH807">
        <v>13</v>
      </c>
      <c r="BI807">
        <v>3</v>
      </c>
      <c r="BJ807">
        <v>0</v>
      </c>
      <c r="BK807">
        <v>32</v>
      </c>
      <c r="BL807">
        <v>0</v>
      </c>
      <c r="BM807">
        <v>1</v>
      </c>
      <c r="BN807">
        <v>0</v>
      </c>
      <c r="BO807">
        <v>2</v>
      </c>
      <c r="BP807">
        <v>1</v>
      </c>
      <c r="BQ807">
        <v>3</v>
      </c>
      <c r="BR807">
        <v>2</v>
      </c>
      <c r="BS807">
        <v>6</v>
      </c>
      <c r="BT807">
        <v>0</v>
      </c>
      <c r="BU807">
        <v>1</v>
      </c>
      <c r="BV807">
        <v>1</v>
      </c>
      <c r="BW807">
        <v>4</v>
      </c>
      <c r="BX807">
        <v>4</v>
      </c>
      <c r="BY807">
        <v>288</v>
      </c>
      <c r="BZ807">
        <v>43</v>
      </c>
      <c r="CA807">
        <v>23</v>
      </c>
      <c r="CB807">
        <v>3</v>
      </c>
      <c r="CC807">
        <v>7</v>
      </c>
      <c r="CD807">
        <v>1</v>
      </c>
      <c r="CE807">
        <v>1</v>
      </c>
      <c r="CF807">
        <v>0</v>
      </c>
      <c r="CG807">
        <v>1</v>
      </c>
      <c r="CH807">
        <v>2</v>
      </c>
      <c r="CI807">
        <v>2</v>
      </c>
      <c r="CJ807">
        <v>0</v>
      </c>
      <c r="CK807">
        <v>0</v>
      </c>
      <c r="CL807">
        <v>1</v>
      </c>
      <c r="CM807">
        <v>0</v>
      </c>
      <c r="CN807">
        <v>2</v>
      </c>
      <c r="CO807">
        <v>43</v>
      </c>
      <c r="CP807">
        <v>74</v>
      </c>
      <c r="CQ807">
        <v>40</v>
      </c>
      <c r="CR807">
        <v>9</v>
      </c>
      <c r="CS807">
        <v>0</v>
      </c>
      <c r="CT807">
        <v>1</v>
      </c>
      <c r="CU807">
        <v>1</v>
      </c>
      <c r="CV807">
        <v>2</v>
      </c>
      <c r="CW807">
        <v>0</v>
      </c>
      <c r="CX807">
        <v>0</v>
      </c>
      <c r="CY807">
        <v>1</v>
      </c>
      <c r="CZ807">
        <v>1</v>
      </c>
      <c r="DA807">
        <v>2</v>
      </c>
      <c r="DB807">
        <v>0</v>
      </c>
      <c r="DC807">
        <v>1</v>
      </c>
      <c r="DD807">
        <v>0</v>
      </c>
      <c r="DE807">
        <v>1</v>
      </c>
      <c r="DF807">
        <v>3</v>
      </c>
      <c r="DG807">
        <v>0</v>
      </c>
      <c r="DH807">
        <v>0</v>
      </c>
      <c r="DI807">
        <v>1</v>
      </c>
      <c r="DJ807">
        <v>0</v>
      </c>
      <c r="DK807">
        <v>0</v>
      </c>
      <c r="DL807">
        <v>11</v>
      </c>
      <c r="DM807">
        <v>0</v>
      </c>
      <c r="DN807">
        <v>0</v>
      </c>
      <c r="DO807">
        <v>74</v>
      </c>
      <c r="DP807">
        <v>44</v>
      </c>
      <c r="DQ807">
        <v>19</v>
      </c>
      <c r="DR807">
        <v>2</v>
      </c>
      <c r="DS807">
        <v>16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1</v>
      </c>
      <c r="ED807">
        <v>0</v>
      </c>
      <c r="EE807">
        <v>0</v>
      </c>
      <c r="EF807">
        <v>0</v>
      </c>
      <c r="EG807">
        <v>1</v>
      </c>
      <c r="EH807">
        <v>0</v>
      </c>
      <c r="EI807">
        <v>0</v>
      </c>
      <c r="EJ807">
        <v>1</v>
      </c>
      <c r="EK807">
        <v>1</v>
      </c>
      <c r="EL807">
        <v>0</v>
      </c>
      <c r="EM807">
        <v>2</v>
      </c>
      <c r="EN807">
        <v>1</v>
      </c>
      <c r="EO807">
        <v>44</v>
      </c>
      <c r="EP807">
        <v>112</v>
      </c>
      <c r="EQ807">
        <v>59</v>
      </c>
      <c r="ER807">
        <v>6</v>
      </c>
      <c r="ES807">
        <v>11</v>
      </c>
      <c r="ET807">
        <v>3</v>
      </c>
      <c r="EU807">
        <v>0</v>
      </c>
      <c r="EV807">
        <v>2</v>
      </c>
      <c r="EW807">
        <v>0</v>
      </c>
      <c r="EX807">
        <v>6</v>
      </c>
      <c r="EY807">
        <v>5</v>
      </c>
      <c r="EZ807">
        <v>0</v>
      </c>
      <c r="FA807">
        <v>1</v>
      </c>
      <c r="FB807">
        <v>1</v>
      </c>
      <c r="FC807">
        <v>2</v>
      </c>
      <c r="FD807">
        <v>0</v>
      </c>
      <c r="FE807">
        <v>0</v>
      </c>
      <c r="FF807">
        <v>1</v>
      </c>
      <c r="FG807">
        <v>4</v>
      </c>
      <c r="FH807">
        <v>5</v>
      </c>
      <c r="FI807">
        <v>0</v>
      </c>
      <c r="FJ807">
        <v>3</v>
      </c>
      <c r="FK807">
        <v>0</v>
      </c>
      <c r="FL807">
        <v>3</v>
      </c>
      <c r="FM807">
        <v>112</v>
      </c>
      <c r="FN807">
        <v>141</v>
      </c>
      <c r="FO807">
        <v>74</v>
      </c>
      <c r="FP807">
        <v>12</v>
      </c>
      <c r="FQ807">
        <v>13</v>
      </c>
      <c r="FR807">
        <v>0</v>
      </c>
      <c r="FS807">
        <v>1</v>
      </c>
      <c r="FT807">
        <v>0</v>
      </c>
      <c r="FU807">
        <v>7</v>
      </c>
      <c r="FV807">
        <v>3</v>
      </c>
      <c r="FW807">
        <v>1</v>
      </c>
      <c r="FX807">
        <v>5</v>
      </c>
      <c r="FY807">
        <v>4</v>
      </c>
      <c r="FZ807">
        <v>2</v>
      </c>
      <c r="GA807">
        <v>5</v>
      </c>
      <c r="GB807">
        <v>4</v>
      </c>
      <c r="GC807">
        <v>0</v>
      </c>
      <c r="GD807">
        <v>0</v>
      </c>
      <c r="GE807">
        <v>1</v>
      </c>
      <c r="GF807">
        <v>1</v>
      </c>
      <c r="GG807">
        <v>2</v>
      </c>
      <c r="GH807">
        <v>1</v>
      </c>
      <c r="GI807">
        <v>0</v>
      </c>
      <c r="GJ807">
        <v>5</v>
      </c>
      <c r="GK807">
        <v>141</v>
      </c>
      <c r="GL807">
        <v>166</v>
      </c>
      <c r="GM807">
        <v>125</v>
      </c>
      <c r="GN807">
        <v>5</v>
      </c>
      <c r="GO807">
        <v>3</v>
      </c>
      <c r="GP807">
        <v>2</v>
      </c>
      <c r="GQ807">
        <v>3</v>
      </c>
      <c r="GR807">
        <v>1</v>
      </c>
      <c r="GS807">
        <v>11</v>
      </c>
      <c r="GT807">
        <v>0</v>
      </c>
      <c r="GU807">
        <v>1</v>
      </c>
      <c r="GV807">
        <v>3</v>
      </c>
      <c r="GW807">
        <v>2</v>
      </c>
      <c r="GX807">
        <v>0</v>
      </c>
      <c r="GY807">
        <v>1</v>
      </c>
      <c r="GZ807">
        <v>0</v>
      </c>
      <c r="HA807">
        <v>3</v>
      </c>
      <c r="HB807">
        <v>3</v>
      </c>
      <c r="HC807">
        <v>0</v>
      </c>
      <c r="HD807">
        <v>3</v>
      </c>
      <c r="HE807">
        <v>166</v>
      </c>
      <c r="HF807">
        <v>3</v>
      </c>
      <c r="HG807">
        <v>0</v>
      </c>
      <c r="HH807">
        <v>0</v>
      </c>
      <c r="HI807">
        <v>0</v>
      </c>
      <c r="HJ807">
        <v>0</v>
      </c>
      <c r="HK807">
        <v>1</v>
      </c>
      <c r="HL807">
        <v>1</v>
      </c>
      <c r="HM807">
        <v>0</v>
      </c>
      <c r="HN807">
        <v>0</v>
      </c>
      <c r="HO807">
        <v>0</v>
      </c>
      <c r="HP807">
        <v>0</v>
      </c>
      <c r="HQ807">
        <v>0</v>
      </c>
      <c r="HR807">
        <v>0</v>
      </c>
      <c r="HS807">
        <v>1</v>
      </c>
      <c r="HT807">
        <v>0</v>
      </c>
      <c r="HU807">
        <v>0</v>
      </c>
      <c r="HV807">
        <v>0</v>
      </c>
      <c r="HW807">
        <v>0</v>
      </c>
      <c r="HX807">
        <v>0</v>
      </c>
      <c r="HY807">
        <v>3</v>
      </c>
      <c r="HZ807">
        <v>3</v>
      </c>
      <c r="IA807">
        <v>3</v>
      </c>
      <c r="IB807">
        <v>0</v>
      </c>
      <c r="IC807">
        <v>0</v>
      </c>
      <c r="ID807">
        <v>0</v>
      </c>
      <c r="IE807">
        <v>0</v>
      </c>
      <c r="IF807">
        <v>0</v>
      </c>
      <c r="IG807">
        <v>0</v>
      </c>
      <c r="IH807">
        <v>0</v>
      </c>
      <c r="II807">
        <v>0</v>
      </c>
      <c r="IJ807">
        <v>0</v>
      </c>
      <c r="IK807">
        <v>0</v>
      </c>
      <c r="IL807">
        <v>0</v>
      </c>
      <c r="IM807">
        <v>0</v>
      </c>
      <c r="IN807">
        <v>0</v>
      </c>
      <c r="IO807">
        <v>0</v>
      </c>
      <c r="IP807">
        <v>0</v>
      </c>
      <c r="IQ807">
        <v>3</v>
      </c>
      <c r="IR807">
        <v>9</v>
      </c>
      <c r="IS807">
        <v>0</v>
      </c>
      <c r="IT807">
        <v>2</v>
      </c>
      <c r="IU807">
        <v>0</v>
      </c>
      <c r="IV807">
        <v>0</v>
      </c>
      <c r="IW807">
        <v>0</v>
      </c>
      <c r="IX807">
        <v>5</v>
      </c>
      <c r="IY807">
        <v>0</v>
      </c>
      <c r="IZ807">
        <v>0</v>
      </c>
      <c r="JA807">
        <v>1</v>
      </c>
      <c r="JB807">
        <v>0</v>
      </c>
      <c r="JC807">
        <v>0</v>
      </c>
      <c r="JD807">
        <v>0</v>
      </c>
      <c r="JE807">
        <v>0</v>
      </c>
      <c r="JF807">
        <v>0</v>
      </c>
      <c r="JG807">
        <v>1</v>
      </c>
      <c r="JH807">
        <v>9</v>
      </c>
    </row>
    <row r="808" spans="1:268">
      <c r="A808" t="s">
        <v>32</v>
      </c>
      <c r="B808" t="s">
        <v>1</v>
      </c>
      <c r="C808" t="str">
        <f>"146401"</f>
        <v>146401</v>
      </c>
      <c r="D808" t="s">
        <v>31</v>
      </c>
      <c r="E808">
        <v>27</v>
      </c>
      <c r="F808">
        <v>1852</v>
      </c>
      <c r="G808">
        <v>1410</v>
      </c>
      <c r="H808">
        <v>325</v>
      </c>
      <c r="I808">
        <v>1085</v>
      </c>
      <c r="J808">
        <v>0</v>
      </c>
      <c r="K808">
        <v>7</v>
      </c>
      <c r="L808">
        <v>2</v>
      </c>
      <c r="M808">
        <v>2</v>
      </c>
      <c r="N808">
        <v>1</v>
      </c>
      <c r="O808">
        <v>0</v>
      </c>
      <c r="P808">
        <v>0</v>
      </c>
      <c r="Q808">
        <v>0</v>
      </c>
      <c r="R808">
        <v>1</v>
      </c>
      <c r="S808">
        <v>1086</v>
      </c>
      <c r="T808">
        <v>1</v>
      </c>
      <c r="U808">
        <v>0</v>
      </c>
      <c r="V808">
        <v>1086</v>
      </c>
      <c r="W808">
        <v>7</v>
      </c>
      <c r="X808">
        <v>2</v>
      </c>
      <c r="Y808">
        <v>5</v>
      </c>
      <c r="Z808">
        <v>0</v>
      </c>
      <c r="AA808">
        <v>1079</v>
      </c>
      <c r="AB808">
        <v>495</v>
      </c>
      <c r="AC808">
        <v>71</v>
      </c>
      <c r="AD808">
        <v>215</v>
      </c>
      <c r="AE808">
        <v>10</v>
      </c>
      <c r="AF808">
        <v>6</v>
      </c>
      <c r="AG808">
        <v>64</v>
      </c>
      <c r="AH808">
        <v>4</v>
      </c>
      <c r="AI808">
        <v>0</v>
      </c>
      <c r="AJ808">
        <v>9</v>
      </c>
      <c r="AK808">
        <v>6</v>
      </c>
      <c r="AL808">
        <v>3</v>
      </c>
      <c r="AM808">
        <v>0</v>
      </c>
      <c r="AN808">
        <v>5</v>
      </c>
      <c r="AO808">
        <v>1</v>
      </c>
      <c r="AP808">
        <v>1</v>
      </c>
      <c r="AQ808">
        <v>0</v>
      </c>
      <c r="AR808">
        <v>2</v>
      </c>
      <c r="AS808">
        <v>0</v>
      </c>
      <c r="AT808">
        <v>42</v>
      </c>
      <c r="AU808">
        <v>0</v>
      </c>
      <c r="AV808">
        <v>3</v>
      </c>
      <c r="AW808">
        <v>9</v>
      </c>
      <c r="AX808">
        <v>3</v>
      </c>
      <c r="AY808">
        <v>4</v>
      </c>
      <c r="AZ808">
        <v>37</v>
      </c>
      <c r="BA808">
        <v>495</v>
      </c>
      <c r="BB808">
        <v>158</v>
      </c>
      <c r="BC808">
        <v>46</v>
      </c>
      <c r="BD808">
        <v>18</v>
      </c>
      <c r="BE808">
        <v>4</v>
      </c>
      <c r="BF808">
        <v>0</v>
      </c>
      <c r="BG808">
        <v>52</v>
      </c>
      <c r="BH808">
        <v>9</v>
      </c>
      <c r="BI808">
        <v>0</v>
      </c>
      <c r="BJ808">
        <v>1</v>
      </c>
      <c r="BK808">
        <v>26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2</v>
      </c>
      <c r="BY808">
        <v>158</v>
      </c>
      <c r="BZ808">
        <v>43</v>
      </c>
      <c r="CA808">
        <v>20</v>
      </c>
      <c r="CB808">
        <v>4</v>
      </c>
      <c r="CC808">
        <v>9</v>
      </c>
      <c r="CD808">
        <v>1</v>
      </c>
      <c r="CE808">
        <v>1</v>
      </c>
      <c r="CF808">
        <v>4</v>
      </c>
      <c r="CG808">
        <v>0</v>
      </c>
      <c r="CH808">
        <v>2</v>
      </c>
      <c r="CI808">
        <v>0</v>
      </c>
      <c r="CJ808">
        <v>0</v>
      </c>
      <c r="CK808">
        <v>0</v>
      </c>
      <c r="CL808">
        <v>1</v>
      </c>
      <c r="CM808">
        <v>0</v>
      </c>
      <c r="CN808">
        <v>1</v>
      </c>
      <c r="CO808">
        <v>43</v>
      </c>
      <c r="CP808">
        <v>72</v>
      </c>
      <c r="CQ808">
        <v>52</v>
      </c>
      <c r="CR808">
        <v>4</v>
      </c>
      <c r="CS808">
        <v>1</v>
      </c>
      <c r="CT808">
        <v>3</v>
      </c>
      <c r="CU808">
        <v>1</v>
      </c>
      <c r="CV808">
        <v>0</v>
      </c>
      <c r="CW808">
        <v>2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1</v>
      </c>
      <c r="DG808">
        <v>0</v>
      </c>
      <c r="DH808">
        <v>0</v>
      </c>
      <c r="DI808">
        <v>1</v>
      </c>
      <c r="DJ808">
        <v>0</v>
      </c>
      <c r="DK808">
        <v>1</v>
      </c>
      <c r="DL808">
        <v>5</v>
      </c>
      <c r="DM808">
        <v>0</v>
      </c>
      <c r="DN808">
        <v>1</v>
      </c>
      <c r="DO808">
        <v>72</v>
      </c>
      <c r="DP808">
        <v>32</v>
      </c>
      <c r="DQ808">
        <v>18</v>
      </c>
      <c r="DR808">
        <v>0</v>
      </c>
      <c r="DS808">
        <v>11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1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1</v>
      </c>
      <c r="EL808">
        <v>0</v>
      </c>
      <c r="EM808">
        <v>0</v>
      </c>
      <c r="EN808">
        <v>1</v>
      </c>
      <c r="EO808">
        <v>32</v>
      </c>
      <c r="EP808">
        <v>49</v>
      </c>
      <c r="EQ808">
        <v>23</v>
      </c>
      <c r="ER808">
        <v>6</v>
      </c>
      <c r="ES808">
        <v>4</v>
      </c>
      <c r="ET808">
        <v>1</v>
      </c>
      <c r="EU808">
        <v>0</v>
      </c>
      <c r="EV808">
        <v>2</v>
      </c>
      <c r="EW808">
        <v>1</v>
      </c>
      <c r="EX808">
        <v>0</v>
      </c>
      <c r="EY808">
        <v>1</v>
      </c>
      <c r="EZ808">
        <v>1</v>
      </c>
      <c r="FA808">
        <v>0</v>
      </c>
      <c r="FB808">
        <v>0</v>
      </c>
      <c r="FC808">
        <v>0</v>
      </c>
      <c r="FD808">
        <v>0</v>
      </c>
      <c r="FE808">
        <v>1</v>
      </c>
      <c r="FF808">
        <v>0</v>
      </c>
      <c r="FG808">
        <v>2</v>
      </c>
      <c r="FH808">
        <v>1</v>
      </c>
      <c r="FI808">
        <v>1</v>
      </c>
      <c r="FJ808">
        <v>0</v>
      </c>
      <c r="FK808">
        <v>3</v>
      </c>
      <c r="FL808">
        <v>2</v>
      </c>
      <c r="FM808">
        <v>49</v>
      </c>
      <c r="FN808">
        <v>95</v>
      </c>
      <c r="FO808">
        <v>58</v>
      </c>
      <c r="FP808">
        <v>7</v>
      </c>
      <c r="FQ808">
        <v>5</v>
      </c>
      <c r="FR808">
        <v>0</v>
      </c>
      <c r="FS808">
        <v>1</v>
      </c>
      <c r="FT808">
        <v>3</v>
      </c>
      <c r="FU808">
        <v>3</v>
      </c>
      <c r="FV808">
        <v>1</v>
      </c>
      <c r="FW808">
        <v>2</v>
      </c>
      <c r="FX808">
        <v>1</v>
      </c>
      <c r="FY808">
        <v>0</v>
      </c>
      <c r="FZ808">
        <v>2</v>
      </c>
      <c r="GA808">
        <v>1</v>
      </c>
      <c r="GB808">
        <v>0</v>
      </c>
      <c r="GC808">
        <v>1</v>
      </c>
      <c r="GD808">
        <v>1</v>
      </c>
      <c r="GE808">
        <v>1</v>
      </c>
      <c r="GF808">
        <v>0</v>
      </c>
      <c r="GG808">
        <v>0</v>
      </c>
      <c r="GH808">
        <v>3</v>
      </c>
      <c r="GI808">
        <v>1</v>
      </c>
      <c r="GJ808">
        <v>4</v>
      </c>
      <c r="GK808">
        <v>95</v>
      </c>
      <c r="GL808">
        <v>124</v>
      </c>
      <c r="GM808">
        <v>102</v>
      </c>
      <c r="GN808">
        <v>0</v>
      </c>
      <c r="GO808">
        <v>0</v>
      </c>
      <c r="GP808">
        <v>1</v>
      </c>
      <c r="GQ808">
        <v>2</v>
      </c>
      <c r="GR808">
        <v>1</v>
      </c>
      <c r="GS808">
        <v>3</v>
      </c>
      <c r="GT808">
        <v>1</v>
      </c>
      <c r="GU808">
        <v>1</v>
      </c>
      <c r="GV808">
        <v>0</v>
      </c>
      <c r="GW808">
        <v>1</v>
      </c>
      <c r="GX808">
        <v>4</v>
      </c>
      <c r="GY808">
        <v>0</v>
      </c>
      <c r="GZ808">
        <v>0</v>
      </c>
      <c r="HA808">
        <v>0</v>
      </c>
      <c r="HB808">
        <v>6</v>
      </c>
      <c r="HC808">
        <v>1</v>
      </c>
      <c r="HD808">
        <v>1</v>
      </c>
      <c r="HE808">
        <v>124</v>
      </c>
      <c r="HF808">
        <v>2</v>
      </c>
      <c r="HG808">
        <v>1</v>
      </c>
      <c r="HH808">
        <v>0</v>
      </c>
      <c r="HI808">
        <v>0</v>
      </c>
      <c r="HJ808">
        <v>0</v>
      </c>
      <c r="HK808">
        <v>0</v>
      </c>
      <c r="HL808">
        <v>0</v>
      </c>
      <c r="HM808">
        <v>0</v>
      </c>
      <c r="HN808">
        <v>0</v>
      </c>
      <c r="HO808">
        <v>1</v>
      </c>
      <c r="HP808">
        <v>0</v>
      </c>
      <c r="HQ808">
        <v>0</v>
      </c>
      <c r="HR808">
        <v>0</v>
      </c>
      <c r="HS808">
        <v>0</v>
      </c>
      <c r="HT808">
        <v>0</v>
      </c>
      <c r="HU808">
        <v>0</v>
      </c>
      <c r="HV808">
        <v>0</v>
      </c>
      <c r="HW808">
        <v>0</v>
      </c>
      <c r="HX808">
        <v>0</v>
      </c>
      <c r="HY808">
        <v>2</v>
      </c>
      <c r="HZ808">
        <v>0</v>
      </c>
      <c r="IA808">
        <v>0</v>
      </c>
      <c r="IB808">
        <v>0</v>
      </c>
      <c r="IC808">
        <v>0</v>
      </c>
      <c r="ID808">
        <v>0</v>
      </c>
      <c r="IE808">
        <v>0</v>
      </c>
      <c r="IF808">
        <v>0</v>
      </c>
      <c r="IG808">
        <v>0</v>
      </c>
      <c r="IH808">
        <v>0</v>
      </c>
      <c r="II808">
        <v>0</v>
      </c>
      <c r="IJ808">
        <v>0</v>
      </c>
      <c r="IK808">
        <v>0</v>
      </c>
      <c r="IL808">
        <v>0</v>
      </c>
      <c r="IM808">
        <v>0</v>
      </c>
      <c r="IN808">
        <v>0</v>
      </c>
      <c r="IO808">
        <v>0</v>
      </c>
      <c r="IP808">
        <v>0</v>
      </c>
      <c r="IQ808">
        <v>0</v>
      </c>
      <c r="IR808">
        <v>9</v>
      </c>
      <c r="IS808">
        <v>1</v>
      </c>
      <c r="IT808">
        <v>1</v>
      </c>
      <c r="IU808">
        <v>0</v>
      </c>
      <c r="IV808">
        <v>1</v>
      </c>
      <c r="IW808">
        <v>0</v>
      </c>
      <c r="IX808">
        <v>0</v>
      </c>
      <c r="IY808">
        <v>0</v>
      </c>
      <c r="IZ808">
        <v>0</v>
      </c>
      <c r="JA808">
        <v>5</v>
      </c>
      <c r="JB808">
        <v>0</v>
      </c>
      <c r="JC808">
        <v>0</v>
      </c>
      <c r="JD808">
        <v>0</v>
      </c>
      <c r="JE808">
        <v>0</v>
      </c>
      <c r="JF808">
        <v>0</v>
      </c>
      <c r="JG808">
        <v>1</v>
      </c>
      <c r="JH808">
        <v>9</v>
      </c>
    </row>
    <row r="809" spans="1:268">
      <c r="A809" t="s">
        <v>30</v>
      </c>
      <c r="B809" t="s">
        <v>1</v>
      </c>
      <c r="C809" t="str">
        <f>"146401"</f>
        <v>146401</v>
      </c>
      <c r="D809" t="s">
        <v>28</v>
      </c>
      <c r="E809">
        <v>28</v>
      </c>
      <c r="F809">
        <v>1786</v>
      </c>
      <c r="G809">
        <v>1370</v>
      </c>
      <c r="H809">
        <v>269</v>
      </c>
      <c r="I809">
        <v>1101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1101</v>
      </c>
      <c r="T809">
        <v>0</v>
      </c>
      <c r="U809">
        <v>0</v>
      </c>
      <c r="V809">
        <v>1101</v>
      </c>
      <c r="W809">
        <v>11</v>
      </c>
      <c r="X809">
        <v>7</v>
      </c>
      <c r="Y809">
        <v>2</v>
      </c>
      <c r="Z809">
        <v>0</v>
      </c>
      <c r="AA809">
        <v>1090</v>
      </c>
      <c r="AB809">
        <v>421</v>
      </c>
      <c r="AC809">
        <v>51</v>
      </c>
      <c r="AD809">
        <v>208</v>
      </c>
      <c r="AE809">
        <v>17</v>
      </c>
      <c r="AF809">
        <v>15</v>
      </c>
      <c r="AG809">
        <v>33</v>
      </c>
      <c r="AH809">
        <v>2</v>
      </c>
      <c r="AI809">
        <v>3</v>
      </c>
      <c r="AJ809">
        <v>18</v>
      </c>
      <c r="AK809">
        <v>2</v>
      </c>
      <c r="AL809">
        <v>3</v>
      </c>
      <c r="AM809">
        <v>4</v>
      </c>
      <c r="AN809">
        <v>3</v>
      </c>
      <c r="AO809">
        <v>0</v>
      </c>
      <c r="AP809">
        <v>3</v>
      </c>
      <c r="AQ809">
        <v>2</v>
      </c>
      <c r="AR809">
        <v>1</v>
      </c>
      <c r="AS809">
        <v>1</v>
      </c>
      <c r="AT809">
        <v>23</v>
      </c>
      <c r="AU809">
        <v>3</v>
      </c>
      <c r="AV809">
        <v>0</v>
      </c>
      <c r="AW809">
        <v>3</v>
      </c>
      <c r="AX809">
        <v>6</v>
      </c>
      <c r="AY809">
        <v>0</v>
      </c>
      <c r="AZ809">
        <v>20</v>
      </c>
      <c r="BA809">
        <v>421</v>
      </c>
      <c r="BB809">
        <v>188</v>
      </c>
      <c r="BC809">
        <v>61</v>
      </c>
      <c r="BD809">
        <v>24</v>
      </c>
      <c r="BE809">
        <v>2</v>
      </c>
      <c r="BF809">
        <v>0</v>
      </c>
      <c r="BG809">
        <v>62</v>
      </c>
      <c r="BH809">
        <v>5</v>
      </c>
      <c r="BI809">
        <v>1</v>
      </c>
      <c r="BJ809">
        <v>0</v>
      </c>
      <c r="BK809">
        <v>26</v>
      </c>
      <c r="BL809">
        <v>1</v>
      </c>
      <c r="BM809">
        <v>0</v>
      </c>
      <c r="BN809">
        <v>0</v>
      </c>
      <c r="BO809">
        <v>1</v>
      </c>
      <c r="BP809">
        <v>0</v>
      </c>
      <c r="BQ809">
        <v>0</v>
      </c>
      <c r="BR809">
        <v>1</v>
      </c>
      <c r="BS809">
        <v>3</v>
      </c>
      <c r="BT809">
        <v>0</v>
      </c>
      <c r="BU809">
        <v>0</v>
      </c>
      <c r="BV809">
        <v>0</v>
      </c>
      <c r="BW809">
        <v>1</v>
      </c>
      <c r="BX809">
        <v>0</v>
      </c>
      <c r="BY809">
        <v>188</v>
      </c>
      <c r="BZ809">
        <v>47</v>
      </c>
      <c r="CA809">
        <v>16</v>
      </c>
      <c r="CB809">
        <v>12</v>
      </c>
      <c r="CC809">
        <v>11</v>
      </c>
      <c r="CD809">
        <v>1</v>
      </c>
      <c r="CE809">
        <v>1</v>
      </c>
      <c r="CF809">
        <v>2</v>
      </c>
      <c r="CG809">
        <v>0</v>
      </c>
      <c r="CH809">
        <v>0</v>
      </c>
      <c r="CI809">
        <v>1</v>
      </c>
      <c r="CJ809">
        <v>0</v>
      </c>
      <c r="CK809">
        <v>1</v>
      </c>
      <c r="CL809">
        <v>1</v>
      </c>
      <c r="CM809">
        <v>0</v>
      </c>
      <c r="CN809">
        <v>1</v>
      </c>
      <c r="CO809">
        <v>47</v>
      </c>
      <c r="CP809">
        <v>81</v>
      </c>
      <c r="CQ809">
        <v>58</v>
      </c>
      <c r="CR809">
        <v>6</v>
      </c>
      <c r="CS809">
        <v>0</v>
      </c>
      <c r="CT809">
        <v>1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1</v>
      </c>
      <c r="DA809">
        <v>1</v>
      </c>
      <c r="DB809">
        <v>0</v>
      </c>
      <c r="DC809">
        <v>0</v>
      </c>
      <c r="DD809">
        <v>0</v>
      </c>
      <c r="DE809">
        <v>1</v>
      </c>
      <c r="DF809">
        <v>0</v>
      </c>
      <c r="DG809">
        <v>1</v>
      </c>
      <c r="DH809">
        <v>1</v>
      </c>
      <c r="DI809">
        <v>1</v>
      </c>
      <c r="DJ809">
        <v>1</v>
      </c>
      <c r="DK809">
        <v>0</v>
      </c>
      <c r="DL809">
        <v>9</v>
      </c>
      <c r="DM809">
        <v>0</v>
      </c>
      <c r="DN809">
        <v>0</v>
      </c>
      <c r="DO809">
        <v>81</v>
      </c>
      <c r="DP809">
        <v>45</v>
      </c>
      <c r="DQ809">
        <v>21</v>
      </c>
      <c r="DR809">
        <v>4</v>
      </c>
      <c r="DS809">
        <v>13</v>
      </c>
      <c r="DT809">
        <v>2</v>
      </c>
      <c r="DU809">
        <v>0</v>
      </c>
      <c r="DV809">
        <v>0</v>
      </c>
      <c r="DW809">
        <v>0</v>
      </c>
      <c r="DX809">
        <v>1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2</v>
      </c>
      <c r="EH809">
        <v>2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45</v>
      </c>
      <c r="EP809">
        <v>75</v>
      </c>
      <c r="EQ809">
        <v>45</v>
      </c>
      <c r="ER809">
        <v>5</v>
      </c>
      <c r="ES809">
        <v>9</v>
      </c>
      <c r="ET809">
        <v>0</v>
      </c>
      <c r="EU809">
        <v>1</v>
      </c>
      <c r="EV809">
        <v>3</v>
      </c>
      <c r="EW809">
        <v>2</v>
      </c>
      <c r="EX809">
        <v>0</v>
      </c>
      <c r="EY809">
        <v>0</v>
      </c>
      <c r="EZ809">
        <v>0</v>
      </c>
      <c r="FA809">
        <v>0</v>
      </c>
      <c r="FB809">
        <v>0</v>
      </c>
      <c r="FC809">
        <v>4</v>
      </c>
      <c r="FD809">
        <v>0</v>
      </c>
      <c r="FE809">
        <v>0</v>
      </c>
      <c r="FF809">
        <v>0</v>
      </c>
      <c r="FG809">
        <v>1</v>
      </c>
      <c r="FH809">
        <v>1</v>
      </c>
      <c r="FI809">
        <v>0</v>
      </c>
      <c r="FJ809">
        <v>0</v>
      </c>
      <c r="FK809">
        <v>0</v>
      </c>
      <c r="FL809">
        <v>4</v>
      </c>
      <c r="FM809">
        <v>75</v>
      </c>
      <c r="FN809">
        <v>120</v>
      </c>
      <c r="FO809">
        <v>59</v>
      </c>
      <c r="FP809">
        <v>7</v>
      </c>
      <c r="FQ809">
        <v>5</v>
      </c>
      <c r="FR809">
        <v>4</v>
      </c>
      <c r="FS809">
        <v>1</v>
      </c>
      <c r="FT809">
        <v>3</v>
      </c>
      <c r="FU809">
        <v>2</v>
      </c>
      <c r="FV809">
        <v>2</v>
      </c>
      <c r="FW809">
        <v>2</v>
      </c>
      <c r="FX809">
        <v>1</v>
      </c>
      <c r="FY809">
        <v>9</v>
      </c>
      <c r="FZ809">
        <v>5</v>
      </c>
      <c r="GA809">
        <v>1</v>
      </c>
      <c r="GB809">
        <v>2</v>
      </c>
      <c r="GC809">
        <v>1</v>
      </c>
      <c r="GD809">
        <v>0</v>
      </c>
      <c r="GE809">
        <v>5</v>
      </c>
      <c r="GF809">
        <v>0</v>
      </c>
      <c r="GG809">
        <v>0</v>
      </c>
      <c r="GH809">
        <v>3</v>
      </c>
      <c r="GI809">
        <v>3</v>
      </c>
      <c r="GJ809">
        <v>5</v>
      </c>
      <c r="GK809">
        <v>120</v>
      </c>
      <c r="GL809">
        <v>104</v>
      </c>
      <c r="GM809">
        <v>81</v>
      </c>
      <c r="GN809">
        <v>2</v>
      </c>
      <c r="GO809">
        <v>0</v>
      </c>
      <c r="GP809">
        <v>2</v>
      </c>
      <c r="GQ809">
        <v>2</v>
      </c>
      <c r="GR809">
        <v>0</v>
      </c>
      <c r="GS809">
        <v>9</v>
      </c>
      <c r="GT809">
        <v>0</v>
      </c>
      <c r="GU809">
        <v>0</v>
      </c>
      <c r="GV809">
        <v>2</v>
      </c>
      <c r="GW809">
        <v>0</v>
      </c>
      <c r="GX809">
        <v>0</v>
      </c>
      <c r="GY809">
        <v>1</v>
      </c>
      <c r="GZ809">
        <v>0</v>
      </c>
      <c r="HA809">
        <v>0</v>
      </c>
      <c r="HB809">
        <v>2</v>
      </c>
      <c r="HC809">
        <v>2</v>
      </c>
      <c r="HD809">
        <v>1</v>
      </c>
      <c r="HE809">
        <v>104</v>
      </c>
      <c r="HF809">
        <v>0</v>
      </c>
      <c r="HG809">
        <v>0</v>
      </c>
      <c r="HH809">
        <v>0</v>
      </c>
      <c r="HI809">
        <v>0</v>
      </c>
      <c r="HJ809">
        <v>0</v>
      </c>
      <c r="HK809">
        <v>0</v>
      </c>
      <c r="HL809">
        <v>0</v>
      </c>
      <c r="HM809">
        <v>0</v>
      </c>
      <c r="HN809">
        <v>0</v>
      </c>
      <c r="HO809">
        <v>0</v>
      </c>
      <c r="HP809">
        <v>0</v>
      </c>
      <c r="HQ809">
        <v>0</v>
      </c>
      <c r="HR809">
        <v>0</v>
      </c>
      <c r="HS809">
        <v>0</v>
      </c>
      <c r="HT809">
        <v>0</v>
      </c>
      <c r="HU809">
        <v>0</v>
      </c>
      <c r="HV809">
        <v>0</v>
      </c>
      <c r="HW809">
        <v>0</v>
      </c>
      <c r="HX809">
        <v>0</v>
      </c>
      <c r="HY809">
        <v>0</v>
      </c>
      <c r="HZ809">
        <v>0</v>
      </c>
      <c r="IA809">
        <v>0</v>
      </c>
      <c r="IB809">
        <v>0</v>
      </c>
      <c r="IC809">
        <v>0</v>
      </c>
      <c r="ID809">
        <v>0</v>
      </c>
      <c r="IE809">
        <v>0</v>
      </c>
      <c r="IF809">
        <v>0</v>
      </c>
      <c r="IG809">
        <v>0</v>
      </c>
      <c r="IH809">
        <v>0</v>
      </c>
      <c r="II809">
        <v>0</v>
      </c>
      <c r="IJ809">
        <v>0</v>
      </c>
      <c r="IK809">
        <v>0</v>
      </c>
      <c r="IL809">
        <v>0</v>
      </c>
      <c r="IM809">
        <v>0</v>
      </c>
      <c r="IN809">
        <v>0</v>
      </c>
      <c r="IO809">
        <v>0</v>
      </c>
      <c r="IP809">
        <v>0</v>
      </c>
      <c r="IQ809">
        <v>0</v>
      </c>
      <c r="IR809">
        <v>9</v>
      </c>
      <c r="IS809">
        <v>3</v>
      </c>
      <c r="IT809">
        <v>1</v>
      </c>
      <c r="IU809">
        <v>0</v>
      </c>
      <c r="IV809">
        <v>1</v>
      </c>
      <c r="IW809">
        <v>0</v>
      </c>
      <c r="IX809">
        <v>4</v>
      </c>
      <c r="IY809">
        <v>0</v>
      </c>
      <c r="IZ809">
        <v>0</v>
      </c>
      <c r="JA809">
        <v>0</v>
      </c>
      <c r="JB809">
        <v>0</v>
      </c>
      <c r="JC809">
        <v>0</v>
      </c>
      <c r="JD809">
        <v>0</v>
      </c>
      <c r="JE809">
        <v>0</v>
      </c>
      <c r="JF809">
        <v>0</v>
      </c>
      <c r="JG809">
        <v>0</v>
      </c>
      <c r="JH809">
        <v>9</v>
      </c>
    </row>
    <row r="810" spans="1:268">
      <c r="A810" t="s">
        <v>29</v>
      </c>
      <c r="B810" t="s">
        <v>1</v>
      </c>
      <c r="C810" t="str">
        <f>"146401"</f>
        <v>146401</v>
      </c>
      <c r="D810" t="s">
        <v>28</v>
      </c>
      <c r="E810">
        <v>29</v>
      </c>
      <c r="F810">
        <v>1718</v>
      </c>
      <c r="G810">
        <v>1311</v>
      </c>
      <c r="H810">
        <v>311</v>
      </c>
      <c r="I810">
        <v>1000</v>
      </c>
      <c r="J810">
        <v>1</v>
      </c>
      <c r="K810">
        <v>10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1000</v>
      </c>
      <c r="T810">
        <v>0</v>
      </c>
      <c r="U810">
        <v>0</v>
      </c>
      <c r="V810">
        <v>1000</v>
      </c>
      <c r="W810">
        <v>7</v>
      </c>
      <c r="X810">
        <v>2</v>
      </c>
      <c r="Y810">
        <v>5</v>
      </c>
      <c r="Z810">
        <v>0</v>
      </c>
      <c r="AA810">
        <v>993</v>
      </c>
      <c r="AB810">
        <v>413</v>
      </c>
      <c r="AC810">
        <v>41</v>
      </c>
      <c r="AD810">
        <v>173</v>
      </c>
      <c r="AE810">
        <v>18</v>
      </c>
      <c r="AF810">
        <v>2</v>
      </c>
      <c r="AG810">
        <v>53</v>
      </c>
      <c r="AH810">
        <v>3</v>
      </c>
      <c r="AI810">
        <v>1</v>
      </c>
      <c r="AJ810">
        <v>10</v>
      </c>
      <c r="AK810">
        <v>1</v>
      </c>
      <c r="AL810">
        <v>1</v>
      </c>
      <c r="AM810">
        <v>7</v>
      </c>
      <c r="AN810">
        <v>4</v>
      </c>
      <c r="AO810">
        <v>1</v>
      </c>
      <c r="AP810">
        <v>2</v>
      </c>
      <c r="AQ810">
        <v>3</v>
      </c>
      <c r="AR810">
        <v>1</v>
      </c>
      <c r="AS810">
        <v>1</v>
      </c>
      <c r="AT810">
        <v>36</v>
      </c>
      <c r="AU810">
        <v>3</v>
      </c>
      <c r="AV810">
        <v>1</v>
      </c>
      <c r="AW810">
        <v>4</v>
      </c>
      <c r="AX810">
        <v>4</v>
      </c>
      <c r="AY810">
        <v>1</v>
      </c>
      <c r="AZ810">
        <v>42</v>
      </c>
      <c r="BA810">
        <v>413</v>
      </c>
      <c r="BB810">
        <v>129</v>
      </c>
      <c r="BC810">
        <v>40</v>
      </c>
      <c r="BD810">
        <v>14</v>
      </c>
      <c r="BE810">
        <v>5</v>
      </c>
      <c r="BF810">
        <v>0</v>
      </c>
      <c r="BG810">
        <v>39</v>
      </c>
      <c r="BH810">
        <v>8</v>
      </c>
      <c r="BI810">
        <v>0</v>
      </c>
      <c r="BJ810">
        <v>0</v>
      </c>
      <c r="BK810">
        <v>16</v>
      </c>
      <c r="BL810">
        <v>0</v>
      </c>
      <c r="BM810">
        <v>2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4</v>
      </c>
      <c r="BX810">
        <v>1</v>
      </c>
      <c r="BY810">
        <v>129</v>
      </c>
      <c r="BZ810">
        <v>48</v>
      </c>
      <c r="CA810">
        <v>19</v>
      </c>
      <c r="CB810">
        <v>15</v>
      </c>
      <c r="CC810">
        <v>7</v>
      </c>
      <c r="CD810">
        <v>1</v>
      </c>
      <c r="CE810">
        <v>1</v>
      </c>
      <c r="CF810">
        <v>1</v>
      </c>
      <c r="CG810">
        <v>0</v>
      </c>
      <c r="CH810">
        <v>0</v>
      </c>
      <c r="CI810">
        <v>1</v>
      </c>
      <c r="CJ810">
        <v>0</v>
      </c>
      <c r="CK810">
        <v>1</v>
      </c>
      <c r="CL810">
        <v>0</v>
      </c>
      <c r="CM810">
        <v>1</v>
      </c>
      <c r="CN810">
        <v>1</v>
      </c>
      <c r="CO810">
        <v>48</v>
      </c>
      <c r="CP810">
        <v>97</v>
      </c>
      <c r="CQ810">
        <v>73</v>
      </c>
      <c r="CR810">
        <v>4</v>
      </c>
      <c r="CS810">
        <v>2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1</v>
      </c>
      <c r="DA810">
        <v>1</v>
      </c>
      <c r="DB810">
        <v>0</v>
      </c>
      <c r="DC810">
        <v>1</v>
      </c>
      <c r="DD810">
        <v>2</v>
      </c>
      <c r="DE810">
        <v>1</v>
      </c>
      <c r="DF810">
        <v>1</v>
      </c>
      <c r="DG810">
        <v>0</v>
      </c>
      <c r="DH810">
        <v>0</v>
      </c>
      <c r="DI810">
        <v>0</v>
      </c>
      <c r="DJ810">
        <v>0</v>
      </c>
      <c r="DK810">
        <v>1</v>
      </c>
      <c r="DL810">
        <v>10</v>
      </c>
      <c r="DM810">
        <v>0</v>
      </c>
      <c r="DN810">
        <v>0</v>
      </c>
      <c r="DO810">
        <v>97</v>
      </c>
      <c r="DP810">
        <v>36</v>
      </c>
      <c r="DQ810">
        <v>17</v>
      </c>
      <c r="DR810">
        <v>0</v>
      </c>
      <c r="DS810">
        <v>16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1</v>
      </c>
      <c r="EC810">
        <v>1</v>
      </c>
      <c r="ED810">
        <v>0</v>
      </c>
      <c r="EE810">
        <v>0</v>
      </c>
      <c r="EF810">
        <v>0</v>
      </c>
      <c r="EG810">
        <v>1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36</v>
      </c>
      <c r="EP810">
        <v>62</v>
      </c>
      <c r="EQ810">
        <v>38</v>
      </c>
      <c r="ER810">
        <v>10</v>
      </c>
      <c r="ES810">
        <v>2</v>
      </c>
      <c r="ET810">
        <v>2</v>
      </c>
      <c r="EU810">
        <v>0</v>
      </c>
      <c r="EV810">
        <v>1</v>
      </c>
      <c r="EW810">
        <v>0</v>
      </c>
      <c r="EX810">
        <v>0</v>
      </c>
      <c r="EY810">
        <v>0</v>
      </c>
      <c r="EZ810">
        <v>1</v>
      </c>
      <c r="FA810">
        <v>0</v>
      </c>
      <c r="FB810">
        <v>0</v>
      </c>
      <c r="FC810">
        <v>2</v>
      </c>
      <c r="FD810">
        <v>0</v>
      </c>
      <c r="FE810">
        <v>1</v>
      </c>
      <c r="FF810">
        <v>1</v>
      </c>
      <c r="FG810">
        <v>2</v>
      </c>
      <c r="FH810">
        <v>0</v>
      </c>
      <c r="FI810">
        <v>0</v>
      </c>
      <c r="FJ810">
        <v>1</v>
      </c>
      <c r="FK810">
        <v>0</v>
      </c>
      <c r="FL810">
        <v>1</v>
      </c>
      <c r="FM810">
        <v>62</v>
      </c>
      <c r="FN810">
        <v>102</v>
      </c>
      <c r="FO810">
        <v>60</v>
      </c>
      <c r="FP810">
        <v>8</v>
      </c>
      <c r="FQ810">
        <v>10</v>
      </c>
      <c r="FR810">
        <v>2</v>
      </c>
      <c r="FS810">
        <v>1</v>
      </c>
      <c r="FT810">
        <v>3</v>
      </c>
      <c r="FU810">
        <v>4</v>
      </c>
      <c r="FV810">
        <v>1</v>
      </c>
      <c r="FW810">
        <v>0</v>
      </c>
      <c r="FX810">
        <v>2</v>
      </c>
      <c r="FY810">
        <v>1</v>
      </c>
      <c r="FZ810">
        <v>1</v>
      </c>
      <c r="GA810">
        <v>0</v>
      </c>
      <c r="GB810">
        <v>0</v>
      </c>
      <c r="GC810">
        <v>1</v>
      </c>
      <c r="GD810">
        <v>1</v>
      </c>
      <c r="GE810">
        <v>2</v>
      </c>
      <c r="GF810">
        <v>0</v>
      </c>
      <c r="GG810">
        <v>2</v>
      </c>
      <c r="GH810">
        <v>0</v>
      </c>
      <c r="GI810">
        <v>1</v>
      </c>
      <c r="GJ810">
        <v>2</v>
      </c>
      <c r="GK810">
        <v>102</v>
      </c>
      <c r="GL810">
        <v>92</v>
      </c>
      <c r="GM810">
        <v>72</v>
      </c>
      <c r="GN810">
        <v>3</v>
      </c>
      <c r="GO810">
        <v>0</v>
      </c>
      <c r="GP810">
        <v>2</v>
      </c>
      <c r="GQ810">
        <v>3</v>
      </c>
      <c r="GR810">
        <v>0</v>
      </c>
      <c r="GS810">
        <v>3</v>
      </c>
      <c r="GT810">
        <v>0</v>
      </c>
      <c r="GU810">
        <v>1</v>
      </c>
      <c r="GV810">
        <v>0</v>
      </c>
      <c r="GW810">
        <v>4</v>
      </c>
      <c r="GX810">
        <v>0</v>
      </c>
      <c r="GY810">
        <v>0</v>
      </c>
      <c r="GZ810">
        <v>0</v>
      </c>
      <c r="HA810">
        <v>0</v>
      </c>
      <c r="HB810">
        <v>2</v>
      </c>
      <c r="HC810">
        <v>1</v>
      </c>
      <c r="HD810">
        <v>1</v>
      </c>
      <c r="HE810">
        <v>92</v>
      </c>
      <c r="HF810">
        <v>6</v>
      </c>
      <c r="HG810">
        <v>1</v>
      </c>
      <c r="HH810">
        <v>1</v>
      </c>
      <c r="HI810">
        <v>0</v>
      </c>
      <c r="HJ810">
        <v>0</v>
      </c>
      <c r="HK810">
        <v>0</v>
      </c>
      <c r="HL810">
        <v>0</v>
      </c>
      <c r="HM810">
        <v>0</v>
      </c>
      <c r="HN810">
        <v>0</v>
      </c>
      <c r="HO810">
        <v>1</v>
      </c>
      <c r="HP810">
        <v>0</v>
      </c>
      <c r="HQ810">
        <v>0</v>
      </c>
      <c r="HR810">
        <v>0</v>
      </c>
      <c r="HS810">
        <v>1</v>
      </c>
      <c r="HT810">
        <v>0</v>
      </c>
      <c r="HU810">
        <v>2</v>
      </c>
      <c r="HV810">
        <v>0</v>
      </c>
      <c r="HW810">
        <v>0</v>
      </c>
      <c r="HX810">
        <v>0</v>
      </c>
      <c r="HY810">
        <v>6</v>
      </c>
      <c r="HZ810">
        <v>0</v>
      </c>
      <c r="IA810">
        <v>0</v>
      </c>
      <c r="IB810">
        <v>0</v>
      </c>
      <c r="IC810">
        <v>0</v>
      </c>
      <c r="ID810">
        <v>0</v>
      </c>
      <c r="IE810">
        <v>0</v>
      </c>
      <c r="IF810">
        <v>0</v>
      </c>
      <c r="IG810">
        <v>0</v>
      </c>
      <c r="IH810">
        <v>0</v>
      </c>
      <c r="II810">
        <v>0</v>
      </c>
      <c r="IJ810">
        <v>0</v>
      </c>
      <c r="IK810">
        <v>0</v>
      </c>
      <c r="IL810">
        <v>0</v>
      </c>
      <c r="IM810">
        <v>0</v>
      </c>
      <c r="IN810">
        <v>0</v>
      </c>
      <c r="IO810">
        <v>0</v>
      </c>
      <c r="IP810">
        <v>0</v>
      </c>
      <c r="IQ810">
        <v>0</v>
      </c>
      <c r="IR810">
        <v>8</v>
      </c>
      <c r="IS810">
        <v>1</v>
      </c>
      <c r="IT810">
        <v>1</v>
      </c>
      <c r="IU810">
        <v>1</v>
      </c>
      <c r="IV810">
        <v>2</v>
      </c>
      <c r="IW810">
        <v>0</v>
      </c>
      <c r="IX810">
        <v>0</v>
      </c>
      <c r="IY810">
        <v>0</v>
      </c>
      <c r="IZ810">
        <v>0</v>
      </c>
      <c r="JA810">
        <v>2</v>
      </c>
      <c r="JB810">
        <v>1</v>
      </c>
      <c r="JC810">
        <v>0</v>
      </c>
      <c r="JD810">
        <v>0</v>
      </c>
      <c r="JE810">
        <v>0</v>
      </c>
      <c r="JF810">
        <v>0</v>
      </c>
      <c r="JG810">
        <v>0</v>
      </c>
      <c r="JH810">
        <v>8</v>
      </c>
    </row>
    <row r="811" spans="1:268">
      <c r="A811" t="s">
        <v>27</v>
      </c>
      <c r="B811" t="s">
        <v>1</v>
      </c>
      <c r="C811" t="str">
        <f>"146401"</f>
        <v>146401</v>
      </c>
      <c r="D811" t="s">
        <v>26</v>
      </c>
      <c r="E811">
        <v>30</v>
      </c>
      <c r="F811">
        <v>1457</v>
      </c>
      <c r="G811">
        <v>1110</v>
      </c>
      <c r="H811">
        <v>259</v>
      </c>
      <c r="I811">
        <v>851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851</v>
      </c>
      <c r="T811">
        <v>0</v>
      </c>
      <c r="U811">
        <v>0</v>
      </c>
      <c r="V811">
        <v>851</v>
      </c>
      <c r="W811">
        <v>7</v>
      </c>
      <c r="X811">
        <v>6</v>
      </c>
      <c r="Y811">
        <v>1</v>
      </c>
      <c r="Z811">
        <v>0</v>
      </c>
      <c r="AA811">
        <v>844</v>
      </c>
      <c r="AB811">
        <v>383</v>
      </c>
      <c r="AC811">
        <v>39</v>
      </c>
      <c r="AD811">
        <v>175</v>
      </c>
      <c r="AE811">
        <v>5</v>
      </c>
      <c r="AF811">
        <v>4</v>
      </c>
      <c r="AG811">
        <v>37</v>
      </c>
      <c r="AH811">
        <v>2</v>
      </c>
      <c r="AI811">
        <v>2</v>
      </c>
      <c r="AJ811">
        <v>19</v>
      </c>
      <c r="AK811">
        <v>1</v>
      </c>
      <c r="AL811">
        <v>1</v>
      </c>
      <c r="AM811">
        <v>1</v>
      </c>
      <c r="AN811">
        <v>5</v>
      </c>
      <c r="AO811">
        <v>0</v>
      </c>
      <c r="AP811">
        <v>5</v>
      </c>
      <c r="AQ811">
        <v>0</v>
      </c>
      <c r="AR811">
        <v>2</v>
      </c>
      <c r="AS811">
        <v>1</v>
      </c>
      <c r="AT811">
        <v>17</v>
      </c>
      <c r="AU811">
        <v>1</v>
      </c>
      <c r="AV811">
        <v>1</v>
      </c>
      <c r="AW811">
        <v>10</v>
      </c>
      <c r="AX811">
        <v>3</v>
      </c>
      <c r="AY811">
        <v>1</v>
      </c>
      <c r="AZ811">
        <v>51</v>
      </c>
      <c r="BA811">
        <v>383</v>
      </c>
      <c r="BB811">
        <v>131</v>
      </c>
      <c r="BC811">
        <v>31</v>
      </c>
      <c r="BD811">
        <v>21</v>
      </c>
      <c r="BE811">
        <v>3</v>
      </c>
      <c r="BF811">
        <v>0</v>
      </c>
      <c r="BG811">
        <v>45</v>
      </c>
      <c r="BH811">
        <v>14</v>
      </c>
      <c r="BI811">
        <v>0</v>
      </c>
      <c r="BJ811">
        <v>0</v>
      </c>
      <c r="BK811">
        <v>12</v>
      </c>
      <c r="BL811">
        <v>0</v>
      </c>
      <c r="BM811">
        <v>0</v>
      </c>
      <c r="BN811">
        <v>0</v>
      </c>
      <c r="BO811">
        <v>1</v>
      </c>
      <c r="BP811">
        <v>0</v>
      </c>
      <c r="BQ811">
        <v>0</v>
      </c>
      <c r="BR811">
        <v>0</v>
      </c>
      <c r="BS811">
        <v>1</v>
      </c>
      <c r="BT811">
        <v>0</v>
      </c>
      <c r="BU811">
        <v>0</v>
      </c>
      <c r="BV811">
        <v>1</v>
      </c>
      <c r="BW811">
        <v>1</v>
      </c>
      <c r="BX811">
        <v>1</v>
      </c>
      <c r="BY811">
        <v>131</v>
      </c>
      <c r="BZ811">
        <v>37</v>
      </c>
      <c r="CA811">
        <v>19</v>
      </c>
      <c r="CB811">
        <v>8</v>
      </c>
      <c r="CC811">
        <v>2</v>
      </c>
      <c r="CD811">
        <v>0</v>
      </c>
      <c r="CE811">
        <v>1</v>
      </c>
      <c r="CF811">
        <v>4</v>
      </c>
      <c r="CG811">
        <v>0</v>
      </c>
      <c r="CH811">
        <v>0</v>
      </c>
      <c r="CI811">
        <v>1</v>
      </c>
      <c r="CJ811">
        <v>0</v>
      </c>
      <c r="CK811">
        <v>1</v>
      </c>
      <c r="CL811">
        <v>0</v>
      </c>
      <c r="CM811">
        <v>0</v>
      </c>
      <c r="CN811">
        <v>1</v>
      </c>
      <c r="CO811">
        <v>37</v>
      </c>
      <c r="CP811">
        <v>48</v>
      </c>
      <c r="CQ811">
        <v>27</v>
      </c>
      <c r="CR811">
        <v>5</v>
      </c>
      <c r="CS811">
        <v>0</v>
      </c>
      <c r="CT811">
        <v>0</v>
      </c>
      <c r="CU811">
        <v>1</v>
      </c>
      <c r="CV811">
        <v>0</v>
      </c>
      <c r="CW811">
        <v>0</v>
      </c>
      <c r="CX811">
        <v>1</v>
      </c>
      <c r="CY811">
        <v>0</v>
      </c>
      <c r="CZ811">
        <v>1</v>
      </c>
      <c r="DA811">
        <v>1</v>
      </c>
      <c r="DB811">
        <v>0</v>
      </c>
      <c r="DC811">
        <v>0</v>
      </c>
      <c r="DD811">
        <v>0</v>
      </c>
      <c r="DE811">
        <v>0</v>
      </c>
      <c r="DF811">
        <v>1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9</v>
      </c>
      <c r="DM811">
        <v>1</v>
      </c>
      <c r="DN811">
        <v>1</v>
      </c>
      <c r="DO811">
        <v>48</v>
      </c>
      <c r="DP811">
        <v>30</v>
      </c>
      <c r="DQ811">
        <v>17</v>
      </c>
      <c r="DR811">
        <v>1</v>
      </c>
      <c r="DS811">
        <v>6</v>
      </c>
      <c r="DT811">
        <v>0</v>
      </c>
      <c r="DU811">
        <v>0</v>
      </c>
      <c r="DV811">
        <v>1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1</v>
      </c>
      <c r="EC811">
        <v>0</v>
      </c>
      <c r="ED811">
        <v>0</v>
      </c>
      <c r="EE811">
        <v>1</v>
      </c>
      <c r="EF811">
        <v>0</v>
      </c>
      <c r="EG811">
        <v>1</v>
      </c>
      <c r="EH811">
        <v>1</v>
      </c>
      <c r="EI811">
        <v>0</v>
      </c>
      <c r="EJ811">
        <v>1</v>
      </c>
      <c r="EK811">
        <v>0</v>
      </c>
      <c r="EL811">
        <v>0</v>
      </c>
      <c r="EM811">
        <v>0</v>
      </c>
      <c r="EN811">
        <v>0</v>
      </c>
      <c r="EO811">
        <v>30</v>
      </c>
      <c r="EP811">
        <v>64</v>
      </c>
      <c r="EQ811">
        <v>40</v>
      </c>
      <c r="ER811">
        <v>4</v>
      </c>
      <c r="ES811">
        <v>4</v>
      </c>
      <c r="ET811">
        <v>3</v>
      </c>
      <c r="EU811">
        <v>1</v>
      </c>
      <c r="EV811">
        <v>0</v>
      </c>
      <c r="EW811">
        <v>0</v>
      </c>
      <c r="EX811">
        <v>1</v>
      </c>
      <c r="EY811">
        <v>2</v>
      </c>
      <c r="EZ811">
        <v>1</v>
      </c>
      <c r="FA811">
        <v>0</v>
      </c>
      <c r="FB811">
        <v>2</v>
      </c>
      <c r="FC811">
        <v>2</v>
      </c>
      <c r="FD811">
        <v>0</v>
      </c>
      <c r="FE811">
        <v>0</v>
      </c>
      <c r="FF811">
        <v>0</v>
      </c>
      <c r="FG811">
        <v>1</v>
      </c>
      <c r="FH811">
        <v>1</v>
      </c>
      <c r="FI811">
        <v>0</v>
      </c>
      <c r="FJ811">
        <v>0</v>
      </c>
      <c r="FK811">
        <v>0</v>
      </c>
      <c r="FL811">
        <v>2</v>
      </c>
      <c r="FM811">
        <v>64</v>
      </c>
      <c r="FN811">
        <v>98</v>
      </c>
      <c r="FO811">
        <v>48</v>
      </c>
      <c r="FP811">
        <v>8</v>
      </c>
      <c r="FQ811">
        <v>6</v>
      </c>
      <c r="FR811">
        <v>3</v>
      </c>
      <c r="FS811">
        <v>1</v>
      </c>
      <c r="FT811">
        <v>3</v>
      </c>
      <c r="FU811">
        <v>1</v>
      </c>
      <c r="FV811">
        <v>3</v>
      </c>
      <c r="FW811">
        <v>1</v>
      </c>
      <c r="FX811">
        <v>2</v>
      </c>
      <c r="FY811">
        <v>5</v>
      </c>
      <c r="FZ811">
        <v>0</v>
      </c>
      <c r="GA811">
        <v>0</v>
      </c>
      <c r="GB811">
        <v>0</v>
      </c>
      <c r="GC811">
        <v>1</v>
      </c>
      <c r="GD811">
        <v>0</v>
      </c>
      <c r="GE811">
        <v>1</v>
      </c>
      <c r="GF811">
        <v>1</v>
      </c>
      <c r="GG811">
        <v>1</v>
      </c>
      <c r="GH811">
        <v>2</v>
      </c>
      <c r="GI811">
        <v>6</v>
      </c>
      <c r="GJ811">
        <v>5</v>
      </c>
      <c r="GK811">
        <v>98</v>
      </c>
      <c r="GL811">
        <v>40</v>
      </c>
      <c r="GM811">
        <v>30</v>
      </c>
      <c r="GN811">
        <v>0</v>
      </c>
      <c r="GO811">
        <v>0</v>
      </c>
      <c r="GP811">
        <v>0</v>
      </c>
      <c r="GQ811">
        <v>4</v>
      </c>
      <c r="GR811">
        <v>0</v>
      </c>
      <c r="GS811">
        <v>2</v>
      </c>
      <c r="GT811">
        <v>0</v>
      </c>
      <c r="GU811">
        <v>0</v>
      </c>
      <c r="GV811">
        <v>0</v>
      </c>
      <c r="GW811">
        <v>0</v>
      </c>
      <c r="GX811">
        <v>2</v>
      </c>
      <c r="GY811">
        <v>0</v>
      </c>
      <c r="GZ811">
        <v>1</v>
      </c>
      <c r="HA811">
        <v>0</v>
      </c>
      <c r="HB811">
        <v>1</v>
      </c>
      <c r="HC811">
        <v>0</v>
      </c>
      <c r="HD811">
        <v>0</v>
      </c>
      <c r="HE811">
        <v>40</v>
      </c>
      <c r="HF811">
        <v>5</v>
      </c>
      <c r="HG811">
        <v>0</v>
      </c>
      <c r="HH811">
        <v>1</v>
      </c>
      <c r="HI811">
        <v>0</v>
      </c>
      <c r="HJ811">
        <v>0</v>
      </c>
      <c r="HK811">
        <v>0</v>
      </c>
      <c r="HL811">
        <v>0</v>
      </c>
      <c r="HM811">
        <v>1</v>
      </c>
      <c r="HN811">
        <v>0</v>
      </c>
      <c r="HO811">
        <v>3</v>
      </c>
      <c r="HP811">
        <v>0</v>
      </c>
      <c r="HQ811">
        <v>0</v>
      </c>
      <c r="HR811">
        <v>0</v>
      </c>
      <c r="HS811">
        <v>0</v>
      </c>
      <c r="HT811">
        <v>0</v>
      </c>
      <c r="HU811">
        <v>0</v>
      </c>
      <c r="HV811">
        <v>0</v>
      </c>
      <c r="HW811">
        <v>0</v>
      </c>
      <c r="HX811">
        <v>0</v>
      </c>
      <c r="HY811">
        <v>5</v>
      </c>
      <c r="HZ811">
        <v>1</v>
      </c>
      <c r="IA811">
        <v>0</v>
      </c>
      <c r="IB811">
        <v>0</v>
      </c>
      <c r="IC811">
        <v>0</v>
      </c>
      <c r="ID811">
        <v>0</v>
      </c>
      <c r="IE811">
        <v>0</v>
      </c>
      <c r="IF811">
        <v>0</v>
      </c>
      <c r="IG811">
        <v>0</v>
      </c>
      <c r="IH811">
        <v>0</v>
      </c>
      <c r="II811">
        <v>1</v>
      </c>
      <c r="IJ811">
        <v>0</v>
      </c>
      <c r="IK811">
        <v>0</v>
      </c>
      <c r="IL811">
        <v>0</v>
      </c>
      <c r="IM811">
        <v>0</v>
      </c>
      <c r="IN811">
        <v>0</v>
      </c>
      <c r="IO811">
        <v>0</v>
      </c>
      <c r="IP811">
        <v>0</v>
      </c>
      <c r="IQ811">
        <v>1</v>
      </c>
      <c r="IR811">
        <v>7</v>
      </c>
      <c r="IS811">
        <v>0</v>
      </c>
      <c r="IT811">
        <v>3</v>
      </c>
      <c r="IU811">
        <v>1</v>
      </c>
      <c r="IV811">
        <v>0</v>
      </c>
      <c r="IW811">
        <v>0</v>
      </c>
      <c r="IX811">
        <v>1</v>
      </c>
      <c r="IY811">
        <v>0</v>
      </c>
      <c r="IZ811">
        <v>0</v>
      </c>
      <c r="JA811">
        <v>0</v>
      </c>
      <c r="JB811">
        <v>0</v>
      </c>
      <c r="JC811">
        <v>0</v>
      </c>
      <c r="JD811">
        <v>1</v>
      </c>
      <c r="JE811">
        <v>0</v>
      </c>
      <c r="JF811">
        <v>0</v>
      </c>
      <c r="JG811">
        <v>1</v>
      </c>
      <c r="JH811">
        <v>7</v>
      </c>
    </row>
    <row r="812" spans="1:268">
      <c r="A812" t="s">
        <v>25</v>
      </c>
      <c r="B812" t="s">
        <v>1</v>
      </c>
      <c r="C812" t="str">
        <f>"146401"</f>
        <v>146401</v>
      </c>
      <c r="D812" t="s">
        <v>24</v>
      </c>
      <c r="E812">
        <v>31</v>
      </c>
      <c r="F812">
        <v>1515</v>
      </c>
      <c r="G812">
        <v>1160</v>
      </c>
      <c r="H812">
        <v>245</v>
      </c>
      <c r="I812">
        <v>915</v>
      </c>
      <c r="J812">
        <v>0</v>
      </c>
      <c r="K812">
        <v>3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915</v>
      </c>
      <c r="T812">
        <v>0</v>
      </c>
      <c r="U812">
        <v>0</v>
      </c>
      <c r="V812">
        <v>915</v>
      </c>
      <c r="W812">
        <v>13</v>
      </c>
      <c r="X812">
        <v>7</v>
      </c>
      <c r="Y812">
        <v>6</v>
      </c>
      <c r="Z812">
        <v>0</v>
      </c>
      <c r="AA812">
        <v>902</v>
      </c>
      <c r="AB812">
        <v>376</v>
      </c>
      <c r="AC812">
        <v>35</v>
      </c>
      <c r="AD812">
        <v>170</v>
      </c>
      <c r="AE812">
        <v>9</v>
      </c>
      <c r="AF812">
        <v>7</v>
      </c>
      <c r="AG812">
        <v>35</v>
      </c>
      <c r="AH812">
        <v>5</v>
      </c>
      <c r="AI812">
        <v>0</v>
      </c>
      <c r="AJ812">
        <v>16</v>
      </c>
      <c r="AK812">
        <v>3</v>
      </c>
      <c r="AL812">
        <v>1</v>
      </c>
      <c r="AM812">
        <v>2</v>
      </c>
      <c r="AN812">
        <v>4</v>
      </c>
      <c r="AO812">
        <v>0</v>
      </c>
      <c r="AP812">
        <v>6</v>
      </c>
      <c r="AQ812">
        <v>0</v>
      </c>
      <c r="AR812">
        <v>0</v>
      </c>
      <c r="AS812">
        <v>0</v>
      </c>
      <c r="AT812">
        <v>19</v>
      </c>
      <c r="AU812">
        <v>3</v>
      </c>
      <c r="AV812">
        <v>2</v>
      </c>
      <c r="AW812">
        <v>6</v>
      </c>
      <c r="AX812">
        <v>6</v>
      </c>
      <c r="AY812">
        <v>0</v>
      </c>
      <c r="AZ812">
        <v>47</v>
      </c>
      <c r="BA812">
        <v>376</v>
      </c>
      <c r="BB812">
        <v>150</v>
      </c>
      <c r="BC812">
        <v>33</v>
      </c>
      <c r="BD812">
        <v>25</v>
      </c>
      <c r="BE812">
        <v>7</v>
      </c>
      <c r="BF812">
        <v>0</v>
      </c>
      <c r="BG812">
        <v>42</v>
      </c>
      <c r="BH812">
        <v>6</v>
      </c>
      <c r="BI812">
        <v>1</v>
      </c>
      <c r="BJ812">
        <v>0</v>
      </c>
      <c r="BK812">
        <v>26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4</v>
      </c>
      <c r="BR812">
        <v>0</v>
      </c>
      <c r="BS812">
        <v>3</v>
      </c>
      <c r="BT812">
        <v>0</v>
      </c>
      <c r="BU812">
        <v>0</v>
      </c>
      <c r="BV812">
        <v>1</v>
      </c>
      <c r="BW812">
        <v>0</v>
      </c>
      <c r="BX812">
        <v>2</v>
      </c>
      <c r="BY812">
        <v>150</v>
      </c>
      <c r="BZ812">
        <v>33</v>
      </c>
      <c r="CA812">
        <v>20</v>
      </c>
      <c r="CB812">
        <v>3</v>
      </c>
      <c r="CC812">
        <v>3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</v>
      </c>
      <c r="CJ812">
        <v>0</v>
      </c>
      <c r="CK812">
        <v>3</v>
      </c>
      <c r="CL812">
        <v>0</v>
      </c>
      <c r="CM812">
        <v>0</v>
      </c>
      <c r="CN812">
        <v>1</v>
      </c>
      <c r="CO812">
        <v>33</v>
      </c>
      <c r="CP812">
        <v>61</v>
      </c>
      <c r="CQ812">
        <v>38</v>
      </c>
      <c r="CR812">
        <v>6</v>
      </c>
      <c r="CS812">
        <v>1</v>
      </c>
      <c r="CT812">
        <v>0</v>
      </c>
      <c r="CU812">
        <v>1</v>
      </c>
      <c r="CV812">
        <v>0</v>
      </c>
      <c r="CW812">
        <v>0</v>
      </c>
      <c r="CX812">
        <v>2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1</v>
      </c>
      <c r="DG812">
        <v>0</v>
      </c>
      <c r="DH812">
        <v>0</v>
      </c>
      <c r="DI812">
        <v>0</v>
      </c>
      <c r="DJ812">
        <v>0</v>
      </c>
      <c r="DK812">
        <v>1</v>
      </c>
      <c r="DL812">
        <v>9</v>
      </c>
      <c r="DM812">
        <v>1</v>
      </c>
      <c r="DN812">
        <v>1</v>
      </c>
      <c r="DO812">
        <v>61</v>
      </c>
      <c r="DP812">
        <v>34</v>
      </c>
      <c r="DQ812">
        <v>21</v>
      </c>
      <c r="DR812">
        <v>0</v>
      </c>
      <c r="DS812">
        <v>7</v>
      </c>
      <c r="DT812">
        <v>1</v>
      </c>
      <c r="DU812">
        <v>0</v>
      </c>
      <c r="DV812">
        <v>1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3</v>
      </c>
      <c r="EH812">
        <v>0</v>
      </c>
      <c r="EI812">
        <v>0</v>
      </c>
      <c r="EJ812">
        <v>0</v>
      </c>
      <c r="EK812">
        <v>0</v>
      </c>
      <c r="EL812">
        <v>1</v>
      </c>
      <c r="EM812">
        <v>0</v>
      </c>
      <c r="EN812">
        <v>0</v>
      </c>
      <c r="EO812">
        <v>34</v>
      </c>
      <c r="EP812">
        <v>69</v>
      </c>
      <c r="EQ812">
        <v>30</v>
      </c>
      <c r="ER812">
        <v>9</v>
      </c>
      <c r="ES812">
        <v>6</v>
      </c>
      <c r="ET812">
        <v>2</v>
      </c>
      <c r="EU812">
        <v>2</v>
      </c>
      <c r="EV812">
        <v>0</v>
      </c>
      <c r="EW812">
        <v>1</v>
      </c>
      <c r="EX812">
        <v>1</v>
      </c>
      <c r="EY812">
        <v>1</v>
      </c>
      <c r="EZ812">
        <v>4</v>
      </c>
      <c r="FA812">
        <v>0</v>
      </c>
      <c r="FB812">
        <v>0</v>
      </c>
      <c r="FC812">
        <v>1</v>
      </c>
      <c r="FD812">
        <v>1</v>
      </c>
      <c r="FE812">
        <v>1</v>
      </c>
      <c r="FF812">
        <v>0</v>
      </c>
      <c r="FG812">
        <v>2</v>
      </c>
      <c r="FH812">
        <v>1</v>
      </c>
      <c r="FI812">
        <v>1</v>
      </c>
      <c r="FJ812">
        <v>0</v>
      </c>
      <c r="FK812">
        <v>2</v>
      </c>
      <c r="FL812">
        <v>4</v>
      </c>
      <c r="FM812">
        <v>69</v>
      </c>
      <c r="FN812">
        <v>82</v>
      </c>
      <c r="FO812">
        <v>48</v>
      </c>
      <c r="FP812">
        <v>3</v>
      </c>
      <c r="FQ812">
        <v>6</v>
      </c>
      <c r="FR812">
        <v>4</v>
      </c>
      <c r="FS812">
        <v>2</v>
      </c>
      <c r="FT812">
        <v>3</v>
      </c>
      <c r="FU812">
        <v>0</v>
      </c>
      <c r="FV812">
        <v>0</v>
      </c>
      <c r="FW812">
        <v>1</v>
      </c>
      <c r="FX812">
        <v>0</v>
      </c>
      <c r="FY812">
        <v>4</v>
      </c>
      <c r="FZ812">
        <v>2</v>
      </c>
      <c r="GA812">
        <v>1</v>
      </c>
      <c r="GB812">
        <v>0</v>
      </c>
      <c r="GC812">
        <v>1</v>
      </c>
      <c r="GD812">
        <v>1</v>
      </c>
      <c r="GE812">
        <v>1</v>
      </c>
      <c r="GF812">
        <v>0</v>
      </c>
      <c r="GG812">
        <v>1</v>
      </c>
      <c r="GH812">
        <v>0</v>
      </c>
      <c r="GI812">
        <v>1</v>
      </c>
      <c r="GJ812">
        <v>3</v>
      </c>
      <c r="GK812">
        <v>82</v>
      </c>
      <c r="GL812">
        <v>85</v>
      </c>
      <c r="GM812">
        <v>66</v>
      </c>
      <c r="GN812">
        <v>3</v>
      </c>
      <c r="GO812">
        <v>1</v>
      </c>
      <c r="GP812">
        <v>0</v>
      </c>
      <c r="GQ812">
        <v>1</v>
      </c>
      <c r="GR812">
        <v>0</v>
      </c>
      <c r="GS812">
        <v>8</v>
      </c>
      <c r="GT812">
        <v>0</v>
      </c>
      <c r="GU812">
        <v>0</v>
      </c>
      <c r="GV812">
        <v>0</v>
      </c>
      <c r="GW812">
        <v>0</v>
      </c>
      <c r="GX812">
        <v>1</v>
      </c>
      <c r="GY812">
        <v>0</v>
      </c>
      <c r="GZ812">
        <v>0</v>
      </c>
      <c r="HA812">
        <v>0</v>
      </c>
      <c r="HB812">
        <v>3</v>
      </c>
      <c r="HC812">
        <v>1</v>
      </c>
      <c r="HD812">
        <v>1</v>
      </c>
      <c r="HE812">
        <v>85</v>
      </c>
      <c r="HF812">
        <v>5</v>
      </c>
      <c r="HG812">
        <v>0</v>
      </c>
      <c r="HH812">
        <v>0</v>
      </c>
      <c r="HI812">
        <v>0</v>
      </c>
      <c r="HJ812">
        <v>0</v>
      </c>
      <c r="HK812">
        <v>0</v>
      </c>
      <c r="HL812">
        <v>0</v>
      </c>
      <c r="HM812">
        <v>0</v>
      </c>
      <c r="HN812">
        <v>0</v>
      </c>
      <c r="HO812">
        <v>1</v>
      </c>
      <c r="HP812">
        <v>1</v>
      </c>
      <c r="HQ812">
        <v>0</v>
      </c>
      <c r="HR812">
        <v>0</v>
      </c>
      <c r="HS812">
        <v>2</v>
      </c>
      <c r="HT812">
        <v>1</v>
      </c>
      <c r="HU812">
        <v>0</v>
      </c>
      <c r="HV812">
        <v>0</v>
      </c>
      <c r="HW812">
        <v>0</v>
      </c>
      <c r="HX812">
        <v>0</v>
      </c>
      <c r="HY812">
        <v>5</v>
      </c>
      <c r="HZ812">
        <v>1</v>
      </c>
      <c r="IA812">
        <v>0</v>
      </c>
      <c r="IB812">
        <v>0</v>
      </c>
      <c r="IC812">
        <v>0</v>
      </c>
      <c r="ID812">
        <v>0</v>
      </c>
      <c r="IE812">
        <v>0</v>
      </c>
      <c r="IF812">
        <v>0</v>
      </c>
      <c r="IG812">
        <v>0</v>
      </c>
      <c r="IH812">
        <v>0</v>
      </c>
      <c r="II812">
        <v>0</v>
      </c>
      <c r="IJ812">
        <v>0</v>
      </c>
      <c r="IK812">
        <v>0</v>
      </c>
      <c r="IL812">
        <v>0</v>
      </c>
      <c r="IM812">
        <v>0</v>
      </c>
      <c r="IN812">
        <v>0</v>
      </c>
      <c r="IO812">
        <v>0</v>
      </c>
      <c r="IP812">
        <v>1</v>
      </c>
      <c r="IQ812">
        <v>1</v>
      </c>
      <c r="IR812">
        <v>6</v>
      </c>
      <c r="IS812">
        <v>0</v>
      </c>
      <c r="IT812">
        <v>1</v>
      </c>
      <c r="IU812">
        <v>0</v>
      </c>
      <c r="IV812">
        <v>0</v>
      </c>
      <c r="IW812">
        <v>0</v>
      </c>
      <c r="IX812">
        <v>1</v>
      </c>
      <c r="IY812">
        <v>0</v>
      </c>
      <c r="IZ812">
        <v>0</v>
      </c>
      <c r="JA812">
        <v>0</v>
      </c>
      <c r="JB812">
        <v>0</v>
      </c>
      <c r="JC812">
        <v>0</v>
      </c>
      <c r="JD812">
        <v>3</v>
      </c>
      <c r="JE812">
        <v>0</v>
      </c>
      <c r="JF812">
        <v>0</v>
      </c>
      <c r="JG812">
        <v>1</v>
      </c>
      <c r="JH812">
        <v>6</v>
      </c>
    </row>
    <row r="813" spans="1:268">
      <c r="A813" t="s">
        <v>23</v>
      </c>
      <c r="B813" t="s">
        <v>1</v>
      </c>
      <c r="C813" t="str">
        <f>"146401"</f>
        <v>146401</v>
      </c>
      <c r="D813" t="s">
        <v>22</v>
      </c>
      <c r="E813">
        <v>32</v>
      </c>
      <c r="F813">
        <v>1628</v>
      </c>
      <c r="G813">
        <v>1250</v>
      </c>
      <c r="H813">
        <v>264</v>
      </c>
      <c r="I813">
        <v>986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986</v>
      </c>
      <c r="T813">
        <v>0</v>
      </c>
      <c r="U813">
        <v>0</v>
      </c>
      <c r="V813">
        <v>986</v>
      </c>
      <c r="W813">
        <v>9</v>
      </c>
      <c r="X813">
        <v>5</v>
      </c>
      <c r="Y813">
        <v>4</v>
      </c>
      <c r="Z813">
        <v>0</v>
      </c>
      <c r="AA813">
        <v>977</v>
      </c>
      <c r="AB813">
        <v>442</v>
      </c>
      <c r="AC813">
        <v>41</v>
      </c>
      <c r="AD813">
        <v>175</v>
      </c>
      <c r="AE813">
        <v>16</v>
      </c>
      <c r="AF813">
        <v>10</v>
      </c>
      <c r="AG813">
        <v>64</v>
      </c>
      <c r="AH813">
        <v>7</v>
      </c>
      <c r="AI813">
        <v>3</v>
      </c>
      <c r="AJ813">
        <v>17</v>
      </c>
      <c r="AK813">
        <v>1</v>
      </c>
      <c r="AL813">
        <v>3</v>
      </c>
      <c r="AM813">
        <v>2</v>
      </c>
      <c r="AN813">
        <v>1</v>
      </c>
      <c r="AO813">
        <v>2</v>
      </c>
      <c r="AP813">
        <v>3</v>
      </c>
      <c r="AQ813">
        <v>1</v>
      </c>
      <c r="AR813">
        <v>2</v>
      </c>
      <c r="AS813">
        <v>0</v>
      </c>
      <c r="AT813">
        <v>22</v>
      </c>
      <c r="AU813">
        <v>4</v>
      </c>
      <c r="AV813">
        <v>7</v>
      </c>
      <c r="AW813">
        <v>4</v>
      </c>
      <c r="AX813">
        <v>3</v>
      </c>
      <c r="AY813">
        <v>4</v>
      </c>
      <c r="AZ813">
        <v>50</v>
      </c>
      <c r="BA813">
        <v>442</v>
      </c>
      <c r="BB813">
        <v>165</v>
      </c>
      <c r="BC813">
        <v>41</v>
      </c>
      <c r="BD813">
        <v>11</v>
      </c>
      <c r="BE813">
        <v>6</v>
      </c>
      <c r="BF813">
        <v>0</v>
      </c>
      <c r="BG813">
        <v>69</v>
      </c>
      <c r="BH813">
        <v>10</v>
      </c>
      <c r="BI813">
        <v>1</v>
      </c>
      <c r="BJ813">
        <v>0</v>
      </c>
      <c r="BK813">
        <v>22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1</v>
      </c>
      <c r="BR813">
        <v>0</v>
      </c>
      <c r="BS813">
        <v>1</v>
      </c>
      <c r="BT813">
        <v>0</v>
      </c>
      <c r="BU813">
        <v>0</v>
      </c>
      <c r="BV813">
        <v>0</v>
      </c>
      <c r="BW813">
        <v>3</v>
      </c>
      <c r="BX813">
        <v>0</v>
      </c>
      <c r="BY813">
        <v>165</v>
      </c>
      <c r="BZ813">
        <v>29</v>
      </c>
      <c r="CA813">
        <v>8</v>
      </c>
      <c r="CB813">
        <v>6</v>
      </c>
      <c r="CC813">
        <v>7</v>
      </c>
      <c r="CD813">
        <v>0</v>
      </c>
      <c r="CE813">
        <v>3</v>
      </c>
      <c r="CF813">
        <v>2</v>
      </c>
      <c r="CG813">
        <v>0</v>
      </c>
      <c r="CH813">
        <v>1</v>
      </c>
      <c r="CI813">
        <v>0</v>
      </c>
      <c r="CJ813">
        <v>0</v>
      </c>
      <c r="CK813">
        <v>1</v>
      </c>
      <c r="CL813">
        <v>1</v>
      </c>
      <c r="CM813">
        <v>0</v>
      </c>
      <c r="CN813">
        <v>0</v>
      </c>
      <c r="CO813">
        <v>29</v>
      </c>
      <c r="CP813">
        <v>69</v>
      </c>
      <c r="CQ813">
        <v>54</v>
      </c>
      <c r="CR813">
        <v>2</v>
      </c>
      <c r="CS813">
        <v>0</v>
      </c>
      <c r="CT813">
        <v>2</v>
      </c>
      <c r="CU813">
        <v>0</v>
      </c>
      <c r="CV813">
        <v>2</v>
      </c>
      <c r="CW813">
        <v>0</v>
      </c>
      <c r="CX813">
        <v>2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1</v>
      </c>
      <c r="DG813">
        <v>0</v>
      </c>
      <c r="DH813">
        <v>1</v>
      </c>
      <c r="DI813">
        <v>0</v>
      </c>
      <c r="DJ813">
        <v>0</v>
      </c>
      <c r="DK813">
        <v>0</v>
      </c>
      <c r="DL813">
        <v>5</v>
      </c>
      <c r="DM813">
        <v>0</v>
      </c>
      <c r="DN813">
        <v>0</v>
      </c>
      <c r="DO813">
        <v>69</v>
      </c>
      <c r="DP813">
        <v>32</v>
      </c>
      <c r="DQ813">
        <v>20</v>
      </c>
      <c r="DR813">
        <v>0</v>
      </c>
      <c r="DS813">
        <v>8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2</v>
      </c>
      <c r="ED813">
        <v>0</v>
      </c>
      <c r="EE813">
        <v>0</v>
      </c>
      <c r="EF813">
        <v>0</v>
      </c>
      <c r="EG813">
        <v>1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1</v>
      </c>
      <c r="EO813">
        <v>32</v>
      </c>
      <c r="EP813">
        <v>40</v>
      </c>
      <c r="EQ813">
        <v>16</v>
      </c>
      <c r="ER813">
        <v>1</v>
      </c>
      <c r="ES813">
        <v>8</v>
      </c>
      <c r="ET813">
        <v>3</v>
      </c>
      <c r="EU813">
        <v>2</v>
      </c>
      <c r="EV813">
        <v>2</v>
      </c>
      <c r="EW813">
        <v>0</v>
      </c>
      <c r="EX813">
        <v>2</v>
      </c>
      <c r="EY813">
        <v>0</v>
      </c>
      <c r="EZ813">
        <v>0</v>
      </c>
      <c r="FA813">
        <v>0</v>
      </c>
      <c r="FB813">
        <v>0</v>
      </c>
      <c r="FC813">
        <v>1</v>
      </c>
      <c r="FD813">
        <v>0</v>
      </c>
      <c r="FE813">
        <v>0</v>
      </c>
      <c r="FF813">
        <v>0</v>
      </c>
      <c r="FG813">
        <v>1</v>
      </c>
      <c r="FH813">
        <v>1</v>
      </c>
      <c r="FI813">
        <v>0</v>
      </c>
      <c r="FJ813">
        <v>1</v>
      </c>
      <c r="FK813">
        <v>2</v>
      </c>
      <c r="FL813">
        <v>0</v>
      </c>
      <c r="FM813">
        <v>40</v>
      </c>
      <c r="FN813">
        <v>87</v>
      </c>
      <c r="FO813">
        <v>52</v>
      </c>
      <c r="FP813">
        <v>7</v>
      </c>
      <c r="FQ813">
        <v>4</v>
      </c>
      <c r="FR813">
        <v>4</v>
      </c>
      <c r="FS813">
        <v>1</v>
      </c>
      <c r="FT813">
        <v>1</v>
      </c>
      <c r="FU813">
        <v>2</v>
      </c>
      <c r="FV813">
        <v>1</v>
      </c>
      <c r="FW813">
        <v>0</v>
      </c>
      <c r="FX813">
        <v>1</v>
      </c>
      <c r="FY813">
        <v>3</v>
      </c>
      <c r="FZ813">
        <v>0</v>
      </c>
      <c r="GA813">
        <v>1</v>
      </c>
      <c r="GB813">
        <v>1</v>
      </c>
      <c r="GC813">
        <v>0</v>
      </c>
      <c r="GD813">
        <v>1</v>
      </c>
      <c r="GE813">
        <v>0</v>
      </c>
      <c r="GF813">
        <v>0</v>
      </c>
      <c r="GG813">
        <v>1</v>
      </c>
      <c r="GH813">
        <v>2</v>
      </c>
      <c r="GI813">
        <v>1</v>
      </c>
      <c r="GJ813">
        <v>4</v>
      </c>
      <c r="GK813">
        <v>87</v>
      </c>
      <c r="GL813">
        <v>107</v>
      </c>
      <c r="GM813">
        <v>86</v>
      </c>
      <c r="GN813">
        <v>4</v>
      </c>
      <c r="GO813">
        <v>2</v>
      </c>
      <c r="GP813">
        <v>1</v>
      </c>
      <c r="GQ813">
        <v>1</v>
      </c>
      <c r="GR813">
        <v>1</v>
      </c>
      <c r="GS813">
        <v>1</v>
      </c>
      <c r="GT813">
        <v>0</v>
      </c>
      <c r="GU813">
        <v>0</v>
      </c>
      <c r="GV813">
        <v>0</v>
      </c>
      <c r="GW813">
        <v>7</v>
      </c>
      <c r="GX813">
        <v>1</v>
      </c>
      <c r="GY813">
        <v>0</v>
      </c>
      <c r="GZ813">
        <v>0</v>
      </c>
      <c r="HA813">
        <v>1</v>
      </c>
      <c r="HB813">
        <v>0</v>
      </c>
      <c r="HC813">
        <v>0</v>
      </c>
      <c r="HD813">
        <v>2</v>
      </c>
      <c r="HE813">
        <v>107</v>
      </c>
      <c r="HF813">
        <v>4</v>
      </c>
      <c r="HG813">
        <v>2</v>
      </c>
      <c r="HH813">
        <v>1</v>
      </c>
      <c r="HI813">
        <v>0</v>
      </c>
      <c r="HJ813">
        <v>0</v>
      </c>
      <c r="HK813">
        <v>0</v>
      </c>
      <c r="HL813">
        <v>0</v>
      </c>
      <c r="HM813">
        <v>0</v>
      </c>
      <c r="HN813">
        <v>0</v>
      </c>
      <c r="HO813">
        <v>0</v>
      </c>
      <c r="HP813">
        <v>0</v>
      </c>
      <c r="HQ813">
        <v>0</v>
      </c>
      <c r="HR813">
        <v>0</v>
      </c>
      <c r="HS813">
        <v>1</v>
      </c>
      <c r="HT813">
        <v>0</v>
      </c>
      <c r="HU813">
        <v>0</v>
      </c>
      <c r="HV813">
        <v>0</v>
      </c>
      <c r="HW813">
        <v>0</v>
      </c>
      <c r="HX813">
        <v>0</v>
      </c>
      <c r="HY813">
        <v>4</v>
      </c>
      <c r="HZ813">
        <v>0</v>
      </c>
      <c r="IA813">
        <v>0</v>
      </c>
      <c r="IB813">
        <v>0</v>
      </c>
      <c r="IC813">
        <v>0</v>
      </c>
      <c r="ID813">
        <v>0</v>
      </c>
      <c r="IE813">
        <v>0</v>
      </c>
      <c r="IF813">
        <v>0</v>
      </c>
      <c r="IG813">
        <v>0</v>
      </c>
      <c r="IH813">
        <v>0</v>
      </c>
      <c r="II813">
        <v>0</v>
      </c>
      <c r="IJ813">
        <v>0</v>
      </c>
      <c r="IK813">
        <v>0</v>
      </c>
      <c r="IL813">
        <v>0</v>
      </c>
      <c r="IM813">
        <v>0</v>
      </c>
      <c r="IN813">
        <v>0</v>
      </c>
      <c r="IO813">
        <v>0</v>
      </c>
      <c r="IP813">
        <v>0</v>
      </c>
      <c r="IQ813">
        <v>0</v>
      </c>
      <c r="IR813">
        <v>2</v>
      </c>
      <c r="IS813">
        <v>0</v>
      </c>
      <c r="IT813">
        <v>1</v>
      </c>
      <c r="IU813">
        <v>0</v>
      </c>
      <c r="IV813">
        <v>1</v>
      </c>
      <c r="IW813">
        <v>0</v>
      </c>
      <c r="IX813">
        <v>0</v>
      </c>
      <c r="IY813">
        <v>0</v>
      </c>
      <c r="IZ813">
        <v>0</v>
      </c>
      <c r="JA813">
        <v>0</v>
      </c>
      <c r="JB813">
        <v>0</v>
      </c>
      <c r="JC813">
        <v>0</v>
      </c>
      <c r="JD813">
        <v>0</v>
      </c>
      <c r="JE813">
        <v>0</v>
      </c>
      <c r="JF813">
        <v>0</v>
      </c>
      <c r="JG813">
        <v>0</v>
      </c>
      <c r="JH813">
        <v>2</v>
      </c>
    </row>
    <row r="814" spans="1:268">
      <c r="A814" t="s">
        <v>21</v>
      </c>
      <c r="B814" t="s">
        <v>1</v>
      </c>
      <c r="C814" t="str">
        <f>"146401"</f>
        <v>146401</v>
      </c>
      <c r="D814" t="s">
        <v>20</v>
      </c>
      <c r="E814">
        <v>33</v>
      </c>
      <c r="F814">
        <v>1689</v>
      </c>
      <c r="G814">
        <v>1290</v>
      </c>
      <c r="H814">
        <v>189</v>
      </c>
      <c r="I814">
        <v>1101</v>
      </c>
      <c r="J814">
        <v>0</v>
      </c>
      <c r="K814">
        <v>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1101</v>
      </c>
      <c r="T814">
        <v>0</v>
      </c>
      <c r="U814">
        <v>0</v>
      </c>
      <c r="V814">
        <v>1101</v>
      </c>
      <c r="W814">
        <v>9</v>
      </c>
      <c r="X814">
        <v>6</v>
      </c>
      <c r="Y814">
        <v>3</v>
      </c>
      <c r="Z814">
        <v>0</v>
      </c>
      <c r="AA814">
        <v>1092</v>
      </c>
      <c r="AB814">
        <v>471</v>
      </c>
      <c r="AC814">
        <v>52</v>
      </c>
      <c r="AD814">
        <v>192</v>
      </c>
      <c r="AE814">
        <v>16</v>
      </c>
      <c r="AF814">
        <v>9</v>
      </c>
      <c r="AG814">
        <v>73</v>
      </c>
      <c r="AH814">
        <v>1</v>
      </c>
      <c r="AI814">
        <v>7</v>
      </c>
      <c r="AJ814">
        <v>18</v>
      </c>
      <c r="AK814">
        <v>2</v>
      </c>
      <c r="AL814">
        <v>0</v>
      </c>
      <c r="AM814">
        <v>3</v>
      </c>
      <c r="AN814">
        <v>4</v>
      </c>
      <c r="AO814">
        <v>3</v>
      </c>
      <c r="AP814">
        <v>3</v>
      </c>
      <c r="AQ814">
        <v>2</v>
      </c>
      <c r="AR814">
        <v>4</v>
      </c>
      <c r="AS814">
        <v>2</v>
      </c>
      <c r="AT814">
        <v>36</v>
      </c>
      <c r="AU814">
        <v>1</v>
      </c>
      <c r="AV814">
        <v>0</v>
      </c>
      <c r="AW814">
        <v>2</v>
      </c>
      <c r="AX814">
        <v>2</v>
      </c>
      <c r="AY814">
        <v>0</v>
      </c>
      <c r="AZ814">
        <v>39</v>
      </c>
      <c r="BA814">
        <v>471</v>
      </c>
      <c r="BB814">
        <v>230</v>
      </c>
      <c r="BC814">
        <v>34</v>
      </c>
      <c r="BD814">
        <v>25</v>
      </c>
      <c r="BE814">
        <v>5</v>
      </c>
      <c r="BF814">
        <v>0</v>
      </c>
      <c r="BG814">
        <v>139</v>
      </c>
      <c r="BH814">
        <v>6</v>
      </c>
      <c r="BI814">
        <v>0</v>
      </c>
      <c r="BJ814">
        <v>1</v>
      </c>
      <c r="BK814">
        <v>15</v>
      </c>
      <c r="BL814">
        <v>1</v>
      </c>
      <c r="BM814">
        <v>0</v>
      </c>
      <c r="BN814">
        <v>0</v>
      </c>
      <c r="BO814">
        <v>0</v>
      </c>
      <c r="BP814">
        <v>3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1</v>
      </c>
      <c r="BX814">
        <v>0</v>
      </c>
      <c r="BY814">
        <v>230</v>
      </c>
      <c r="BZ814">
        <v>25</v>
      </c>
      <c r="CA814">
        <v>8</v>
      </c>
      <c r="CB814">
        <v>5</v>
      </c>
      <c r="CC814">
        <v>9</v>
      </c>
      <c r="CD814">
        <v>0</v>
      </c>
      <c r="CE814">
        <v>0</v>
      </c>
      <c r="CF814">
        <v>2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1</v>
      </c>
      <c r="CN814">
        <v>0</v>
      </c>
      <c r="CO814">
        <v>25</v>
      </c>
      <c r="CP814">
        <v>75</v>
      </c>
      <c r="CQ814">
        <v>56</v>
      </c>
      <c r="CR814">
        <v>0</v>
      </c>
      <c r="CS814">
        <v>0</v>
      </c>
      <c r="CT814">
        <v>3</v>
      </c>
      <c r="CU814">
        <v>0</v>
      </c>
      <c r="CV814">
        <v>0</v>
      </c>
      <c r="CW814">
        <v>0</v>
      </c>
      <c r="CX814">
        <v>0</v>
      </c>
      <c r="CY814">
        <v>1</v>
      </c>
      <c r="CZ814">
        <v>0</v>
      </c>
      <c r="DA814">
        <v>0</v>
      </c>
      <c r="DB814">
        <v>0</v>
      </c>
      <c r="DC814">
        <v>4</v>
      </c>
      <c r="DD814">
        <v>2</v>
      </c>
      <c r="DE814">
        <v>0</v>
      </c>
      <c r="DF814">
        <v>2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6</v>
      </c>
      <c r="DM814">
        <v>0</v>
      </c>
      <c r="DN814">
        <v>1</v>
      </c>
      <c r="DO814">
        <v>75</v>
      </c>
      <c r="DP814">
        <v>64</v>
      </c>
      <c r="DQ814">
        <v>34</v>
      </c>
      <c r="DR814">
        <v>0</v>
      </c>
      <c r="DS814">
        <v>21</v>
      </c>
      <c r="DT814">
        <v>0</v>
      </c>
      <c r="DU814">
        <v>1</v>
      </c>
      <c r="DV814">
        <v>1</v>
      </c>
      <c r="DW814">
        <v>1</v>
      </c>
      <c r="DX814">
        <v>0</v>
      </c>
      <c r="DY814">
        <v>1</v>
      </c>
      <c r="DZ814">
        <v>0</v>
      </c>
      <c r="EA814">
        <v>1</v>
      </c>
      <c r="EB814">
        <v>0</v>
      </c>
      <c r="EC814">
        <v>0</v>
      </c>
      <c r="ED814">
        <v>1</v>
      </c>
      <c r="EE814">
        <v>1</v>
      </c>
      <c r="EF814">
        <v>0</v>
      </c>
      <c r="EG814">
        <v>2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  <c r="EO814">
        <v>64</v>
      </c>
      <c r="EP814">
        <v>50</v>
      </c>
      <c r="EQ814">
        <v>21</v>
      </c>
      <c r="ER814">
        <v>4</v>
      </c>
      <c r="ES814">
        <v>5</v>
      </c>
      <c r="ET814">
        <v>3</v>
      </c>
      <c r="EU814">
        <v>2</v>
      </c>
      <c r="EV814">
        <v>1</v>
      </c>
      <c r="EW814">
        <v>0</v>
      </c>
      <c r="EX814">
        <v>2</v>
      </c>
      <c r="EY814">
        <v>1</v>
      </c>
      <c r="EZ814">
        <v>1</v>
      </c>
      <c r="FA814">
        <v>1</v>
      </c>
      <c r="FB814">
        <v>0</v>
      </c>
      <c r="FC814">
        <v>0</v>
      </c>
      <c r="FD814">
        <v>1</v>
      </c>
      <c r="FE814">
        <v>0</v>
      </c>
      <c r="FF814">
        <v>1</v>
      </c>
      <c r="FG814">
        <v>2</v>
      </c>
      <c r="FH814">
        <v>2</v>
      </c>
      <c r="FI814">
        <v>0</v>
      </c>
      <c r="FJ814">
        <v>1</v>
      </c>
      <c r="FK814">
        <v>0</v>
      </c>
      <c r="FL814">
        <v>2</v>
      </c>
      <c r="FM814">
        <v>50</v>
      </c>
      <c r="FN814">
        <v>59</v>
      </c>
      <c r="FO814">
        <v>40</v>
      </c>
      <c r="FP814">
        <v>2</v>
      </c>
      <c r="FQ814">
        <v>8</v>
      </c>
      <c r="FR814">
        <v>1</v>
      </c>
      <c r="FS814">
        <v>0</v>
      </c>
      <c r="FT814">
        <v>0</v>
      </c>
      <c r="FU814">
        <v>0</v>
      </c>
      <c r="FV814">
        <v>0</v>
      </c>
      <c r="FW814">
        <v>1</v>
      </c>
      <c r="FX814">
        <v>1</v>
      </c>
      <c r="FY814">
        <v>0</v>
      </c>
      <c r="FZ814">
        <v>0</v>
      </c>
      <c r="GA814">
        <v>1</v>
      </c>
      <c r="GB814">
        <v>0</v>
      </c>
      <c r="GC814">
        <v>1</v>
      </c>
      <c r="GD814">
        <v>0</v>
      </c>
      <c r="GE814">
        <v>0</v>
      </c>
      <c r="GF814">
        <v>0</v>
      </c>
      <c r="GG814">
        <v>0</v>
      </c>
      <c r="GH814">
        <v>1</v>
      </c>
      <c r="GI814">
        <v>1</v>
      </c>
      <c r="GJ814">
        <v>2</v>
      </c>
      <c r="GK814">
        <v>59</v>
      </c>
      <c r="GL814">
        <v>96</v>
      </c>
      <c r="GM814">
        <v>76</v>
      </c>
      <c r="GN814">
        <v>4</v>
      </c>
      <c r="GO814">
        <v>0</v>
      </c>
      <c r="GP814">
        <v>0</v>
      </c>
      <c r="GQ814">
        <v>3</v>
      </c>
      <c r="GR814">
        <v>1</v>
      </c>
      <c r="GS814">
        <v>3</v>
      </c>
      <c r="GT814">
        <v>0</v>
      </c>
      <c r="GU814">
        <v>1</v>
      </c>
      <c r="GV814">
        <v>0</v>
      </c>
      <c r="GW814">
        <v>1</v>
      </c>
      <c r="GX814">
        <v>1</v>
      </c>
      <c r="GY814">
        <v>0</v>
      </c>
      <c r="GZ814">
        <v>0</v>
      </c>
      <c r="HA814">
        <v>0</v>
      </c>
      <c r="HB814">
        <v>3</v>
      </c>
      <c r="HC814">
        <v>0</v>
      </c>
      <c r="HD814">
        <v>3</v>
      </c>
      <c r="HE814">
        <v>96</v>
      </c>
      <c r="HF814">
        <v>6</v>
      </c>
      <c r="HG814">
        <v>1</v>
      </c>
      <c r="HH814">
        <v>0</v>
      </c>
      <c r="HI814">
        <v>0</v>
      </c>
      <c r="HJ814">
        <v>0</v>
      </c>
      <c r="HK814">
        <v>0</v>
      </c>
      <c r="HL814">
        <v>0</v>
      </c>
      <c r="HM814">
        <v>0</v>
      </c>
      <c r="HN814">
        <v>0</v>
      </c>
      <c r="HO814">
        <v>0</v>
      </c>
      <c r="HP814">
        <v>1</v>
      </c>
      <c r="HQ814">
        <v>0</v>
      </c>
      <c r="HR814">
        <v>0</v>
      </c>
      <c r="HS814">
        <v>4</v>
      </c>
      <c r="HT814">
        <v>0</v>
      </c>
      <c r="HU814">
        <v>0</v>
      </c>
      <c r="HV814">
        <v>0</v>
      </c>
      <c r="HW814">
        <v>0</v>
      </c>
      <c r="HX814">
        <v>0</v>
      </c>
      <c r="HY814">
        <v>6</v>
      </c>
      <c r="HZ814">
        <v>5</v>
      </c>
      <c r="IA814">
        <v>1</v>
      </c>
      <c r="IB814">
        <v>1</v>
      </c>
      <c r="IC814">
        <v>0</v>
      </c>
      <c r="ID814">
        <v>0</v>
      </c>
      <c r="IE814">
        <v>1</v>
      </c>
      <c r="IF814">
        <v>0</v>
      </c>
      <c r="IG814">
        <v>0</v>
      </c>
      <c r="IH814">
        <v>0</v>
      </c>
      <c r="II814">
        <v>0</v>
      </c>
      <c r="IJ814">
        <v>0</v>
      </c>
      <c r="IK814">
        <v>0</v>
      </c>
      <c r="IL814">
        <v>0</v>
      </c>
      <c r="IM814">
        <v>0</v>
      </c>
      <c r="IN814">
        <v>2</v>
      </c>
      <c r="IO814">
        <v>0</v>
      </c>
      <c r="IP814">
        <v>0</v>
      </c>
      <c r="IQ814">
        <v>5</v>
      </c>
      <c r="IR814">
        <v>11</v>
      </c>
      <c r="IS814">
        <v>0</v>
      </c>
      <c r="IT814">
        <v>6</v>
      </c>
      <c r="IU814">
        <v>3</v>
      </c>
      <c r="IV814">
        <v>0</v>
      </c>
      <c r="IW814">
        <v>0</v>
      </c>
      <c r="IX814">
        <v>1</v>
      </c>
      <c r="IY814">
        <v>0</v>
      </c>
      <c r="IZ814">
        <v>0</v>
      </c>
      <c r="JA814">
        <v>1</v>
      </c>
      <c r="JB814">
        <v>0</v>
      </c>
      <c r="JC814">
        <v>0</v>
      </c>
      <c r="JD814">
        <v>0</v>
      </c>
      <c r="JE814">
        <v>0</v>
      </c>
      <c r="JF814">
        <v>0</v>
      </c>
      <c r="JG814">
        <v>0</v>
      </c>
      <c r="JH814">
        <v>11</v>
      </c>
    </row>
    <row r="815" spans="1:268">
      <c r="A815" t="s">
        <v>19</v>
      </c>
      <c r="B815" t="s">
        <v>1</v>
      </c>
      <c r="C815" t="str">
        <f>"146401"</f>
        <v>146401</v>
      </c>
      <c r="D815" t="s">
        <v>18</v>
      </c>
      <c r="E815">
        <v>34</v>
      </c>
      <c r="F815">
        <v>1586</v>
      </c>
      <c r="G815">
        <v>1212</v>
      </c>
      <c r="H815">
        <v>255</v>
      </c>
      <c r="I815">
        <v>957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957</v>
      </c>
      <c r="T815">
        <v>0</v>
      </c>
      <c r="U815">
        <v>0</v>
      </c>
      <c r="V815">
        <v>957</v>
      </c>
      <c r="W815">
        <v>21</v>
      </c>
      <c r="X815">
        <v>12</v>
      </c>
      <c r="Y815">
        <v>9</v>
      </c>
      <c r="Z815">
        <v>0</v>
      </c>
      <c r="AA815">
        <v>936</v>
      </c>
      <c r="AB815">
        <v>385</v>
      </c>
      <c r="AC815">
        <v>42</v>
      </c>
      <c r="AD815">
        <v>171</v>
      </c>
      <c r="AE815">
        <v>12</v>
      </c>
      <c r="AF815">
        <v>4</v>
      </c>
      <c r="AG815">
        <v>46</v>
      </c>
      <c r="AH815">
        <v>5</v>
      </c>
      <c r="AI815">
        <v>3</v>
      </c>
      <c r="AJ815">
        <v>24</v>
      </c>
      <c r="AK815">
        <v>2</v>
      </c>
      <c r="AL815">
        <v>1</v>
      </c>
      <c r="AM815">
        <v>3</v>
      </c>
      <c r="AN815">
        <v>1</v>
      </c>
      <c r="AO815">
        <v>1</v>
      </c>
      <c r="AP815">
        <v>2</v>
      </c>
      <c r="AQ815">
        <v>0</v>
      </c>
      <c r="AR815">
        <v>1</v>
      </c>
      <c r="AS815">
        <v>0</v>
      </c>
      <c r="AT815">
        <v>17</v>
      </c>
      <c r="AU815">
        <v>2</v>
      </c>
      <c r="AV815">
        <v>0</v>
      </c>
      <c r="AW815">
        <v>2</v>
      </c>
      <c r="AX815">
        <v>2</v>
      </c>
      <c r="AY815">
        <v>2</v>
      </c>
      <c r="AZ815">
        <v>42</v>
      </c>
      <c r="BA815">
        <v>385</v>
      </c>
      <c r="BB815">
        <v>157</v>
      </c>
      <c r="BC815">
        <v>49</v>
      </c>
      <c r="BD815">
        <v>30</v>
      </c>
      <c r="BE815">
        <v>6</v>
      </c>
      <c r="BF815">
        <v>0</v>
      </c>
      <c r="BG815">
        <v>41</v>
      </c>
      <c r="BH815">
        <v>11</v>
      </c>
      <c r="BI815">
        <v>0</v>
      </c>
      <c r="BJ815">
        <v>0</v>
      </c>
      <c r="BK815">
        <v>12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2</v>
      </c>
      <c r="BR815">
        <v>0</v>
      </c>
      <c r="BS815">
        <v>3</v>
      </c>
      <c r="BT815">
        <v>0</v>
      </c>
      <c r="BU815">
        <v>0</v>
      </c>
      <c r="BV815">
        <v>0</v>
      </c>
      <c r="BW815">
        <v>2</v>
      </c>
      <c r="BX815">
        <v>0</v>
      </c>
      <c r="BY815">
        <v>157</v>
      </c>
      <c r="BZ815">
        <v>44</v>
      </c>
      <c r="CA815">
        <v>20</v>
      </c>
      <c r="CB815">
        <v>5</v>
      </c>
      <c r="CC815">
        <v>12</v>
      </c>
      <c r="CD815">
        <v>1</v>
      </c>
      <c r="CE815">
        <v>1</v>
      </c>
      <c r="CF815">
        <v>1</v>
      </c>
      <c r="CG815">
        <v>1</v>
      </c>
      <c r="CH815">
        <v>1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2</v>
      </c>
      <c r="CO815">
        <v>44</v>
      </c>
      <c r="CP815">
        <v>74</v>
      </c>
      <c r="CQ815">
        <v>50</v>
      </c>
      <c r="CR815">
        <v>4</v>
      </c>
      <c r="CS815">
        <v>0</v>
      </c>
      <c r="CT815">
        <v>0</v>
      </c>
      <c r="CU815">
        <v>0</v>
      </c>
      <c r="CV815">
        <v>1</v>
      </c>
      <c r="CW815">
        <v>2</v>
      </c>
      <c r="CX815">
        <v>0</v>
      </c>
      <c r="CY815">
        <v>0</v>
      </c>
      <c r="CZ815">
        <v>0</v>
      </c>
      <c r="DA815">
        <v>2</v>
      </c>
      <c r="DB815">
        <v>0</v>
      </c>
      <c r="DC815">
        <v>0</v>
      </c>
      <c r="DD815">
        <v>2</v>
      </c>
      <c r="DE815">
        <v>0</v>
      </c>
      <c r="DF815">
        <v>3</v>
      </c>
      <c r="DG815">
        <v>1</v>
      </c>
      <c r="DH815">
        <v>0</v>
      </c>
      <c r="DI815">
        <v>1</v>
      </c>
      <c r="DJ815">
        <v>0</v>
      </c>
      <c r="DK815">
        <v>0</v>
      </c>
      <c r="DL815">
        <v>8</v>
      </c>
      <c r="DM815">
        <v>0</v>
      </c>
      <c r="DN815">
        <v>0</v>
      </c>
      <c r="DO815">
        <v>74</v>
      </c>
      <c r="DP815">
        <v>33</v>
      </c>
      <c r="DQ815">
        <v>15</v>
      </c>
      <c r="DR815">
        <v>1</v>
      </c>
      <c r="DS815">
        <v>13</v>
      </c>
      <c r="DT815">
        <v>0</v>
      </c>
      <c r="DU815">
        <v>0</v>
      </c>
      <c r="DV815">
        <v>1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1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1</v>
      </c>
      <c r="EL815">
        <v>0</v>
      </c>
      <c r="EM815">
        <v>1</v>
      </c>
      <c r="EN815">
        <v>0</v>
      </c>
      <c r="EO815">
        <v>33</v>
      </c>
      <c r="EP815">
        <v>46</v>
      </c>
      <c r="EQ815">
        <v>28</v>
      </c>
      <c r="ER815">
        <v>2</v>
      </c>
      <c r="ES815">
        <v>1</v>
      </c>
      <c r="ET815">
        <v>0</v>
      </c>
      <c r="EU815">
        <v>2</v>
      </c>
      <c r="EV815">
        <v>2</v>
      </c>
      <c r="EW815">
        <v>1</v>
      </c>
      <c r="EX815">
        <v>0</v>
      </c>
      <c r="EY815">
        <v>1</v>
      </c>
      <c r="EZ815">
        <v>1</v>
      </c>
      <c r="FA815">
        <v>0</v>
      </c>
      <c r="FB815">
        <v>0</v>
      </c>
      <c r="FC815">
        <v>0</v>
      </c>
      <c r="FD815">
        <v>0</v>
      </c>
      <c r="FE815">
        <v>0</v>
      </c>
      <c r="FF815">
        <v>3</v>
      </c>
      <c r="FG815">
        <v>0</v>
      </c>
      <c r="FH815">
        <v>2</v>
      </c>
      <c r="FI815">
        <v>0</v>
      </c>
      <c r="FJ815">
        <v>0</v>
      </c>
      <c r="FK815">
        <v>0</v>
      </c>
      <c r="FL815">
        <v>3</v>
      </c>
      <c r="FM815">
        <v>46</v>
      </c>
      <c r="FN815">
        <v>68</v>
      </c>
      <c r="FO815">
        <v>40</v>
      </c>
      <c r="FP815">
        <v>3</v>
      </c>
      <c r="FQ815">
        <v>4</v>
      </c>
      <c r="FR815">
        <v>2</v>
      </c>
      <c r="FS815">
        <v>1</v>
      </c>
      <c r="FT815">
        <v>1</v>
      </c>
      <c r="FU815">
        <v>0</v>
      </c>
      <c r="FV815">
        <v>1</v>
      </c>
      <c r="FW815">
        <v>0</v>
      </c>
      <c r="FX815">
        <v>1</v>
      </c>
      <c r="FY815">
        <v>3</v>
      </c>
      <c r="FZ815">
        <v>2</v>
      </c>
      <c r="GA815">
        <v>4</v>
      </c>
      <c r="GB815">
        <v>1</v>
      </c>
      <c r="GC815">
        <v>0</v>
      </c>
      <c r="GD815">
        <v>0</v>
      </c>
      <c r="GE815">
        <v>0</v>
      </c>
      <c r="GF815">
        <v>0</v>
      </c>
      <c r="GG815">
        <v>0</v>
      </c>
      <c r="GH815">
        <v>2</v>
      </c>
      <c r="GI815">
        <v>1</v>
      </c>
      <c r="GJ815">
        <v>2</v>
      </c>
      <c r="GK815">
        <v>68</v>
      </c>
      <c r="GL815">
        <v>99</v>
      </c>
      <c r="GM815">
        <v>72</v>
      </c>
      <c r="GN815">
        <v>8</v>
      </c>
      <c r="GO815">
        <v>0</v>
      </c>
      <c r="GP815">
        <v>0</v>
      </c>
      <c r="GQ815">
        <v>6</v>
      </c>
      <c r="GR815">
        <v>0</v>
      </c>
      <c r="GS815">
        <v>3</v>
      </c>
      <c r="GT815">
        <v>0</v>
      </c>
      <c r="GU815">
        <v>0</v>
      </c>
      <c r="GV815">
        <v>1</v>
      </c>
      <c r="GW815">
        <v>2</v>
      </c>
      <c r="GX815">
        <v>1</v>
      </c>
      <c r="GY815">
        <v>0</v>
      </c>
      <c r="GZ815">
        <v>1</v>
      </c>
      <c r="HA815">
        <v>0</v>
      </c>
      <c r="HB815">
        <v>2</v>
      </c>
      <c r="HC815">
        <v>0</v>
      </c>
      <c r="HD815">
        <v>3</v>
      </c>
      <c r="HE815">
        <v>99</v>
      </c>
      <c r="HF815">
        <v>13</v>
      </c>
      <c r="HG815">
        <v>0</v>
      </c>
      <c r="HH815">
        <v>1</v>
      </c>
      <c r="HI815">
        <v>0</v>
      </c>
      <c r="HJ815">
        <v>0</v>
      </c>
      <c r="HK815">
        <v>0</v>
      </c>
      <c r="HL815">
        <v>1</v>
      </c>
      <c r="HM815">
        <v>0</v>
      </c>
      <c r="HN815">
        <v>0</v>
      </c>
      <c r="HO815">
        <v>8</v>
      </c>
      <c r="HP815">
        <v>0</v>
      </c>
      <c r="HQ815">
        <v>0</v>
      </c>
      <c r="HR815">
        <v>0</v>
      </c>
      <c r="HS815">
        <v>2</v>
      </c>
      <c r="HT815">
        <v>0</v>
      </c>
      <c r="HU815">
        <v>1</v>
      </c>
      <c r="HV815">
        <v>0</v>
      </c>
      <c r="HW815">
        <v>0</v>
      </c>
      <c r="HX815">
        <v>0</v>
      </c>
      <c r="HY815">
        <v>13</v>
      </c>
      <c r="HZ815">
        <v>2</v>
      </c>
      <c r="IA815">
        <v>0</v>
      </c>
      <c r="IB815">
        <v>1</v>
      </c>
      <c r="IC815">
        <v>0</v>
      </c>
      <c r="ID815">
        <v>0</v>
      </c>
      <c r="IE815">
        <v>0</v>
      </c>
      <c r="IF815">
        <v>0</v>
      </c>
      <c r="IG815">
        <v>0</v>
      </c>
      <c r="IH815">
        <v>0</v>
      </c>
      <c r="II815">
        <v>0</v>
      </c>
      <c r="IJ815">
        <v>0</v>
      </c>
      <c r="IK815">
        <v>0</v>
      </c>
      <c r="IL815">
        <v>0</v>
      </c>
      <c r="IM815">
        <v>0</v>
      </c>
      <c r="IN815">
        <v>0</v>
      </c>
      <c r="IO815">
        <v>0</v>
      </c>
      <c r="IP815">
        <v>1</v>
      </c>
      <c r="IQ815">
        <v>2</v>
      </c>
      <c r="IR815">
        <v>15</v>
      </c>
      <c r="IS815">
        <v>4</v>
      </c>
      <c r="IT815">
        <v>1</v>
      </c>
      <c r="IU815">
        <v>1</v>
      </c>
      <c r="IV815">
        <v>1</v>
      </c>
      <c r="IW815">
        <v>0</v>
      </c>
      <c r="IX815">
        <v>3</v>
      </c>
      <c r="IY815">
        <v>0</v>
      </c>
      <c r="IZ815">
        <v>0</v>
      </c>
      <c r="JA815">
        <v>0</v>
      </c>
      <c r="JB815">
        <v>2</v>
      </c>
      <c r="JC815">
        <v>0</v>
      </c>
      <c r="JD815">
        <v>0</v>
      </c>
      <c r="JE815">
        <v>2</v>
      </c>
      <c r="JF815">
        <v>0</v>
      </c>
      <c r="JG815">
        <v>1</v>
      </c>
      <c r="JH815">
        <v>15</v>
      </c>
    </row>
    <row r="816" spans="1:268">
      <c r="A816" t="s">
        <v>17</v>
      </c>
      <c r="B816" t="s">
        <v>1</v>
      </c>
      <c r="C816" t="str">
        <f>"146401"</f>
        <v>146401</v>
      </c>
      <c r="D816" t="s">
        <v>16</v>
      </c>
      <c r="E816">
        <v>35</v>
      </c>
      <c r="F816">
        <v>1563</v>
      </c>
      <c r="G816">
        <v>1211</v>
      </c>
      <c r="H816">
        <v>313</v>
      </c>
      <c r="I816">
        <v>898</v>
      </c>
      <c r="J816">
        <v>1</v>
      </c>
      <c r="K816">
        <v>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898</v>
      </c>
      <c r="T816">
        <v>0</v>
      </c>
      <c r="U816">
        <v>0</v>
      </c>
      <c r="V816">
        <v>898</v>
      </c>
      <c r="W816">
        <v>8</v>
      </c>
      <c r="X816">
        <v>7</v>
      </c>
      <c r="Y816">
        <v>1</v>
      </c>
      <c r="Z816">
        <v>0</v>
      </c>
      <c r="AA816">
        <v>890</v>
      </c>
      <c r="AB816">
        <v>393</v>
      </c>
      <c r="AC816">
        <v>40</v>
      </c>
      <c r="AD816">
        <v>177</v>
      </c>
      <c r="AE816">
        <v>18</v>
      </c>
      <c r="AF816">
        <v>7</v>
      </c>
      <c r="AG816">
        <v>47</v>
      </c>
      <c r="AH816">
        <v>2</v>
      </c>
      <c r="AI816">
        <v>3</v>
      </c>
      <c r="AJ816">
        <v>27</v>
      </c>
      <c r="AK816">
        <v>0</v>
      </c>
      <c r="AL816">
        <v>2</v>
      </c>
      <c r="AM816">
        <v>2</v>
      </c>
      <c r="AN816">
        <v>3</v>
      </c>
      <c r="AO816">
        <v>1</v>
      </c>
      <c r="AP816">
        <v>4</v>
      </c>
      <c r="AQ816">
        <v>1</v>
      </c>
      <c r="AR816">
        <v>0</v>
      </c>
      <c r="AS816">
        <v>1</v>
      </c>
      <c r="AT816">
        <v>17</v>
      </c>
      <c r="AU816">
        <v>10</v>
      </c>
      <c r="AV816">
        <v>0</v>
      </c>
      <c r="AW816">
        <v>5</v>
      </c>
      <c r="AX816">
        <v>2</v>
      </c>
      <c r="AY816">
        <v>3</v>
      </c>
      <c r="AZ816">
        <v>21</v>
      </c>
      <c r="BA816">
        <v>393</v>
      </c>
      <c r="BB816">
        <v>147</v>
      </c>
      <c r="BC816">
        <v>53</v>
      </c>
      <c r="BD816">
        <v>15</v>
      </c>
      <c r="BE816">
        <v>4</v>
      </c>
      <c r="BF816">
        <v>0</v>
      </c>
      <c r="BG816">
        <v>43</v>
      </c>
      <c r="BH816">
        <v>13</v>
      </c>
      <c r="BI816">
        <v>1</v>
      </c>
      <c r="BJ816">
        <v>0</v>
      </c>
      <c r="BK816">
        <v>9</v>
      </c>
      <c r="BL816">
        <v>0</v>
      </c>
      <c r="BM816">
        <v>1</v>
      </c>
      <c r="BN816">
        <v>0</v>
      </c>
      <c r="BO816">
        <v>1</v>
      </c>
      <c r="BP816">
        <v>0</v>
      </c>
      <c r="BQ816">
        <v>1</v>
      </c>
      <c r="BR816">
        <v>0</v>
      </c>
      <c r="BS816">
        <v>4</v>
      </c>
      <c r="BT816">
        <v>0</v>
      </c>
      <c r="BU816">
        <v>0</v>
      </c>
      <c r="BV816">
        <v>0</v>
      </c>
      <c r="BW816">
        <v>2</v>
      </c>
      <c r="BX816">
        <v>0</v>
      </c>
      <c r="BY816">
        <v>147</v>
      </c>
      <c r="BZ816">
        <v>25</v>
      </c>
      <c r="CA816">
        <v>8</v>
      </c>
      <c r="CB816">
        <v>6</v>
      </c>
      <c r="CC816">
        <v>4</v>
      </c>
      <c r="CD816">
        <v>0</v>
      </c>
      <c r="CE816">
        <v>2</v>
      </c>
      <c r="CF816">
        <v>0</v>
      </c>
      <c r="CG816">
        <v>0</v>
      </c>
      <c r="CH816">
        <v>0</v>
      </c>
      <c r="CI816">
        <v>1</v>
      </c>
      <c r="CJ816">
        <v>3</v>
      </c>
      <c r="CK816">
        <v>0</v>
      </c>
      <c r="CL816">
        <v>0</v>
      </c>
      <c r="CM816">
        <v>0</v>
      </c>
      <c r="CN816">
        <v>1</v>
      </c>
      <c r="CO816">
        <v>25</v>
      </c>
      <c r="CP816">
        <v>49</v>
      </c>
      <c r="CQ816">
        <v>33</v>
      </c>
      <c r="CR816">
        <v>0</v>
      </c>
      <c r="CS816">
        <v>1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1</v>
      </c>
      <c r="DB816">
        <v>0</v>
      </c>
      <c r="DC816">
        <v>1</v>
      </c>
      <c r="DD816">
        <v>0</v>
      </c>
      <c r="DE816">
        <v>1</v>
      </c>
      <c r="DF816">
        <v>2</v>
      </c>
      <c r="DG816">
        <v>0</v>
      </c>
      <c r="DH816">
        <v>0</v>
      </c>
      <c r="DI816">
        <v>1</v>
      </c>
      <c r="DJ816">
        <v>0</v>
      </c>
      <c r="DK816">
        <v>0</v>
      </c>
      <c r="DL816">
        <v>7</v>
      </c>
      <c r="DM816">
        <v>0</v>
      </c>
      <c r="DN816">
        <v>2</v>
      </c>
      <c r="DO816">
        <v>49</v>
      </c>
      <c r="DP816">
        <v>39</v>
      </c>
      <c r="DQ816">
        <v>25</v>
      </c>
      <c r="DR816">
        <v>0</v>
      </c>
      <c r="DS816">
        <v>10</v>
      </c>
      <c r="DT816">
        <v>0</v>
      </c>
      <c r="DU816">
        <v>0</v>
      </c>
      <c r="DV816">
        <v>1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1</v>
      </c>
      <c r="EI816">
        <v>0</v>
      </c>
      <c r="EJ816">
        <v>0</v>
      </c>
      <c r="EK816">
        <v>0</v>
      </c>
      <c r="EL816">
        <v>0</v>
      </c>
      <c r="EM816">
        <v>1</v>
      </c>
      <c r="EN816">
        <v>1</v>
      </c>
      <c r="EO816">
        <v>39</v>
      </c>
      <c r="EP816">
        <v>79</v>
      </c>
      <c r="EQ816">
        <v>45</v>
      </c>
      <c r="ER816">
        <v>5</v>
      </c>
      <c r="ES816">
        <v>10</v>
      </c>
      <c r="ET816">
        <v>5</v>
      </c>
      <c r="EU816">
        <v>0</v>
      </c>
      <c r="EV816">
        <v>2</v>
      </c>
      <c r="EW816">
        <v>0</v>
      </c>
      <c r="EX816">
        <v>2</v>
      </c>
      <c r="EY816">
        <v>2</v>
      </c>
      <c r="EZ816">
        <v>2</v>
      </c>
      <c r="FA816">
        <v>0</v>
      </c>
      <c r="FB816">
        <v>0</v>
      </c>
      <c r="FC816">
        <v>1</v>
      </c>
      <c r="FD816">
        <v>0</v>
      </c>
      <c r="FE816">
        <v>0</v>
      </c>
      <c r="FF816">
        <v>0</v>
      </c>
      <c r="FG816">
        <v>1</v>
      </c>
      <c r="FH816">
        <v>1</v>
      </c>
      <c r="FI816">
        <v>0</v>
      </c>
      <c r="FJ816">
        <v>0</v>
      </c>
      <c r="FK816">
        <v>0</v>
      </c>
      <c r="FL816">
        <v>3</v>
      </c>
      <c r="FM816">
        <v>79</v>
      </c>
      <c r="FN816">
        <v>68</v>
      </c>
      <c r="FO816">
        <v>37</v>
      </c>
      <c r="FP816">
        <v>7</v>
      </c>
      <c r="FQ816">
        <v>3</v>
      </c>
      <c r="FR816">
        <v>1</v>
      </c>
      <c r="FS816">
        <v>2</v>
      </c>
      <c r="FT816">
        <v>0</v>
      </c>
      <c r="FU816">
        <v>2</v>
      </c>
      <c r="FV816">
        <v>1</v>
      </c>
      <c r="FW816">
        <v>1</v>
      </c>
      <c r="FX816">
        <v>0</v>
      </c>
      <c r="FY816">
        <v>1</v>
      </c>
      <c r="FZ816">
        <v>1</v>
      </c>
      <c r="GA816">
        <v>1</v>
      </c>
      <c r="GB816">
        <v>0</v>
      </c>
      <c r="GC816">
        <v>1</v>
      </c>
      <c r="GD816">
        <v>1</v>
      </c>
      <c r="GE816">
        <v>0</v>
      </c>
      <c r="GF816">
        <v>0</v>
      </c>
      <c r="GG816">
        <v>0</v>
      </c>
      <c r="GH816">
        <v>1</v>
      </c>
      <c r="GI816">
        <v>6</v>
      </c>
      <c r="GJ816">
        <v>2</v>
      </c>
      <c r="GK816">
        <v>68</v>
      </c>
      <c r="GL816">
        <v>83</v>
      </c>
      <c r="GM816">
        <v>64</v>
      </c>
      <c r="GN816">
        <v>4</v>
      </c>
      <c r="GO816">
        <v>0</v>
      </c>
      <c r="GP816">
        <v>1</v>
      </c>
      <c r="GQ816">
        <v>3</v>
      </c>
      <c r="GR816">
        <v>0</v>
      </c>
      <c r="GS816">
        <v>4</v>
      </c>
      <c r="GT816">
        <v>1</v>
      </c>
      <c r="GU816">
        <v>1</v>
      </c>
      <c r="GV816">
        <v>1</v>
      </c>
      <c r="GW816">
        <v>1</v>
      </c>
      <c r="GX816">
        <v>1</v>
      </c>
      <c r="GY816">
        <v>0</v>
      </c>
      <c r="GZ816">
        <v>0</v>
      </c>
      <c r="HA816">
        <v>0</v>
      </c>
      <c r="HB816">
        <v>0</v>
      </c>
      <c r="HC816">
        <v>0</v>
      </c>
      <c r="HD816">
        <v>2</v>
      </c>
      <c r="HE816">
        <v>83</v>
      </c>
      <c r="HF816">
        <v>2</v>
      </c>
      <c r="HG816">
        <v>0</v>
      </c>
      <c r="HH816">
        <v>0</v>
      </c>
      <c r="HI816">
        <v>0</v>
      </c>
      <c r="HJ816">
        <v>0</v>
      </c>
      <c r="HK816">
        <v>0</v>
      </c>
      <c r="HL816">
        <v>0</v>
      </c>
      <c r="HM816">
        <v>0</v>
      </c>
      <c r="HN816">
        <v>1</v>
      </c>
      <c r="HO816">
        <v>0</v>
      </c>
      <c r="HP816">
        <v>0</v>
      </c>
      <c r="HQ816">
        <v>0</v>
      </c>
      <c r="HR816">
        <v>0</v>
      </c>
      <c r="HS816">
        <v>1</v>
      </c>
      <c r="HT816">
        <v>0</v>
      </c>
      <c r="HU816">
        <v>0</v>
      </c>
      <c r="HV816">
        <v>0</v>
      </c>
      <c r="HW816">
        <v>0</v>
      </c>
      <c r="HX816">
        <v>0</v>
      </c>
      <c r="HY816">
        <v>2</v>
      </c>
      <c r="HZ816">
        <v>0</v>
      </c>
      <c r="IA816">
        <v>0</v>
      </c>
      <c r="IB816">
        <v>0</v>
      </c>
      <c r="IC816">
        <v>0</v>
      </c>
      <c r="ID816">
        <v>0</v>
      </c>
      <c r="IE816">
        <v>0</v>
      </c>
      <c r="IF816">
        <v>0</v>
      </c>
      <c r="IG816">
        <v>0</v>
      </c>
      <c r="IH816">
        <v>0</v>
      </c>
      <c r="II816">
        <v>0</v>
      </c>
      <c r="IJ816">
        <v>0</v>
      </c>
      <c r="IK816">
        <v>0</v>
      </c>
      <c r="IL816">
        <v>0</v>
      </c>
      <c r="IM816">
        <v>0</v>
      </c>
      <c r="IN816">
        <v>0</v>
      </c>
      <c r="IO816">
        <v>0</v>
      </c>
      <c r="IP816">
        <v>0</v>
      </c>
      <c r="IQ816">
        <v>0</v>
      </c>
      <c r="IR816">
        <v>5</v>
      </c>
      <c r="IS816">
        <v>3</v>
      </c>
      <c r="IT816">
        <v>0</v>
      </c>
      <c r="IU816">
        <v>0</v>
      </c>
      <c r="IV816">
        <v>0</v>
      </c>
      <c r="IW816">
        <v>1</v>
      </c>
      <c r="IX816">
        <v>0</v>
      </c>
      <c r="IY816">
        <v>0</v>
      </c>
      <c r="IZ816">
        <v>0</v>
      </c>
      <c r="JA816">
        <v>0</v>
      </c>
      <c r="JB816">
        <v>0</v>
      </c>
      <c r="JC816">
        <v>1</v>
      </c>
      <c r="JD816">
        <v>0</v>
      </c>
      <c r="JE816">
        <v>0</v>
      </c>
      <c r="JF816">
        <v>0</v>
      </c>
      <c r="JG816">
        <v>0</v>
      </c>
      <c r="JH816">
        <v>5</v>
      </c>
    </row>
    <row r="817" spans="1:268">
      <c r="A817" t="s">
        <v>15</v>
      </c>
      <c r="B817" t="s">
        <v>1</v>
      </c>
      <c r="C817" t="str">
        <f>"146401"</f>
        <v>146401</v>
      </c>
      <c r="D817" t="s">
        <v>14</v>
      </c>
      <c r="E817">
        <v>36</v>
      </c>
      <c r="F817">
        <v>1395</v>
      </c>
      <c r="G817">
        <v>1070</v>
      </c>
      <c r="H817">
        <v>227</v>
      </c>
      <c r="I817">
        <v>843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843</v>
      </c>
      <c r="T817">
        <v>0</v>
      </c>
      <c r="U817">
        <v>0</v>
      </c>
      <c r="V817">
        <v>843</v>
      </c>
      <c r="W817">
        <v>8</v>
      </c>
      <c r="X817">
        <v>4</v>
      </c>
      <c r="Y817">
        <v>4</v>
      </c>
      <c r="Z817">
        <v>0</v>
      </c>
      <c r="AA817">
        <v>835</v>
      </c>
      <c r="AB817">
        <v>354</v>
      </c>
      <c r="AC817">
        <v>33</v>
      </c>
      <c r="AD817">
        <v>152</v>
      </c>
      <c r="AE817">
        <v>11</v>
      </c>
      <c r="AF817">
        <v>10</v>
      </c>
      <c r="AG817">
        <v>40</v>
      </c>
      <c r="AH817">
        <v>6</v>
      </c>
      <c r="AI817">
        <v>2</v>
      </c>
      <c r="AJ817">
        <v>14</v>
      </c>
      <c r="AK817">
        <v>2</v>
      </c>
      <c r="AL817">
        <v>4</v>
      </c>
      <c r="AM817">
        <v>2</v>
      </c>
      <c r="AN817">
        <v>2</v>
      </c>
      <c r="AO817">
        <v>1</v>
      </c>
      <c r="AP817">
        <v>2</v>
      </c>
      <c r="AQ817">
        <v>0</v>
      </c>
      <c r="AR817">
        <v>1</v>
      </c>
      <c r="AS817">
        <v>0</v>
      </c>
      <c r="AT817">
        <v>18</v>
      </c>
      <c r="AU817">
        <v>1</v>
      </c>
      <c r="AV817">
        <v>0</v>
      </c>
      <c r="AW817">
        <v>4</v>
      </c>
      <c r="AX817">
        <v>2</v>
      </c>
      <c r="AY817">
        <v>0</v>
      </c>
      <c r="AZ817">
        <v>47</v>
      </c>
      <c r="BA817">
        <v>354</v>
      </c>
      <c r="BB817">
        <v>128</v>
      </c>
      <c r="BC817">
        <v>22</v>
      </c>
      <c r="BD817">
        <v>18</v>
      </c>
      <c r="BE817">
        <v>4</v>
      </c>
      <c r="BF817">
        <v>4</v>
      </c>
      <c r="BG817">
        <v>46</v>
      </c>
      <c r="BH817">
        <v>3</v>
      </c>
      <c r="BI817">
        <v>0</v>
      </c>
      <c r="BJ817">
        <v>2</v>
      </c>
      <c r="BK817">
        <v>16</v>
      </c>
      <c r="BL817">
        <v>1</v>
      </c>
      <c r="BM817">
        <v>1</v>
      </c>
      <c r="BN817">
        <v>0</v>
      </c>
      <c r="BO817">
        <v>0</v>
      </c>
      <c r="BP817">
        <v>0</v>
      </c>
      <c r="BQ817">
        <v>1</v>
      </c>
      <c r="BR817">
        <v>0</v>
      </c>
      <c r="BS817">
        <v>1</v>
      </c>
      <c r="BT817">
        <v>0</v>
      </c>
      <c r="BU817">
        <v>0</v>
      </c>
      <c r="BV817">
        <v>1</v>
      </c>
      <c r="BW817">
        <v>4</v>
      </c>
      <c r="BX817">
        <v>4</v>
      </c>
      <c r="BY817">
        <v>128</v>
      </c>
      <c r="BZ817">
        <v>26</v>
      </c>
      <c r="CA817">
        <v>15</v>
      </c>
      <c r="CB817">
        <v>2</v>
      </c>
      <c r="CC817">
        <v>2</v>
      </c>
      <c r="CD817">
        <v>0</v>
      </c>
      <c r="CE817">
        <v>1</v>
      </c>
      <c r="CF817">
        <v>0</v>
      </c>
      <c r="CG817">
        <v>2</v>
      </c>
      <c r="CH817">
        <v>0</v>
      </c>
      <c r="CI817">
        <v>3</v>
      </c>
      <c r="CJ817">
        <v>0</v>
      </c>
      <c r="CK817">
        <v>0</v>
      </c>
      <c r="CL817">
        <v>0</v>
      </c>
      <c r="CM817">
        <v>0</v>
      </c>
      <c r="CN817">
        <v>1</v>
      </c>
      <c r="CO817">
        <v>26</v>
      </c>
      <c r="CP817">
        <v>54</v>
      </c>
      <c r="CQ817">
        <v>38</v>
      </c>
      <c r="CR817">
        <v>0</v>
      </c>
      <c r="CS817">
        <v>0</v>
      </c>
      <c r="CT817">
        <v>1</v>
      </c>
      <c r="CU817">
        <v>0</v>
      </c>
      <c r="CV817">
        <v>0</v>
      </c>
      <c r="CW817">
        <v>1</v>
      </c>
      <c r="CX817">
        <v>0</v>
      </c>
      <c r="CY817">
        <v>0</v>
      </c>
      <c r="CZ817">
        <v>0</v>
      </c>
      <c r="DA817">
        <v>1</v>
      </c>
      <c r="DB817">
        <v>0</v>
      </c>
      <c r="DC817">
        <v>0</v>
      </c>
      <c r="DD817">
        <v>0</v>
      </c>
      <c r="DE817">
        <v>1</v>
      </c>
      <c r="DF817">
        <v>4</v>
      </c>
      <c r="DG817">
        <v>0</v>
      </c>
      <c r="DH817">
        <v>0</v>
      </c>
      <c r="DI817">
        <v>0</v>
      </c>
      <c r="DJ817">
        <v>1</v>
      </c>
      <c r="DK817">
        <v>0</v>
      </c>
      <c r="DL817">
        <v>7</v>
      </c>
      <c r="DM817">
        <v>0</v>
      </c>
      <c r="DN817">
        <v>0</v>
      </c>
      <c r="DO817">
        <v>54</v>
      </c>
      <c r="DP817">
        <v>44</v>
      </c>
      <c r="DQ817">
        <v>25</v>
      </c>
      <c r="DR817">
        <v>1</v>
      </c>
      <c r="DS817">
        <v>10</v>
      </c>
      <c r="DT817">
        <v>2</v>
      </c>
      <c r="DU817">
        <v>0</v>
      </c>
      <c r="DV817">
        <v>1</v>
      </c>
      <c r="DW817">
        <v>0</v>
      </c>
      <c r="DX817">
        <v>0</v>
      </c>
      <c r="DY817">
        <v>0</v>
      </c>
      <c r="DZ817">
        <v>0</v>
      </c>
      <c r="EA817">
        <v>1</v>
      </c>
      <c r="EB817">
        <v>2</v>
      </c>
      <c r="EC817">
        <v>0</v>
      </c>
      <c r="ED817">
        <v>2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44</v>
      </c>
      <c r="EP817">
        <v>66</v>
      </c>
      <c r="EQ817">
        <v>37</v>
      </c>
      <c r="ER817">
        <v>4</v>
      </c>
      <c r="ES817">
        <v>5</v>
      </c>
      <c r="ET817">
        <v>1</v>
      </c>
      <c r="EU817">
        <v>2</v>
      </c>
      <c r="EV817">
        <v>2</v>
      </c>
      <c r="EW817">
        <v>0</v>
      </c>
      <c r="EX817">
        <v>4</v>
      </c>
      <c r="EY817">
        <v>1</v>
      </c>
      <c r="EZ817">
        <v>0</v>
      </c>
      <c r="FA817">
        <v>0</v>
      </c>
      <c r="FB817">
        <v>0</v>
      </c>
      <c r="FC817">
        <v>1</v>
      </c>
      <c r="FD817">
        <v>1</v>
      </c>
      <c r="FE817">
        <v>0</v>
      </c>
      <c r="FF817">
        <v>0</v>
      </c>
      <c r="FG817">
        <v>2</v>
      </c>
      <c r="FH817">
        <v>2</v>
      </c>
      <c r="FI817">
        <v>0</v>
      </c>
      <c r="FJ817">
        <v>1</v>
      </c>
      <c r="FK817">
        <v>1</v>
      </c>
      <c r="FL817">
        <v>2</v>
      </c>
      <c r="FM817">
        <v>66</v>
      </c>
      <c r="FN817">
        <v>76</v>
      </c>
      <c r="FO817">
        <v>38</v>
      </c>
      <c r="FP817">
        <v>5</v>
      </c>
      <c r="FQ817">
        <v>6</v>
      </c>
      <c r="FR817">
        <v>0</v>
      </c>
      <c r="FS817">
        <v>2</v>
      </c>
      <c r="FT817">
        <v>3</v>
      </c>
      <c r="FU817">
        <v>6</v>
      </c>
      <c r="FV817">
        <v>3</v>
      </c>
      <c r="FW817">
        <v>1</v>
      </c>
      <c r="FX817">
        <v>1</v>
      </c>
      <c r="FY817">
        <v>2</v>
      </c>
      <c r="FZ817">
        <v>1</v>
      </c>
      <c r="GA817">
        <v>0</v>
      </c>
      <c r="GB817">
        <v>2</v>
      </c>
      <c r="GC817">
        <v>1</v>
      </c>
      <c r="GD817">
        <v>0</v>
      </c>
      <c r="GE817">
        <v>1</v>
      </c>
      <c r="GF817">
        <v>1</v>
      </c>
      <c r="GG817">
        <v>1</v>
      </c>
      <c r="GH817">
        <v>1</v>
      </c>
      <c r="GI817">
        <v>0</v>
      </c>
      <c r="GJ817">
        <v>1</v>
      </c>
      <c r="GK817">
        <v>76</v>
      </c>
      <c r="GL817">
        <v>73</v>
      </c>
      <c r="GM817">
        <v>53</v>
      </c>
      <c r="GN817">
        <v>2</v>
      </c>
      <c r="GO817">
        <v>0</v>
      </c>
      <c r="GP817">
        <v>1</v>
      </c>
      <c r="GQ817">
        <v>1</v>
      </c>
      <c r="GR817">
        <v>0</v>
      </c>
      <c r="GS817">
        <v>7</v>
      </c>
      <c r="GT817">
        <v>2</v>
      </c>
      <c r="GU817">
        <v>0</v>
      </c>
      <c r="GV817">
        <v>2</v>
      </c>
      <c r="GW817">
        <v>0</v>
      </c>
      <c r="GX817">
        <v>1</v>
      </c>
      <c r="GY817">
        <v>1</v>
      </c>
      <c r="GZ817">
        <v>0</v>
      </c>
      <c r="HA817">
        <v>0</v>
      </c>
      <c r="HB817">
        <v>2</v>
      </c>
      <c r="HC817">
        <v>0</v>
      </c>
      <c r="HD817">
        <v>1</v>
      </c>
      <c r="HE817">
        <v>73</v>
      </c>
      <c r="HF817">
        <v>4</v>
      </c>
      <c r="HG817">
        <v>0</v>
      </c>
      <c r="HH817">
        <v>0</v>
      </c>
      <c r="HI817">
        <v>0</v>
      </c>
      <c r="HJ817">
        <v>0</v>
      </c>
      <c r="HK817">
        <v>0</v>
      </c>
      <c r="HL817">
        <v>0</v>
      </c>
      <c r="HM817">
        <v>1</v>
      </c>
      <c r="HN817">
        <v>0</v>
      </c>
      <c r="HO817">
        <v>1</v>
      </c>
      <c r="HP817">
        <v>0</v>
      </c>
      <c r="HQ817">
        <v>0</v>
      </c>
      <c r="HR817">
        <v>2</v>
      </c>
      <c r="HS817">
        <v>0</v>
      </c>
      <c r="HT817">
        <v>0</v>
      </c>
      <c r="HU817">
        <v>0</v>
      </c>
      <c r="HV817">
        <v>0</v>
      </c>
      <c r="HW817">
        <v>0</v>
      </c>
      <c r="HX817">
        <v>0</v>
      </c>
      <c r="HY817">
        <v>4</v>
      </c>
      <c r="HZ817">
        <v>2</v>
      </c>
      <c r="IA817">
        <v>1</v>
      </c>
      <c r="IB817">
        <v>0</v>
      </c>
      <c r="IC817">
        <v>0</v>
      </c>
      <c r="ID817">
        <v>0</v>
      </c>
      <c r="IE817">
        <v>0</v>
      </c>
      <c r="IF817">
        <v>0</v>
      </c>
      <c r="IG817">
        <v>0</v>
      </c>
      <c r="IH817">
        <v>0</v>
      </c>
      <c r="II817">
        <v>0</v>
      </c>
      <c r="IJ817">
        <v>0</v>
      </c>
      <c r="IK817">
        <v>0</v>
      </c>
      <c r="IL817">
        <v>0</v>
      </c>
      <c r="IM817">
        <v>1</v>
      </c>
      <c r="IN817">
        <v>0</v>
      </c>
      <c r="IO817">
        <v>0</v>
      </c>
      <c r="IP817">
        <v>0</v>
      </c>
      <c r="IQ817">
        <v>2</v>
      </c>
      <c r="IR817">
        <v>8</v>
      </c>
      <c r="IS817">
        <v>2</v>
      </c>
      <c r="IT817">
        <v>0</v>
      </c>
      <c r="IU817">
        <v>0</v>
      </c>
      <c r="IV817">
        <v>1</v>
      </c>
      <c r="IW817">
        <v>0</v>
      </c>
      <c r="IX817">
        <v>2</v>
      </c>
      <c r="IY817">
        <v>0</v>
      </c>
      <c r="IZ817">
        <v>0</v>
      </c>
      <c r="JA817">
        <v>1</v>
      </c>
      <c r="JB817">
        <v>1</v>
      </c>
      <c r="JC817">
        <v>1</v>
      </c>
      <c r="JD817">
        <v>0</v>
      </c>
      <c r="JE817">
        <v>0</v>
      </c>
      <c r="JF817">
        <v>0</v>
      </c>
      <c r="JG817">
        <v>0</v>
      </c>
      <c r="JH817">
        <v>8</v>
      </c>
    </row>
    <row r="818" spans="1:268">
      <c r="A818" t="s">
        <v>13</v>
      </c>
      <c r="B818" t="s">
        <v>1</v>
      </c>
      <c r="C818" t="str">
        <f>"146401"</f>
        <v>146401</v>
      </c>
      <c r="D818" t="s">
        <v>12</v>
      </c>
      <c r="E818">
        <v>37</v>
      </c>
      <c r="F818">
        <v>1733</v>
      </c>
      <c r="G818">
        <v>1319</v>
      </c>
      <c r="H818">
        <v>386</v>
      </c>
      <c r="I818">
        <v>933</v>
      </c>
      <c r="J818">
        <v>0</v>
      </c>
      <c r="K818">
        <v>2</v>
      </c>
      <c r="L818">
        <v>7</v>
      </c>
      <c r="M818">
        <v>7</v>
      </c>
      <c r="N818">
        <v>1</v>
      </c>
      <c r="O818">
        <v>0</v>
      </c>
      <c r="P818">
        <v>0</v>
      </c>
      <c r="Q818">
        <v>0</v>
      </c>
      <c r="R818">
        <v>6</v>
      </c>
      <c r="S818">
        <v>939</v>
      </c>
      <c r="T818">
        <v>6</v>
      </c>
      <c r="U818">
        <v>0</v>
      </c>
      <c r="V818">
        <v>939</v>
      </c>
      <c r="W818">
        <v>22</v>
      </c>
      <c r="X818">
        <v>21</v>
      </c>
      <c r="Y818">
        <v>1</v>
      </c>
      <c r="Z818">
        <v>0</v>
      </c>
      <c r="AA818">
        <v>917</v>
      </c>
      <c r="AB818">
        <v>324</v>
      </c>
      <c r="AC818">
        <v>40</v>
      </c>
      <c r="AD818">
        <v>133</v>
      </c>
      <c r="AE818">
        <v>11</v>
      </c>
      <c r="AF818">
        <v>2</v>
      </c>
      <c r="AG818">
        <v>35</v>
      </c>
      <c r="AH818">
        <v>3</v>
      </c>
      <c r="AI818">
        <v>1</v>
      </c>
      <c r="AJ818">
        <v>10</v>
      </c>
      <c r="AK818">
        <v>3</v>
      </c>
      <c r="AL818">
        <v>3</v>
      </c>
      <c r="AM818">
        <v>3</v>
      </c>
      <c r="AN818">
        <v>7</v>
      </c>
      <c r="AO818">
        <v>0</v>
      </c>
      <c r="AP818">
        <v>6</v>
      </c>
      <c r="AQ818">
        <v>1</v>
      </c>
      <c r="AR818">
        <v>3</v>
      </c>
      <c r="AS818">
        <v>2</v>
      </c>
      <c r="AT818">
        <v>22</v>
      </c>
      <c r="AU818">
        <v>3</v>
      </c>
      <c r="AV818">
        <v>2</v>
      </c>
      <c r="AW818">
        <v>7</v>
      </c>
      <c r="AX818">
        <v>3</v>
      </c>
      <c r="AY818">
        <v>1</v>
      </c>
      <c r="AZ818">
        <v>23</v>
      </c>
      <c r="BA818">
        <v>324</v>
      </c>
      <c r="BB818">
        <v>157</v>
      </c>
      <c r="BC818">
        <v>40</v>
      </c>
      <c r="BD818">
        <v>25</v>
      </c>
      <c r="BE818">
        <v>5</v>
      </c>
      <c r="BF818">
        <v>1</v>
      </c>
      <c r="BG818">
        <v>42</v>
      </c>
      <c r="BH818">
        <v>18</v>
      </c>
      <c r="BI818">
        <v>0</v>
      </c>
      <c r="BJ818">
        <v>1</v>
      </c>
      <c r="BK818">
        <v>17</v>
      </c>
      <c r="BL818">
        <v>0</v>
      </c>
      <c r="BM818">
        <v>0</v>
      </c>
      <c r="BN818">
        <v>0</v>
      </c>
      <c r="BO818">
        <v>0</v>
      </c>
      <c r="BP818">
        <v>1</v>
      </c>
      <c r="BQ818">
        <v>1</v>
      </c>
      <c r="BR818">
        <v>0</v>
      </c>
      <c r="BS818">
        <v>2</v>
      </c>
      <c r="BT818">
        <v>0</v>
      </c>
      <c r="BU818">
        <v>1</v>
      </c>
      <c r="BV818">
        <v>0</v>
      </c>
      <c r="BW818">
        <v>1</v>
      </c>
      <c r="BX818">
        <v>2</v>
      </c>
      <c r="BY818">
        <v>157</v>
      </c>
      <c r="BZ818">
        <v>31</v>
      </c>
      <c r="CA818">
        <v>16</v>
      </c>
      <c r="CB818">
        <v>1</v>
      </c>
      <c r="CC818">
        <v>9</v>
      </c>
      <c r="CD818">
        <v>0</v>
      </c>
      <c r="CE818">
        <v>1</v>
      </c>
      <c r="CF818">
        <v>0</v>
      </c>
      <c r="CG818">
        <v>0</v>
      </c>
      <c r="CH818">
        <v>1</v>
      </c>
      <c r="CI818">
        <v>2</v>
      </c>
      <c r="CJ818">
        <v>0</v>
      </c>
      <c r="CK818">
        <v>1</v>
      </c>
      <c r="CL818">
        <v>0</v>
      </c>
      <c r="CM818">
        <v>0</v>
      </c>
      <c r="CN818">
        <v>0</v>
      </c>
      <c r="CO818">
        <v>31</v>
      </c>
      <c r="CP818">
        <v>66</v>
      </c>
      <c r="CQ818">
        <v>35</v>
      </c>
      <c r="CR818">
        <v>3</v>
      </c>
      <c r="CS818">
        <v>3</v>
      </c>
      <c r="CT818">
        <v>2</v>
      </c>
      <c r="CU818">
        <v>0</v>
      </c>
      <c r="CV818">
        <v>0</v>
      </c>
      <c r="CW818">
        <v>0</v>
      </c>
      <c r="CX818">
        <v>2</v>
      </c>
      <c r="CY818">
        <v>1</v>
      </c>
      <c r="CZ818">
        <v>0</v>
      </c>
      <c r="DA818">
        <v>0</v>
      </c>
      <c r="DB818">
        <v>1</v>
      </c>
      <c r="DC818">
        <v>1</v>
      </c>
      <c r="DD818">
        <v>0</v>
      </c>
      <c r="DE818">
        <v>1</v>
      </c>
      <c r="DF818">
        <v>5</v>
      </c>
      <c r="DG818">
        <v>1</v>
      </c>
      <c r="DH818">
        <v>0</v>
      </c>
      <c r="DI818">
        <v>1</v>
      </c>
      <c r="DJ818">
        <v>0</v>
      </c>
      <c r="DK818">
        <v>1</v>
      </c>
      <c r="DL818">
        <v>8</v>
      </c>
      <c r="DM818">
        <v>0</v>
      </c>
      <c r="DN818">
        <v>1</v>
      </c>
      <c r="DO818">
        <v>66</v>
      </c>
      <c r="DP818">
        <v>36</v>
      </c>
      <c r="DQ818">
        <v>18</v>
      </c>
      <c r="DR818">
        <v>0</v>
      </c>
      <c r="DS818">
        <v>12</v>
      </c>
      <c r="DT818">
        <v>0</v>
      </c>
      <c r="DU818">
        <v>0</v>
      </c>
      <c r="DV818">
        <v>1</v>
      </c>
      <c r="DW818">
        <v>1</v>
      </c>
      <c r="DX818">
        <v>0</v>
      </c>
      <c r="DY818">
        <v>0</v>
      </c>
      <c r="DZ818">
        <v>0</v>
      </c>
      <c r="EA818">
        <v>3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1</v>
      </c>
      <c r="EL818">
        <v>0</v>
      </c>
      <c r="EM818">
        <v>0</v>
      </c>
      <c r="EN818">
        <v>0</v>
      </c>
      <c r="EO818">
        <v>36</v>
      </c>
      <c r="EP818">
        <v>59</v>
      </c>
      <c r="EQ818">
        <v>33</v>
      </c>
      <c r="ER818">
        <v>3</v>
      </c>
      <c r="ES818">
        <v>11</v>
      </c>
      <c r="ET818">
        <v>1</v>
      </c>
      <c r="EU818">
        <v>0</v>
      </c>
      <c r="EV818">
        <v>0</v>
      </c>
      <c r="EW818">
        <v>0</v>
      </c>
      <c r="EX818">
        <v>0</v>
      </c>
      <c r="EY818">
        <v>1</v>
      </c>
      <c r="EZ818">
        <v>1</v>
      </c>
      <c r="FA818">
        <v>0</v>
      </c>
      <c r="FB818">
        <v>1</v>
      </c>
      <c r="FC818">
        <v>0</v>
      </c>
      <c r="FD818">
        <v>0</v>
      </c>
      <c r="FE818">
        <v>1</v>
      </c>
      <c r="FF818">
        <v>0</v>
      </c>
      <c r="FG818">
        <v>1</v>
      </c>
      <c r="FH818">
        <v>1</v>
      </c>
      <c r="FI818">
        <v>1</v>
      </c>
      <c r="FJ818">
        <v>0</v>
      </c>
      <c r="FK818">
        <v>0</v>
      </c>
      <c r="FL818">
        <v>4</v>
      </c>
      <c r="FM818">
        <v>59</v>
      </c>
      <c r="FN818">
        <v>116</v>
      </c>
      <c r="FO818">
        <v>60</v>
      </c>
      <c r="FP818">
        <v>14</v>
      </c>
      <c r="FQ818">
        <v>12</v>
      </c>
      <c r="FR818">
        <v>0</v>
      </c>
      <c r="FS818">
        <v>1</v>
      </c>
      <c r="FT818">
        <v>4</v>
      </c>
      <c r="FU818">
        <v>4</v>
      </c>
      <c r="FV818">
        <v>1</v>
      </c>
      <c r="FW818">
        <v>1</v>
      </c>
      <c r="FX818">
        <v>3</v>
      </c>
      <c r="FY818">
        <v>3</v>
      </c>
      <c r="FZ818">
        <v>1</v>
      </c>
      <c r="GA818">
        <v>0</v>
      </c>
      <c r="GB818">
        <v>3</v>
      </c>
      <c r="GC818">
        <v>1</v>
      </c>
      <c r="GD818">
        <v>3</v>
      </c>
      <c r="GE818">
        <v>1</v>
      </c>
      <c r="GF818">
        <v>0</v>
      </c>
      <c r="GG818">
        <v>1</v>
      </c>
      <c r="GH818">
        <v>0</v>
      </c>
      <c r="GI818">
        <v>2</v>
      </c>
      <c r="GJ818">
        <v>1</v>
      </c>
      <c r="GK818">
        <v>116</v>
      </c>
      <c r="GL818">
        <v>124</v>
      </c>
      <c r="GM818">
        <v>95</v>
      </c>
      <c r="GN818">
        <v>4</v>
      </c>
      <c r="GO818">
        <v>0</v>
      </c>
      <c r="GP818">
        <v>0</v>
      </c>
      <c r="GQ818">
        <v>4</v>
      </c>
      <c r="GR818">
        <v>1</v>
      </c>
      <c r="GS818">
        <v>3</v>
      </c>
      <c r="GT818">
        <v>0</v>
      </c>
      <c r="GU818">
        <v>4</v>
      </c>
      <c r="GV818">
        <v>1</v>
      </c>
      <c r="GW818">
        <v>1</v>
      </c>
      <c r="GX818">
        <v>0</v>
      </c>
      <c r="GY818">
        <v>2</v>
      </c>
      <c r="GZ818">
        <v>0</v>
      </c>
      <c r="HA818">
        <v>0</v>
      </c>
      <c r="HB818">
        <v>3</v>
      </c>
      <c r="HC818">
        <v>2</v>
      </c>
      <c r="HD818">
        <v>4</v>
      </c>
      <c r="HE818">
        <v>124</v>
      </c>
      <c r="HF818">
        <v>1</v>
      </c>
      <c r="HG818">
        <v>0</v>
      </c>
      <c r="HH818">
        <v>0</v>
      </c>
      <c r="HI818">
        <v>0</v>
      </c>
      <c r="HJ818">
        <v>0</v>
      </c>
      <c r="HK818">
        <v>0</v>
      </c>
      <c r="HL818">
        <v>0</v>
      </c>
      <c r="HM818">
        <v>0</v>
      </c>
      <c r="HN818">
        <v>0</v>
      </c>
      <c r="HO818">
        <v>1</v>
      </c>
      <c r="HP818">
        <v>0</v>
      </c>
      <c r="HQ818">
        <v>0</v>
      </c>
      <c r="HR818">
        <v>0</v>
      </c>
      <c r="HS818">
        <v>0</v>
      </c>
      <c r="HT818">
        <v>0</v>
      </c>
      <c r="HU818">
        <v>0</v>
      </c>
      <c r="HV818">
        <v>0</v>
      </c>
      <c r="HW818">
        <v>0</v>
      </c>
      <c r="HX818">
        <v>0</v>
      </c>
      <c r="HY818">
        <v>1</v>
      </c>
      <c r="HZ818">
        <v>0</v>
      </c>
      <c r="IA818">
        <v>0</v>
      </c>
      <c r="IB818">
        <v>0</v>
      </c>
      <c r="IC818">
        <v>0</v>
      </c>
      <c r="ID818">
        <v>0</v>
      </c>
      <c r="IE818">
        <v>0</v>
      </c>
      <c r="IF818">
        <v>0</v>
      </c>
      <c r="IG818">
        <v>0</v>
      </c>
      <c r="IH818">
        <v>0</v>
      </c>
      <c r="II818">
        <v>0</v>
      </c>
      <c r="IJ818">
        <v>0</v>
      </c>
      <c r="IK818">
        <v>0</v>
      </c>
      <c r="IL818">
        <v>0</v>
      </c>
      <c r="IM818">
        <v>0</v>
      </c>
      <c r="IN818">
        <v>0</v>
      </c>
      <c r="IO818">
        <v>0</v>
      </c>
      <c r="IP818">
        <v>0</v>
      </c>
      <c r="IQ818">
        <v>0</v>
      </c>
      <c r="IR818">
        <v>3</v>
      </c>
      <c r="IS818">
        <v>0</v>
      </c>
      <c r="IT818">
        <v>0</v>
      </c>
      <c r="IU818">
        <v>0</v>
      </c>
      <c r="IV818">
        <v>1</v>
      </c>
      <c r="IW818">
        <v>0</v>
      </c>
      <c r="IX818">
        <v>0</v>
      </c>
      <c r="IY818">
        <v>0</v>
      </c>
      <c r="IZ818">
        <v>0</v>
      </c>
      <c r="JA818">
        <v>1</v>
      </c>
      <c r="JB818">
        <v>0</v>
      </c>
      <c r="JC818">
        <v>0</v>
      </c>
      <c r="JD818">
        <v>0</v>
      </c>
      <c r="JE818">
        <v>0</v>
      </c>
      <c r="JF818">
        <v>0</v>
      </c>
      <c r="JG818">
        <v>1</v>
      </c>
      <c r="JH818">
        <v>3</v>
      </c>
    </row>
    <row r="819" spans="1:268">
      <c r="A819" t="s">
        <v>11</v>
      </c>
      <c r="B819" t="s">
        <v>1</v>
      </c>
      <c r="C819" t="str">
        <f>"146401"</f>
        <v>146401</v>
      </c>
      <c r="D819" t="s">
        <v>10</v>
      </c>
      <c r="E819">
        <v>38</v>
      </c>
      <c r="F819">
        <v>1308</v>
      </c>
      <c r="G819">
        <v>1000</v>
      </c>
      <c r="H819">
        <v>218</v>
      </c>
      <c r="I819">
        <v>782</v>
      </c>
      <c r="J819">
        <v>1</v>
      </c>
      <c r="K819">
        <v>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781</v>
      </c>
      <c r="T819">
        <v>0</v>
      </c>
      <c r="U819">
        <v>0</v>
      </c>
      <c r="V819">
        <v>781</v>
      </c>
      <c r="W819">
        <v>16</v>
      </c>
      <c r="X819">
        <v>9</v>
      </c>
      <c r="Y819">
        <v>7</v>
      </c>
      <c r="Z819">
        <v>0</v>
      </c>
      <c r="AA819">
        <v>765</v>
      </c>
      <c r="AB819">
        <v>363</v>
      </c>
      <c r="AC819">
        <v>37</v>
      </c>
      <c r="AD819">
        <v>180</v>
      </c>
      <c r="AE819">
        <v>8</v>
      </c>
      <c r="AF819">
        <v>14</v>
      </c>
      <c r="AG819">
        <v>29</v>
      </c>
      <c r="AH819">
        <v>5</v>
      </c>
      <c r="AI819">
        <v>1</v>
      </c>
      <c r="AJ819">
        <v>13</v>
      </c>
      <c r="AK819">
        <v>0</v>
      </c>
      <c r="AL819">
        <v>1</v>
      </c>
      <c r="AM819">
        <v>0</v>
      </c>
      <c r="AN819">
        <v>6</v>
      </c>
      <c r="AO819">
        <v>1</v>
      </c>
      <c r="AP819">
        <v>4</v>
      </c>
      <c r="AQ819">
        <v>0</v>
      </c>
      <c r="AR819">
        <v>0</v>
      </c>
      <c r="AS819">
        <v>0</v>
      </c>
      <c r="AT819">
        <v>26</v>
      </c>
      <c r="AU819">
        <v>3</v>
      </c>
      <c r="AV819">
        <v>3</v>
      </c>
      <c r="AW819">
        <v>2</v>
      </c>
      <c r="AX819">
        <v>4</v>
      </c>
      <c r="AY819">
        <v>0</v>
      </c>
      <c r="AZ819">
        <v>26</v>
      </c>
      <c r="BA819">
        <v>363</v>
      </c>
      <c r="BB819">
        <v>114</v>
      </c>
      <c r="BC819">
        <v>33</v>
      </c>
      <c r="BD819">
        <v>16</v>
      </c>
      <c r="BE819">
        <v>3</v>
      </c>
      <c r="BF819">
        <v>1</v>
      </c>
      <c r="BG819">
        <v>34</v>
      </c>
      <c r="BH819">
        <v>4</v>
      </c>
      <c r="BI819">
        <v>0</v>
      </c>
      <c r="BJ819">
        <v>3</v>
      </c>
      <c r="BK819">
        <v>12</v>
      </c>
      <c r="BL819">
        <v>1</v>
      </c>
      <c r="BM819">
        <v>0</v>
      </c>
      <c r="BN819">
        <v>0</v>
      </c>
      <c r="BO819">
        <v>0</v>
      </c>
      <c r="BP819">
        <v>2</v>
      </c>
      <c r="BQ819">
        <v>1</v>
      </c>
      <c r="BR819">
        <v>0</v>
      </c>
      <c r="BS819">
        <v>2</v>
      </c>
      <c r="BT819">
        <v>0</v>
      </c>
      <c r="BU819">
        <v>0</v>
      </c>
      <c r="BV819">
        <v>0</v>
      </c>
      <c r="BW819">
        <v>1</v>
      </c>
      <c r="BX819">
        <v>1</v>
      </c>
      <c r="BY819">
        <v>114</v>
      </c>
      <c r="BZ819">
        <v>33</v>
      </c>
      <c r="CA819">
        <v>15</v>
      </c>
      <c r="CB819">
        <v>3</v>
      </c>
      <c r="CC819">
        <v>7</v>
      </c>
      <c r="CD819">
        <v>0</v>
      </c>
      <c r="CE819">
        <v>3</v>
      </c>
      <c r="CF819">
        <v>2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3</v>
      </c>
      <c r="CO819">
        <v>33</v>
      </c>
      <c r="CP819">
        <v>59</v>
      </c>
      <c r="CQ819">
        <v>39</v>
      </c>
      <c r="CR819">
        <v>1</v>
      </c>
      <c r="CS819">
        <v>0</v>
      </c>
      <c r="CT819">
        <v>0</v>
      </c>
      <c r="CU819">
        <v>0</v>
      </c>
      <c r="CV819">
        <v>1</v>
      </c>
      <c r="CW819">
        <v>1</v>
      </c>
      <c r="CX819">
        <v>0</v>
      </c>
      <c r="CY819">
        <v>1</v>
      </c>
      <c r="CZ819">
        <v>1</v>
      </c>
      <c r="DA819">
        <v>0</v>
      </c>
      <c r="DB819">
        <v>0</v>
      </c>
      <c r="DC819">
        <v>2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1</v>
      </c>
      <c r="DJ819">
        <v>0</v>
      </c>
      <c r="DK819">
        <v>1</v>
      </c>
      <c r="DL819">
        <v>11</v>
      </c>
      <c r="DM819">
        <v>0</v>
      </c>
      <c r="DN819">
        <v>0</v>
      </c>
      <c r="DO819">
        <v>59</v>
      </c>
      <c r="DP819">
        <v>34</v>
      </c>
      <c r="DQ819">
        <v>13</v>
      </c>
      <c r="DR819">
        <v>1</v>
      </c>
      <c r="DS819">
        <v>14</v>
      </c>
      <c r="DT819">
        <v>1</v>
      </c>
      <c r="DU819">
        <v>0</v>
      </c>
      <c r="DV819">
        <v>1</v>
      </c>
      <c r="DW819">
        <v>2</v>
      </c>
      <c r="DX819">
        <v>0</v>
      </c>
      <c r="DY819">
        <v>0</v>
      </c>
      <c r="DZ819">
        <v>1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1</v>
      </c>
      <c r="EO819">
        <v>34</v>
      </c>
      <c r="EP819">
        <v>34</v>
      </c>
      <c r="EQ819">
        <v>18</v>
      </c>
      <c r="ER819">
        <v>0</v>
      </c>
      <c r="ES819">
        <v>6</v>
      </c>
      <c r="ET819">
        <v>0</v>
      </c>
      <c r="EU819">
        <v>0</v>
      </c>
      <c r="EV819">
        <v>0</v>
      </c>
      <c r="EW819">
        <v>0</v>
      </c>
      <c r="EX819">
        <v>0</v>
      </c>
      <c r="EY819">
        <v>3</v>
      </c>
      <c r="EZ819">
        <v>0</v>
      </c>
      <c r="FA819">
        <v>0</v>
      </c>
      <c r="FB819">
        <v>0</v>
      </c>
      <c r="FC819">
        <v>1</v>
      </c>
      <c r="FD819">
        <v>0</v>
      </c>
      <c r="FE819">
        <v>1</v>
      </c>
      <c r="FF819">
        <v>2</v>
      </c>
      <c r="FG819">
        <v>2</v>
      </c>
      <c r="FH819">
        <v>1</v>
      </c>
      <c r="FI819">
        <v>0</v>
      </c>
      <c r="FJ819">
        <v>0</v>
      </c>
      <c r="FK819">
        <v>0</v>
      </c>
      <c r="FL819">
        <v>0</v>
      </c>
      <c r="FM819">
        <v>34</v>
      </c>
      <c r="FN819">
        <v>60</v>
      </c>
      <c r="FO819">
        <v>40</v>
      </c>
      <c r="FP819">
        <v>2</v>
      </c>
      <c r="FQ819">
        <v>3</v>
      </c>
      <c r="FR819">
        <v>0</v>
      </c>
      <c r="FS819">
        <v>1</v>
      </c>
      <c r="FT819">
        <v>0</v>
      </c>
      <c r="FU819">
        <v>2</v>
      </c>
      <c r="FV819">
        <v>1</v>
      </c>
      <c r="FW819">
        <v>0</v>
      </c>
      <c r="FX819">
        <v>1</v>
      </c>
      <c r="FY819">
        <v>0</v>
      </c>
      <c r="FZ819">
        <v>1</v>
      </c>
      <c r="GA819">
        <v>1</v>
      </c>
      <c r="GB819">
        <v>1</v>
      </c>
      <c r="GC819">
        <v>1</v>
      </c>
      <c r="GD819">
        <v>0</v>
      </c>
      <c r="GE819">
        <v>0</v>
      </c>
      <c r="GF819">
        <v>1</v>
      </c>
      <c r="GG819">
        <v>0</v>
      </c>
      <c r="GH819">
        <v>1</v>
      </c>
      <c r="GI819">
        <v>2</v>
      </c>
      <c r="GJ819">
        <v>2</v>
      </c>
      <c r="GK819">
        <v>60</v>
      </c>
      <c r="GL819">
        <v>58</v>
      </c>
      <c r="GM819">
        <v>48</v>
      </c>
      <c r="GN819">
        <v>1</v>
      </c>
      <c r="GO819">
        <v>1</v>
      </c>
      <c r="GP819">
        <v>0</v>
      </c>
      <c r="GQ819">
        <v>1</v>
      </c>
      <c r="GR819">
        <v>1</v>
      </c>
      <c r="GS819">
        <v>1</v>
      </c>
      <c r="GT819">
        <v>0</v>
      </c>
      <c r="GU819">
        <v>0</v>
      </c>
      <c r="GV819">
        <v>1</v>
      </c>
      <c r="GW819">
        <v>2</v>
      </c>
      <c r="GX819">
        <v>0</v>
      </c>
      <c r="GY819">
        <v>0</v>
      </c>
      <c r="GZ819">
        <v>0</v>
      </c>
      <c r="HA819">
        <v>0</v>
      </c>
      <c r="HB819">
        <v>0</v>
      </c>
      <c r="HC819">
        <v>0</v>
      </c>
      <c r="HD819">
        <v>2</v>
      </c>
      <c r="HE819">
        <v>58</v>
      </c>
      <c r="HF819">
        <v>2</v>
      </c>
      <c r="HG819">
        <v>0</v>
      </c>
      <c r="HH819">
        <v>1</v>
      </c>
      <c r="HI819">
        <v>0</v>
      </c>
      <c r="HJ819">
        <v>0</v>
      </c>
      <c r="HK819">
        <v>0</v>
      </c>
      <c r="HL819">
        <v>0</v>
      </c>
      <c r="HM819">
        <v>0</v>
      </c>
      <c r="HN819">
        <v>0</v>
      </c>
      <c r="HO819">
        <v>0</v>
      </c>
      <c r="HP819">
        <v>0</v>
      </c>
      <c r="HQ819">
        <v>0</v>
      </c>
      <c r="HR819">
        <v>0</v>
      </c>
      <c r="HS819">
        <v>1</v>
      </c>
      <c r="HT819">
        <v>0</v>
      </c>
      <c r="HU819">
        <v>0</v>
      </c>
      <c r="HV819">
        <v>0</v>
      </c>
      <c r="HW819">
        <v>0</v>
      </c>
      <c r="HX819">
        <v>0</v>
      </c>
      <c r="HY819">
        <v>2</v>
      </c>
      <c r="HZ819">
        <v>2</v>
      </c>
      <c r="IA819">
        <v>0</v>
      </c>
      <c r="IB819">
        <v>0</v>
      </c>
      <c r="IC819">
        <v>0</v>
      </c>
      <c r="ID819">
        <v>0</v>
      </c>
      <c r="IE819">
        <v>0</v>
      </c>
      <c r="IF819">
        <v>0</v>
      </c>
      <c r="IG819">
        <v>0</v>
      </c>
      <c r="IH819">
        <v>0</v>
      </c>
      <c r="II819">
        <v>0</v>
      </c>
      <c r="IJ819">
        <v>0</v>
      </c>
      <c r="IK819">
        <v>2</v>
      </c>
      <c r="IL819">
        <v>0</v>
      </c>
      <c r="IM819">
        <v>0</v>
      </c>
      <c r="IN819">
        <v>0</v>
      </c>
      <c r="IO819">
        <v>0</v>
      </c>
      <c r="IP819">
        <v>0</v>
      </c>
      <c r="IQ819">
        <v>2</v>
      </c>
      <c r="IR819">
        <v>6</v>
      </c>
      <c r="IS819">
        <v>0</v>
      </c>
      <c r="IT819">
        <v>2</v>
      </c>
      <c r="IU819">
        <v>0</v>
      </c>
      <c r="IV819">
        <v>0</v>
      </c>
      <c r="IW819">
        <v>0</v>
      </c>
      <c r="IX819">
        <v>1</v>
      </c>
      <c r="IY819">
        <v>0</v>
      </c>
      <c r="IZ819">
        <v>0</v>
      </c>
      <c r="JA819">
        <v>2</v>
      </c>
      <c r="JB819">
        <v>0</v>
      </c>
      <c r="JC819">
        <v>1</v>
      </c>
      <c r="JD819">
        <v>0</v>
      </c>
      <c r="JE819">
        <v>0</v>
      </c>
      <c r="JF819">
        <v>0</v>
      </c>
      <c r="JG819">
        <v>0</v>
      </c>
      <c r="JH819">
        <v>6</v>
      </c>
    </row>
    <row r="820" spans="1:268">
      <c r="A820" t="s">
        <v>9</v>
      </c>
      <c r="B820" t="s">
        <v>1</v>
      </c>
      <c r="C820" t="str">
        <f>"146401"</f>
        <v>146401</v>
      </c>
      <c r="D820" t="s">
        <v>8</v>
      </c>
      <c r="E820">
        <v>39</v>
      </c>
      <c r="F820">
        <v>562</v>
      </c>
      <c r="G820">
        <v>468</v>
      </c>
      <c r="H820">
        <v>343</v>
      </c>
      <c r="I820">
        <v>125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125</v>
      </c>
      <c r="T820">
        <v>0</v>
      </c>
      <c r="U820">
        <v>0</v>
      </c>
      <c r="V820">
        <v>125</v>
      </c>
      <c r="W820">
        <v>4</v>
      </c>
      <c r="X820">
        <v>4</v>
      </c>
      <c r="Y820">
        <v>0</v>
      </c>
      <c r="Z820">
        <v>0</v>
      </c>
      <c r="AA820">
        <v>121</v>
      </c>
      <c r="AB820">
        <v>68</v>
      </c>
      <c r="AC820">
        <v>8</v>
      </c>
      <c r="AD820">
        <v>26</v>
      </c>
      <c r="AE820">
        <v>2</v>
      </c>
      <c r="AF820">
        <v>4</v>
      </c>
      <c r="AG820">
        <v>8</v>
      </c>
      <c r="AH820">
        <v>0</v>
      </c>
      <c r="AI820">
        <v>3</v>
      </c>
      <c r="AJ820">
        <v>2</v>
      </c>
      <c r="AK820">
        <v>1</v>
      </c>
      <c r="AL820">
        <v>0</v>
      </c>
      <c r="AM820">
        <v>0</v>
      </c>
      <c r="AN820">
        <v>2</v>
      </c>
      <c r="AO820">
        <v>0</v>
      </c>
      <c r="AP820">
        <v>2</v>
      </c>
      <c r="AQ820">
        <v>0</v>
      </c>
      <c r="AR820">
        <v>2</v>
      </c>
      <c r="AS820">
        <v>0</v>
      </c>
      <c r="AT820">
        <v>0</v>
      </c>
      <c r="AU820">
        <v>1</v>
      </c>
      <c r="AV820">
        <v>0</v>
      </c>
      <c r="AW820">
        <v>3</v>
      </c>
      <c r="AX820">
        <v>1</v>
      </c>
      <c r="AY820">
        <v>0</v>
      </c>
      <c r="AZ820">
        <v>3</v>
      </c>
      <c r="BA820">
        <v>68</v>
      </c>
      <c r="BB820">
        <v>11</v>
      </c>
      <c r="BC820">
        <v>4</v>
      </c>
      <c r="BD820">
        <v>1</v>
      </c>
      <c r="BE820">
        <v>2</v>
      </c>
      <c r="BF820">
        <v>0</v>
      </c>
      <c r="BG820">
        <v>1</v>
      </c>
      <c r="BH820">
        <v>1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1</v>
      </c>
      <c r="BP820">
        <v>0</v>
      </c>
      <c r="BQ820">
        <v>0</v>
      </c>
      <c r="BR820">
        <v>1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11</v>
      </c>
      <c r="BZ820">
        <v>6</v>
      </c>
      <c r="CA820">
        <v>1</v>
      </c>
      <c r="CB820">
        <v>0</v>
      </c>
      <c r="CC820">
        <v>0</v>
      </c>
      <c r="CD820">
        <v>0</v>
      </c>
      <c r="CE820">
        <v>0</v>
      </c>
      <c r="CF820">
        <v>1</v>
      </c>
      <c r="CG820">
        <v>0</v>
      </c>
      <c r="CH820">
        <v>0</v>
      </c>
      <c r="CI820">
        <v>2</v>
      </c>
      <c r="CJ820">
        <v>1</v>
      </c>
      <c r="CK820">
        <v>0</v>
      </c>
      <c r="CL820">
        <v>0</v>
      </c>
      <c r="CM820">
        <v>0</v>
      </c>
      <c r="CN820">
        <v>1</v>
      </c>
      <c r="CO820">
        <v>6</v>
      </c>
      <c r="CP820">
        <v>2</v>
      </c>
      <c r="CQ820">
        <v>2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2</v>
      </c>
      <c r="DP820">
        <v>11</v>
      </c>
      <c r="DQ820">
        <v>4</v>
      </c>
      <c r="DR820">
        <v>0</v>
      </c>
      <c r="DS820">
        <v>4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1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1</v>
      </c>
      <c r="EI820">
        <v>0</v>
      </c>
      <c r="EJ820">
        <v>0</v>
      </c>
      <c r="EK820">
        <v>1</v>
      </c>
      <c r="EL820">
        <v>0</v>
      </c>
      <c r="EM820">
        <v>0</v>
      </c>
      <c r="EN820">
        <v>0</v>
      </c>
      <c r="EO820">
        <v>11</v>
      </c>
      <c r="EP820">
        <v>7</v>
      </c>
      <c r="EQ820">
        <v>2</v>
      </c>
      <c r="ER820">
        <v>2</v>
      </c>
      <c r="ES820">
        <v>0</v>
      </c>
      <c r="ET820">
        <v>0</v>
      </c>
      <c r="EU820">
        <v>0</v>
      </c>
      <c r="EV820">
        <v>0</v>
      </c>
      <c r="EW820">
        <v>0</v>
      </c>
      <c r="EX820">
        <v>0</v>
      </c>
      <c r="EY820">
        <v>2</v>
      </c>
      <c r="EZ820">
        <v>1</v>
      </c>
      <c r="FA820">
        <v>0</v>
      </c>
      <c r="FB820">
        <v>0</v>
      </c>
      <c r="FC820">
        <v>0</v>
      </c>
      <c r="FD820">
        <v>0</v>
      </c>
      <c r="FE820">
        <v>0</v>
      </c>
      <c r="FF820">
        <v>0</v>
      </c>
      <c r="FG820">
        <v>0</v>
      </c>
      <c r="FH820">
        <v>0</v>
      </c>
      <c r="FI820">
        <v>0</v>
      </c>
      <c r="FJ820">
        <v>0</v>
      </c>
      <c r="FK820">
        <v>0</v>
      </c>
      <c r="FL820">
        <v>0</v>
      </c>
      <c r="FM820">
        <v>7</v>
      </c>
      <c r="FN820">
        <v>10</v>
      </c>
      <c r="FO820">
        <v>4</v>
      </c>
      <c r="FP820">
        <v>0</v>
      </c>
      <c r="FQ820">
        <v>1</v>
      </c>
      <c r="FR820">
        <v>1</v>
      </c>
      <c r="FS820">
        <v>0</v>
      </c>
      <c r="FT820">
        <v>1</v>
      </c>
      <c r="FU820">
        <v>1</v>
      </c>
      <c r="FV820">
        <v>0</v>
      </c>
      <c r="FW820">
        <v>1</v>
      </c>
      <c r="FX820">
        <v>0</v>
      </c>
      <c r="FY820">
        <v>0</v>
      </c>
      <c r="FZ820">
        <v>0</v>
      </c>
      <c r="GA820">
        <v>0</v>
      </c>
      <c r="GB820">
        <v>0</v>
      </c>
      <c r="GC820">
        <v>0</v>
      </c>
      <c r="GD820">
        <v>0</v>
      </c>
      <c r="GE820">
        <v>0</v>
      </c>
      <c r="GF820">
        <v>0</v>
      </c>
      <c r="GG820">
        <v>0</v>
      </c>
      <c r="GH820">
        <v>0</v>
      </c>
      <c r="GI820">
        <v>0</v>
      </c>
      <c r="GJ820">
        <v>1</v>
      </c>
      <c r="GK820">
        <v>10</v>
      </c>
      <c r="GL820">
        <v>6</v>
      </c>
      <c r="GM820">
        <v>5</v>
      </c>
      <c r="GN820">
        <v>0</v>
      </c>
      <c r="GO820">
        <v>0</v>
      </c>
      <c r="GP820">
        <v>0</v>
      </c>
      <c r="GQ820">
        <v>0</v>
      </c>
      <c r="GR820">
        <v>0</v>
      </c>
      <c r="GS820">
        <v>0</v>
      </c>
      <c r="GT820">
        <v>0</v>
      </c>
      <c r="GU820">
        <v>0</v>
      </c>
      <c r="GV820">
        <v>0</v>
      </c>
      <c r="GW820">
        <v>0</v>
      </c>
      <c r="GX820">
        <v>0</v>
      </c>
      <c r="GY820">
        <v>1</v>
      </c>
      <c r="GZ820">
        <v>0</v>
      </c>
      <c r="HA820">
        <v>0</v>
      </c>
      <c r="HB820">
        <v>0</v>
      </c>
      <c r="HC820">
        <v>0</v>
      </c>
      <c r="HD820">
        <v>0</v>
      </c>
      <c r="HE820">
        <v>6</v>
      </c>
      <c r="HF820">
        <v>0</v>
      </c>
      <c r="HG820">
        <v>0</v>
      </c>
      <c r="HH820">
        <v>0</v>
      </c>
      <c r="HI820">
        <v>0</v>
      </c>
      <c r="HJ820">
        <v>0</v>
      </c>
      <c r="HK820">
        <v>0</v>
      </c>
      <c r="HL820">
        <v>0</v>
      </c>
      <c r="HM820">
        <v>0</v>
      </c>
      <c r="HN820">
        <v>0</v>
      </c>
      <c r="HO820">
        <v>0</v>
      </c>
      <c r="HP820">
        <v>0</v>
      </c>
      <c r="HQ820">
        <v>0</v>
      </c>
      <c r="HR820">
        <v>0</v>
      </c>
      <c r="HS820">
        <v>0</v>
      </c>
      <c r="HT820">
        <v>0</v>
      </c>
      <c r="HU820">
        <v>0</v>
      </c>
      <c r="HV820">
        <v>0</v>
      </c>
      <c r="HW820">
        <v>0</v>
      </c>
      <c r="HX820">
        <v>0</v>
      </c>
      <c r="HY820">
        <v>0</v>
      </c>
      <c r="HZ820">
        <v>0</v>
      </c>
      <c r="IA820">
        <v>0</v>
      </c>
      <c r="IB820">
        <v>0</v>
      </c>
      <c r="IC820">
        <v>0</v>
      </c>
      <c r="ID820">
        <v>0</v>
      </c>
      <c r="IE820">
        <v>0</v>
      </c>
      <c r="IF820">
        <v>0</v>
      </c>
      <c r="IG820">
        <v>0</v>
      </c>
      <c r="IH820">
        <v>0</v>
      </c>
      <c r="II820">
        <v>0</v>
      </c>
      <c r="IJ820">
        <v>0</v>
      </c>
      <c r="IK820">
        <v>0</v>
      </c>
      <c r="IL820">
        <v>0</v>
      </c>
      <c r="IM820">
        <v>0</v>
      </c>
      <c r="IN820">
        <v>0</v>
      </c>
      <c r="IO820">
        <v>0</v>
      </c>
      <c r="IP820">
        <v>0</v>
      </c>
      <c r="IQ820">
        <v>0</v>
      </c>
      <c r="IR820">
        <v>0</v>
      </c>
      <c r="IS820">
        <v>0</v>
      </c>
      <c r="IT820">
        <v>0</v>
      </c>
      <c r="IU820">
        <v>0</v>
      </c>
      <c r="IV820">
        <v>0</v>
      </c>
      <c r="IW820">
        <v>0</v>
      </c>
      <c r="IX820">
        <v>0</v>
      </c>
      <c r="IY820">
        <v>0</v>
      </c>
      <c r="IZ820">
        <v>0</v>
      </c>
      <c r="JA820">
        <v>0</v>
      </c>
      <c r="JB820">
        <v>0</v>
      </c>
      <c r="JC820">
        <v>0</v>
      </c>
      <c r="JD820">
        <v>0</v>
      </c>
      <c r="JE820">
        <v>0</v>
      </c>
      <c r="JF820">
        <v>0</v>
      </c>
      <c r="JG820">
        <v>0</v>
      </c>
      <c r="JH820">
        <v>0</v>
      </c>
    </row>
    <row r="821" spans="1:268">
      <c r="A821" t="s">
        <v>7</v>
      </c>
      <c r="B821" t="s">
        <v>1</v>
      </c>
      <c r="C821" t="str">
        <f>"146401"</f>
        <v>146401</v>
      </c>
      <c r="D821" t="s">
        <v>5</v>
      </c>
      <c r="E821">
        <v>40</v>
      </c>
      <c r="F821">
        <v>311</v>
      </c>
      <c r="G821">
        <v>271</v>
      </c>
      <c r="H821">
        <v>211</v>
      </c>
      <c r="I821">
        <v>60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60</v>
      </c>
      <c r="T821">
        <v>0</v>
      </c>
      <c r="U821">
        <v>0</v>
      </c>
      <c r="V821">
        <v>60</v>
      </c>
      <c r="W821">
        <v>4</v>
      </c>
      <c r="X821">
        <v>3</v>
      </c>
      <c r="Y821">
        <v>1</v>
      </c>
      <c r="Z821">
        <v>0</v>
      </c>
      <c r="AA821">
        <v>56</v>
      </c>
      <c r="AB821">
        <v>26</v>
      </c>
      <c r="AC821">
        <v>5</v>
      </c>
      <c r="AD821">
        <v>9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3</v>
      </c>
      <c r="AK821">
        <v>0</v>
      </c>
      <c r="AL821">
        <v>0</v>
      </c>
      <c r="AM821">
        <v>2</v>
      </c>
      <c r="AN821">
        <v>1</v>
      </c>
      <c r="AO821">
        <v>0</v>
      </c>
      <c r="AP821">
        <v>1</v>
      </c>
      <c r="AQ821">
        <v>0</v>
      </c>
      <c r="AR821">
        <v>0</v>
      </c>
      <c r="AS821">
        <v>0</v>
      </c>
      <c r="AT821">
        <v>1</v>
      </c>
      <c r="AU821">
        <v>0</v>
      </c>
      <c r="AV821">
        <v>0</v>
      </c>
      <c r="AW821">
        <v>3</v>
      </c>
      <c r="AX821">
        <v>0</v>
      </c>
      <c r="AY821">
        <v>0</v>
      </c>
      <c r="AZ821">
        <v>1</v>
      </c>
      <c r="BA821">
        <v>26</v>
      </c>
      <c r="BB821">
        <v>10</v>
      </c>
      <c r="BC821">
        <v>3</v>
      </c>
      <c r="BD821">
        <v>1</v>
      </c>
      <c r="BE821">
        <v>1</v>
      </c>
      <c r="BF821">
        <v>0</v>
      </c>
      <c r="BG821">
        <v>2</v>
      </c>
      <c r="BH821">
        <v>1</v>
      </c>
      <c r="BI821">
        <v>0</v>
      </c>
      <c r="BJ821">
        <v>1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1</v>
      </c>
      <c r="BY821">
        <v>10</v>
      </c>
      <c r="BZ821">
        <v>2</v>
      </c>
      <c r="CA821">
        <v>1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1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2</v>
      </c>
      <c r="CP821">
        <v>2</v>
      </c>
      <c r="CQ821">
        <v>1</v>
      </c>
      <c r="CR821">
        <v>0</v>
      </c>
      <c r="CS821">
        <v>0</v>
      </c>
      <c r="CT821">
        <v>0</v>
      </c>
      <c r="CU821">
        <v>0</v>
      </c>
      <c r="CV821">
        <v>1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2</v>
      </c>
      <c r="DP821">
        <v>5</v>
      </c>
      <c r="DQ821">
        <v>1</v>
      </c>
      <c r="DR821">
        <v>0</v>
      </c>
      <c r="DS821">
        <v>3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1</v>
      </c>
      <c r="EL821">
        <v>0</v>
      </c>
      <c r="EM821">
        <v>0</v>
      </c>
      <c r="EN821">
        <v>0</v>
      </c>
      <c r="EO821">
        <v>5</v>
      </c>
      <c r="EP821">
        <v>4</v>
      </c>
      <c r="EQ821">
        <v>2</v>
      </c>
      <c r="ER821">
        <v>1</v>
      </c>
      <c r="ES821">
        <v>0</v>
      </c>
      <c r="ET821">
        <v>0</v>
      </c>
      <c r="EU821">
        <v>0</v>
      </c>
      <c r="EV821">
        <v>0</v>
      </c>
      <c r="EW821">
        <v>0</v>
      </c>
      <c r="EX821">
        <v>0</v>
      </c>
      <c r="EY821">
        <v>0</v>
      </c>
      <c r="EZ821">
        <v>0</v>
      </c>
      <c r="FA821">
        <v>0</v>
      </c>
      <c r="FB821">
        <v>0</v>
      </c>
      <c r="FC821">
        <v>0</v>
      </c>
      <c r="FD821">
        <v>0</v>
      </c>
      <c r="FE821">
        <v>0</v>
      </c>
      <c r="FF821">
        <v>0</v>
      </c>
      <c r="FG821">
        <v>1</v>
      </c>
      <c r="FH821">
        <v>0</v>
      </c>
      <c r="FI821">
        <v>0</v>
      </c>
      <c r="FJ821">
        <v>0</v>
      </c>
      <c r="FK821">
        <v>0</v>
      </c>
      <c r="FL821">
        <v>0</v>
      </c>
      <c r="FM821">
        <v>4</v>
      </c>
      <c r="FN821">
        <v>4</v>
      </c>
      <c r="FO821">
        <v>3</v>
      </c>
      <c r="FP821">
        <v>0</v>
      </c>
      <c r="FQ821">
        <v>0</v>
      </c>
      <c r="FR821">
        <v>0</v>
      </c>
      <c r="FS821">
        <v>0</v>
      </c>
      <c r="FT821">
        <v>0</v>
      </c>
      <c r="FU821">
        <v>0</v>
      </c>
      <c r="FV821">
        <v>1</v>
      </c>
      <c r="FW821">
        <v>0</v>
      </c>
      <c r="FX821">
        <v>0</v>
      </c>
      <c r="FY821">
        <v>0</v>
      </c>
      <c r="FZ821">
        <v>0</v>
      </c>
      <c r="GA821">
        <v>0</v>
      </c>
      <c r="GB821">
        <v>0</v>
      </c>
      <c r="GC821">
        <v>0</v>
      </c>
      <c r="GD821">
        <v>0</v>
      </c>
      <c r="GE821">
        <v>0</v>
      </c>
      <c r="GF821">
        <v>0</v>
      </c>
      <c r="GG821">
        <v>0</v>
      </c>
      <c r="GH821">
        <v>0</v>
      </c>
      <c r="GI821">
        <v>0</v>
      </c>
      <c r="GJ821">
        <v>0</v>
      </c>
      <c r="GK821">
        <v>4</v>
      </c>
      <c r="GL821">
        <v>1</v>
      </c>
      <c r="GM821">
        <v>1</v>
      </c>
      <c r="GN821">
        <v>0</v>
      </c>
      <c r="GO821">
        <v>0</v>
      </c>
      <c r="GP821">
        <v>0</v>
      </c>
      <c r="GQ821">
        <v>0</v>
      </c>
      <c r="GR821">
        <v>0</v>
      </c>
      <c r="GS821">
        <v>0</v>
      </c>
      <c r="GT821">
        <v>0</v>
      </c>
      <c r="GU821">
        <v>0</v>
      </c>
      <c r="GV821">
        <v>0</v>
      </c>
      <c r="GW821">
        <v>0</v>
      </c>
      <c r="GX821">
        <v>0</v>
      </c>
      <c r="GY821">
        <v>0</v>
      </c>
      <c r="GZ821">
        <v>0</v>
      </c>
      <c r="HA821">
        <v>0</v>
      </c>
      <c r="HB821">
        <v>0</v>
      </c>
      <c r="HC821">
        <v>0</v>
      </c>
      <c r="HD821">
        <v>0</v>
      </c>
      <c r="HE821">
        <v>1</v>
      </c>
      <c r="HF821">
        <v>0</v>
      </c>
      <c r="HG821">
        <v>0</v>
      </c>
      <c r="HH821">
        <v>0</v>
      </c>
      <c r="HI821">
        <v>0</v>
      </c>
      <c r="HJ821">
        <v>0</v>
      </c>
      <c r="HK821">
        <v>0</v>
      </c>
      <c r="HL821">
        <v>0</v>
      </c>
      <c r="HM821">
        <v>0</v>
      </c>
      <c r="HN821">
        <v>0</v>
      </c>
      <c r="HO821">
        <v>0</v>
      </c>
      <c r="HP821">
        <v>0</v>
      </c>
      <c r="HQ821">
        <v>0</v>
      </c>
      <c r="HR821">
        <v>0</v>
      </c>
      <c r="HS821">
        <v>0</v>
      </c>
      <c r="HT821">
        <v>0</v>
      </c>
      <c r="HU821">
        <v>0</v>
      </c>
      <c r="HV821">
        <v>0</v>
      </c>
      <c r="HW821">
        <v>0</v>
      </c>
      <c r="HX821">
        <v>0</v>
      </c>
      <c r="HY821">
        <v>0</v>
      </c>
      <c r="HZ821">
        <v>0</v>
      </c>
      <c r="IA821">
        <v>0</v>
      </c>
      <c r="IB821">
        <v>0</v>
      </c>
      <c r="IC821">
        <v>0</v>
      </c>
      <c r="ID821">
        <v>0</v>
      </c>
      <c r="IE821">
        <v>0</v>
      </c>
      <c r="IF821">
        <v>0</v>
      </c>
      <c r="IG821">
        <v>0</v>
      </c>
      <c r="IH821">
        <v>0</v>
      </c>
      <c r="II821">
        <v>0</v>
      </c>
      <c r="IJ821">
        <v>0</v>
      </c>
      <c r="IK821">
        <v>0</v>
      </c>
      <c r="IL821">
        <v>0</v>
      </c>
      <c r="IM821">
        <v>0</v>
      </c>
      <c r="IN821">
        <v>0</v>
      </c>
      <c r="IO821">
        <v>0</v>
      </c>
      <c r="IP821">
        <v>0</v>
      </c>
      <c r="IQ821">
        <v>0</v>
      </c>
      <c r="IR821">
        <v>2</v>
      </c>
      <c r="IS821">
        <v>0</v>
      </c>
      <c r="IT821">
        <v>0</v>
      </c>
      <c r="IU821">
        <v>1</v>
      </c>
      <c r="IV821">
        <v>0</v>
      </c>
      <c r="IW821">
        <v>0</v>
      </c>
      <c r="IX821">
        <v>0</v>
      </c>
      <c r="IY821">
        <v>0</v>
      </c>
      <c r="IZ821">
        <v>0</v>
      </c>
      <c r="JA821">
        <v>0</v>
      </c>
      <c r="JB821">
        <v>0</v>
      </c>
      <c r="JC821">
        <v>0</v>
      </c>
      <c r="JD821">
        <v>0</v>
      </c>
      <c r="JE821">
        <v>0</v>
      </c>
      <c r="JF821">
        <v>0</v>
      </c>
      <c r="JG821">
        <v>1</v>
      </c>
      <c r="JH821">
        <v>2</v>
      </c>
    </row>
    <row r="822" spans="1:268">
      <c r="A822" t="s">
        <v>6</v>
      </c>
      <c r="B822" t="s">
        <v>1</v>
      </c>
      <c r="C822" t="str">
        <f>"146401"</f>
        <v>146401</v>
      </c>
      <c r="D822" t="s">
        <v>5</v>
      </c>
      <c r="E822">
        <v>41</v>
      </c>
      <c r="F822">
        <v>83</v>
      </c>
      <c r="G822">
        <v>78</v>
      </c>
      <c r="H822">
        <v>71</v>
      </c>
      <c r="I822">
        <v>7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7</v>
      </c>
      <c r="T822">
        <v>0</v>
      </c>
      <c r="U822">
        <v>0</v>
      </c>
      <c r="V822">
        <v>7</v>
      </c>
      <c r="W822">
        <v>0</v>
      </c>
      <c r="X822">
        <v>0</v>
      </c>
      <c r="Y822">
        <v>0</v>
      </c>
      <c r="Z822">
        <v>0</v>
      </c>
      <c r="AA822">
        <v>7</v>
      </c>
      <c r="AB822">
        <v>6</v>
      </c>
      <c r="AC822">
        <v>2</v>
      </c>
      <c r="AD822">
        <v>2</v>
      </c>
      <c r="AE822">
        <v>1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6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  <c r="EP822">
        <v>0</v>
      </c>
      <c r="EQ822">
        <v>0</v>
      </c>
      <c r="ER822">
        <v>0</v>
      </c>
      <c r="ES822">
        <v>0</v>
      </c>
      <c r="ET822">
        <v>0</v>
      </c>
      <c r="EU822">
        <v>0</v>
      </c>
      <c r="EV822">
        <v>0</v>
      </c>
      <c r="EW822">
        <v>0</v>
      </c>
      <c r="EX822">
        <v>0</v>
      </c>
      <c r="EY822">
        <v>0</v>
      </c>
      <c r="EZ822">
        <v>0</v>
      </c>
      <c r="FA822">
        <v>0</v>
      </c>
      <c r="FB822">
        <v>0</v>
      </c>
      <c r="FC822">
        <v>0</v>
      </c>
      <c r="FD822">
        <v>0</v>
      </c>
      <c r="FE822">
        <v>0</v>
      </c>
      <c r="FF822">
        <v>0</v>
      </c>
      <c r="FG822">
        <v>0</v>
      </c>
      <c r="FH822">
        <v>0</v>
      </c>
      <c r="FI822">
        <v>0</v>
      </c>
      <c r="FJ822">
        <v>0</v>
      </c>
      <c r="FK822">
        <v>0</v>
      </c>
      <c r="FL822">
        <v>0</v>
      </c>
      <c r="FM822">
        <v>0</v>
      </c>
      <c r="FN822">
        <v>0</v>
      </c>
      <c r="FO822">
        <v>0</v>
      </c>
      <c r="FP822">
        <v>0</v>
      </c>
      <c r="FQ822">
        <v>0</v>
      </c>
      <c r="FR822">
        <v>0</v>
      </c>
      <c r="FS822">
        <v>0</v>
      </c>
      <c r="FT822">
        <v>0</v>
      </c>
      <c r="FU822">
        <v>0</v>
      </c>
      <c r="FV822">
        <v>0</v>
      </c>
      <c r="FW822">
        <v>0</v>
      </c>
      <c r="FX822">
        <v>0</v>
      </c>
      <c r="FY822">
        <v>0</v>
      </c>
      <c r="FZ822">
        <v>0</v>
      </c>
      <c r="GA822">
        <v>0</v>
      </c>
      <c r="GB822">
        <v>0</v>
      </c>
      <c r="GC822">
        <v>0</v>
      </c>
      <c r="GD822">
        <v>0</v>
      </c>
      <c r="GE822">
        <v>0</v>
      </c>
      <c r="GF822">
        <v>0</v>
      </c>
      <c r="GG822">
        <v>0</v>
      </c>
      <c r="GH822">
        <v>0</v>
      </c>
      <c r="GI822">
        <v>0</v>
      </c>
      <c r="GJ822">
        <v>0</v>
      </c>
      <c r="GK822">
        <v>0</v>
      </c>
      <c r="GL822">
        <v>1</v>
      </c>
      <c r="GM822">
        <v>1</v>
      </c>
      <c r="GN822">
        <v>0</v>
      </c>
      <c r="GO822">
        <v>0</v>
      </c>
      <c r="GP822">
        <v>0</v>
      </c>
      <c r="GQ822">
        <v>0</v>
      </c>
      <c r="GR822">
        <v>0</v>
      </c>
      <c r="GS822">
        <v>0</v>
      </c>
      <c r="GT822">
        <v>0</v>
      </c>
      <c r="GU822">
        <v>0</v>
      </c>
      <c r="GV822">
        <v>0</v>
      </c>
      <c r="GW822">
        <v>0</v>
      </c>
      <c r="GX822">
        <v>0</v>
      </c>
      <c r="GY822">
        <v>0</v>
      </c>
      <c r="GZ822">
        <v>0</v>
      </c>
      <c r="HA822">
        <v>0</v>
      </c>
      <c r="HB822">
        <v>0</v>
      </c>
      <c r="HC822">
        <v>0</v>
      </c>
      <c r="HD822">
        <v>0</v>
      </c>
      <c r="HE822">
        <v>1</v>
      </c>
      <c r="HF822">
        <v>0</v>
      </c>
      <c r="HG822">
        <v>0</v>
      </c>
      <c r="HH822">
        <v>0</v>
      </c>
      <c r="HI822">
        <v>0</v>
      </c>
      <c r="HJ822">
        <v>0</v>
      </c>
      <c r="HK822">
        <v>0</v>
      </c>
      <c r="HL822">
        <v>0</v>
      </c>
      <c r="HM822">
        <v>0</v>
      </c>
      <c r="HN822">
        <v>0</v>
      </c>
      <c r="HO822">
        <v>0</v>
      </c>
      <c r="HP822">
        <v>0</v>
      </c>
      <c r="HQ822">
        <v>0</v>
      </c>
      <c r="HR822">
        <v>0</v>
      </c>
      <c r="HS822">
        <v>0</v>
      </c>
      <c r="HT822">
        <v>0</v>
      </c>
      <c r="HU822">
        <v>0</v>
      </c>
      <c r="HV822">
        <v>0</v>
      </c>
      <c r="HW822">
        <v>0</v>
      </c>
      <c r="HX822">
        <v>0</v>
      </c>
      <c r="HY822">
        <v>0</v>
      </c>
      <c r="HZ822">
        <v>0</v>
      </c>
      <c r="IA822">
        <v>0</v>
      </c>
      <c r="IB822">
        <v>0</v>
      </c>
      <c r="IC822">
        <v>0</v>
      </c>
      <c r="ID822">
        <v>0</v>
      </c>
      <c r="IE822">
        <v>0</v>
      </c>
      <c r="IF822">
        <v>0</v>
      </c>
      <c r="IG822">
        <v>0</v>
      </c>
      <c r="IH822">
        <v>0</v>
      </c>
      <c r="II822">
        <v>0</v>
      </c>
      <c r="IJ822">
        <v>0</v>
      </c>
      <c r="IK822">
        <v>0</v>
      </c>
      <c r="IL822">
        <v>0</v>
      </c>
      <c r="IM822">
        <v>0</v>
      </c>
      <c r="IN822">
        <v>0</v>
      </c>
      <c r="IO822">
        <v>0</v>
      </c>
      <c r="IP822">
        <v>0</v>
      </c>
      <c r="IQ822">
        <v>0</v>
      </c>
      <c r="IR822">
        <v>0</v>
      </c>
      <c r="IS822">
        <v>0</v>
      </c>
      <c r="IT822">
        <v>0</v>
      </c>
      <c r="IU822">
        <v>0</v>
      </c>
      <c r="IV822">
        <v>0</v>
      </c>
      <c r="IW822">
        <v>0</v>
      </c>
      <c r="IX822">
        <v>0</v>
      </c>
      <c r="IY822">
        <v>0</v>
      </c>
      <c r="IZ822">
        <v>0</v>
      </c>
      <c r="JA822">
        <v>0</v>
      </c>
      <c r="JB822">
        <v>0</v>
      </c>
      <c r="JC822">
        <v>0</v>
      </c>
      <c r="JD822">
        <v>0</v>
      </c>
      <c r="JE822">
        <v>0</v>
      </c>
      <c r="JF822">
        <v>0</v>
      </c>
      <c r="JG822">
        <v>0</v>
      </c>
      <c r="JH822">
        <v>0</v>
      </c>
    </row>
    <row r="823" spans="1:268">
      <c r="A823" t="s">
        <v>4</v>
      </c>
      <c r="B823" t="s">
        <v>1</v>
      </c>
      <c r="C823" t="str">
        <f>"146401"</f>
        <v>146401</v>
      </c>
      <c r="D823" t="s">
        <v>3</v>
      </c>
      <c r="E823">
        <v>42</v>
      </c>
      <c r="F823">
        <v>80</v>
      </c>
      <c r="G823">
        <v>80</v>
      </c>
      <c r="H823">
        <v>51</v>
      </c>
      <c r="I823">
        <v>29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29</v>
      </c>
      <c r="T823">
        <v>0</v>
      </c>
      <c r="U823">
        <v>0</v>
      </c>
      <c r="V823">
        <v>29</v>
      </c>
      <c r="W823">
        <v>3</v>
      </c>
      <c r="X823">
        <v>3</v>
      </c>
      <c r="Y823">
        <v>0</v>
      </c>
      <c r="Z823">
        <v>0</v>
      </c>
      <c r="AA823">
        <v>26</v>
      </c>
      <c r="AB823">
        <v>19</v>
      </c>
      <c r="AC823">
        <v>3</v>
      </c>
      <c r="AD823">
        <v>6</v>
      </c>
      <c r="AE823">
        <v>2</v>
      </c>
      <c r="AF823">
        <v>1</v>
      </c>
      <c r="AG823">
        <v>2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0</v>
      </c>
      <c r="AP823">
        <v>0</v>
      </c>
      <c r="AQ823">
        <v>1</v>
      </c>
      <c r="AR823">
        <v>2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1</v>
      </c>
      <c r="BA823">
        <v>19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2</v>
      </c>
      <c r="DQ823">
        <v>1</v>
      </c>
      <c r="DR823">
        <v>0</v>
      </c>
      <c r="DS823">
        <v>1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2</v>
      </c>
      <c r="EP823">
        <v>2</v>
      </c>
      <c r="EQ823">
        <v>0</v>
      </c>
      <c r="ER823">
        <v>1</v>
      </c>
      <c r="ES823">
        <v>0</v>
      </c>
      <c r="ET823">
        <v>0</v>
      </c>
      <c r="EU823">
        <v>0</v>
      </c>
      <c r="EV823">
        <v>0</v>
      </c>
      <c r="EW823">
        <v>0</v>
      </c>
      <c r="EX823">
        <v>1</v>
      </c>
      <c r="EY823">
        <v>0</v>
      </c>
      <c r="EZ823">
        <v>0</v>
      </c>
      <c r="FA823">
        <v>0</v>
      </c>
      <c r="FB823">
        <v>0</v>
      </c>
      <c r="FC823">
        <v>0</v>
      </c>
      <c r="FD823">
        <v>0</v>
      </c>
      <c r="FE823">
        <v>0</v>
      </c>
      <c r="FF823">
        <v>0</v>
      </c>
      <c r="FG823">
        <v>0</v>
      </c>
      <c r="FH823">
        <v>0</v>
      </c>
      <c r="FI823">
        <v>0</v>
      </c>
      <c r="FJ823">
        <v>0</v>
      </c>
      <c r="FK823">
        <v>0</v>
      </c>
      <c r="FL823">
        <v>0</v>
      </c>
      <c r="FM823">
        <v>2</v>
      </c>
      <c r="FN823">
        <v>2</v>
      </c>
      <c r="FO823">
        <v>1</v>
      </c>
      <c r="FP823">
        <v>0</v>
      </c>
      <c r="FQ823">
        <v>0</v>
      </c>
      <c r="FR823">
        <v>0</v>
      </c>
      <c r="FS823">
        <v>0</v>
      </c>
      <c r="FT823">
        <v>0</v>
      </c>
      <c r="FU823">
        <v>0</v>
      </c>
      <c r="FV823">
        <v>0</v>
      </c>
      <c r="FW823">
        <v>0</v>
      </c>
      <c r="FX823">
        <v>0</v>
      </c>
      <c r="FY823">
        <v>0</v>
      </c>
      <c r="FZ823">
        <v>0</v>
      </c>
      <c r="GA823">
        <v>0</v>
      </c>
      <c r="GB823">
        <v>0</v>
      </c>
      <c r="GC823">
        <v>0</v>
      </c>
      <c r="GD823">
        <v>1</v>
      </c>
      <c r="GE823">
        <v>0</v>
      </c>
      <c r="GF823">
        <v>0</v>
      </c>
      <c r="GG823">
        <v>0</v>
      </c>
      <c r="GH823">
        <v>0</v>
      </c>
      <c r="GI823">
        <v>0</v>
      </c>
      <c r="GJ823">
        <v>0</v>
      </c>
      <c r="GK823">
        <v>2</v>
      </c>
      <c r="GL823">
        <v>1</v>
      </c>
      <c r="GM823">
        <v>0</v>
      </c>
      <c r="GN823">
        <v>0</v>
      </c>
      <c r="GO823">
        <v>0</v>
      </c>
      <c r="GP823">
        <v>0</v>
      </c>
      <c r="GQ823">
        <v>0</v>
      </c>
      <c r="GR823">
        <v>0</v>
      </c>
      <c r="GS823">
        <v>0</v>
      </c>
      <c r="GT823">
        <v>0</v>
      </c>
      <c r="GU823">
        <v>0</v>
      </c>
      <c r="GV823">
        <v>0</v>
      </c>
      <c r="GW823">
        <v>0</v>
      </c>
      <c r="GX823">
        <v>0</v>
      </c>
      <c r="GY823">
        <v>0</v>
      </c>
      <c r="GZ823">
        <v>0</v>
      </c>
      <c r="HA823">
        <v>0</v>
      </c>
      <c r="HB823">
        <v>0</v>
      </c>
      <c r="HC823">
        <v>1</v>
      </c>
      <c r="HD823">
        <v>0</v>
      </c>
      <c r="HE823">
        <v>1</v>
      </c>
      <c r="HF823">
        <v>0</v>
      </c>
      <c r="HG823">
        <v>0</v>
      </c>
      <c r="HH823">
        <v>0</v>
      </c>
      <c r="HI823">
        <v>0</v>
      </c>
      <c r="HJ823">
        <v>0</v>
      </c>
      <c r="HK823">
        <v>0</v>
      </c>
      <c r="HL823">
        <v>0</v>
      </c>
      <c r="HM823">
        <v>0</v>
      </c>
      <c r="HN823">
        <v>0</v>
      </c>
      <c r="HO823">
        <v>0</v>
      </c>
      <c r="HP823">
        <v>0</v>
      </c>
      <c r="HQ823">
        <v>0</v>
      </c>
      <c r="HR823">
        <v>0</v>
      </c>
      <c r="HS823">
        <v>0</v>
      </c>
      <c r="HT823">
        <v>0</v>
      </c>
      <c r="HU823">
        <v>0</v>
      </c>
      <c r="HV823">
        <v>0</v>
      </c>
      <c r="HW823">
        <v>0</v>
      </c>
      <c r="HX823">
        <v>0</v>
      </c>
      <c r="HY823">
        <v>0</v>
      </c>
      <c r="HZ823">
        <v>0</v>
      </c>
      <c r="IA823">
        <v>0</v>
      </c>
      <c r="IB823">
        <v>0</v>
      </c>
      <c r="IC823">
        <v>0</v>
      </c>
      <c r="ID823">
        <v>0</v>
      </c>
      <c r="IE823">
        <v>0</v>
      </c>
      <c r="IF823">
        <v>0</v>
      </c>
      <c r="IG823">
        <v>0</v>
      </c>
      <c r="IH823">
        <v>0</v>
      </c>
      <c r="II823">
        <v>0</v>
      </c>
      <c r="IJ823">
        <v>0</v>
      </c>
      <c r="IK823">
        <v>0</v>
      </c>
      <c r="IL823">
        <v>0</v>
      </c>
      <c r="IM823">
        <v>0</v>
      </c>
      <c r="IN823">
        <v>0</v>
      </c>
      <c r="IO823">
        <v>0</v>
      </c>
      <c r="IP823">
        <v>0</v>
      </c>
      <c r="IQ823">
        <v>0</v>
      </c>
      <c r="IR823">
        <v>0</v>
      </c>
      <c r="IS823">
        <v>0</v>
      </c>
      <c r="IT823">
        <v>0</v>
      </c>
      <c r="IU823">
        <v>0</v>
      </c>
      <c r="IV823">
        <v>0</v>
      </c>
      <c r="IW823">
        <v>0</v>
      </c>
      <c r="IX823">
        <v>0</v>
      </c>
      <c r="IY823">
        <v>0</v>
      </c>
      <c r="IZ823">
        <v>0</v>
      </c>
      <c r="JA823">
        <v>0</v>
      </c>
      <c r="JB823">
        <v>0</v>
      </c>
      <c r="JC823">
        <v>0</v>
      </c>
      <c r="JD823">
        <v>0</v>
      </c>
      <c r="JE823">
        <v>0</v>
      </c>
      <c r="JF823">
        <v>0</v>
      </c>
      <c r="JG823">
        <v>0</v>
      </c>
      <c r="JH823">
        <v>0</v>
      </c>
    </row>
    <row r="824" spans="1:268">
      <c r="A824" t="s">
        <v>2</v>
      </c>
      <c r="B824" t="s">
        <v>1</v>
      </c>
      <c r="C824" t="str">
        <f>"146401"</f>
        <v>146401</v>
      </c>
      <c r="D824" t="s">
        <v>0</v>
      </c>
      <c r="E824">
        <v>43</v>
      </c>
      <c r="F824">
        <v>643</v>
      </c>
      <c r="G824">
        <v>646</v>
      </c>
      <c r="H824">
        <v>407</v>
      </c>
      <c r="I824">
        <v>239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239</v>
      </c>
      <c r="T824">
        <v>0</v>
      </c>
      <c r="U824">
        <v>0</v>
      </c>
      <c r="V824">
        <v>239</v>
      </c>
      <c r="W824">
        <v>25</v>
      </c>
      <c r="X824">
        <v>22</v>
      </c>
      <c r="Y824">
        <v>3</v>
      </c>
      <c r="Z824">
        <v>0</v>
      </c>
      <c r="AA824">
        <v>214</v>
      </c>
      <c r="AB824">
        <v>26</v>
      </c>
      <c r="AC824">
        <v>10</v>
      </c>
      <c r="AD824">
        <v>1</v>
      </c>
      <c r="AE824">
        <v>1</v>
      </c>
      <c r="AF824">
        <v>1</v>
      </c>
      <c r="AG824">
        <v>2</v>
      </c>
      <c r="AH824">
        <v>1</v>
      </c>
      <c r="AI824">
        <v>3</v>
      </c>
      <c r="AJ824">
        <v>1</v>
      </c>
      <c r="AK824">
        <v>0</v>
      </c>
      <c r="AL824">
        <v>0</v>
      </c>
      <c r="AM824">
        <v>2</v>
      </c>
      <c r="AN824">
        <v>0</v>
      </c>
      <c r="AO824">
        <v>0</v>
      </c>
      <c r="AP824">
        <v>1</v>
      </c>
      <c r="AQ824">
        <v>0</v>
      </c>
      <c r="AR824">
        <v>0</v>
      </c>
      <c r="AS824">
        <v>0</v>
      </c>
      <c r="AT824">
        <v>1</v>
      </c>
      <c r="AU824">
        <v>0</v>
      </c>
      <c r="AV824">
        <v>0</v>
      </c>
      <c r="AW824">
        <v>1</v>
      </c>
      <c r="AX824">
        <v>0</v>
      </c>
      <c r="AY824">
        <v>0</v>
      </c>
      <c r="AZ824">
        <v>1</v>
      </c>
      <c r="BA824">
        <v>26</v>
      </c>
      <c r="BB824">
        <v>125</v>
      </c>
      <c r="BC824">
        <v>45</v>
      </c>
      <c r="BD824">
        <v>11</v>
      </c>
      <c r="BE824">
        <v>5</v>
      </c>
      <c r="BF824">
        <v>2</v>
      </c>
      <c r="BG824">
        <v>17</v>
      </c>
      <c r="BH824">
        <v>9</v>
      </c>
      <c r="BI824">
        <v>0</v>
      </c>
      <c r="BJ824">
        <v>1</v>
      </c>
      <c r="BK824">
        <v>2</v>
      </c>
      <c r="BL824">
        <v>2</v>
      </c>
      <c r="BM824">
        <v>1</v>
      </c>
      <c r="BN824">
        <v>0</v>
      </c>
      <c r="BO824">
        <v>5</v>
      </c>
      <c r="BP824">
        <v>2</v>
      </c>
      <c r="BQ824">
        <v>5</v>
      </c>
      <c r="BR824">
        <v>0</v>
      </c>
      <c r="BS824">
        <v>6</v>
      </c>
      <c r="BT824">
        <v>0</v>
      </c>
      <c r="BU824">
        <v>1</v>
      </c>
      <c r="BV824">
        <v>3</v>
      </c>
      <c r="BW824">
        <v>2</v>
      </c>
      <c r="BX824">
        <v>6</v>
      </c>
      <c r="BY824">
        <v>125</v>
      </c>
      <c r="BZ824">
        <v>5</v>
      </c>
      <c r="CA824">
        <v>2</v>
      </c>
      <c r="CB824">
        <v>0</v>
      </c>
      <c r="CC824">
        <v>1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1</v>
      </c>
      <c r="CJ824">
        <v>1</v>
      </c>
      <c r="CK824">
        <v>0</v>
      </c>
      <c r="CL824">
        <v>0</v>
      </c>
      <c r="CM824">
        <v>0</v>
      </c>
      <c r="CN824">
        <v>0</v>
      </c>
      <c r="CO824">
        <v>5</v>
      </c>
      <c r="CP824">
        <v>8</v>
      </c>
      <c r="CQ824">
        <v>4</v>
      </c>
      <c r="CR824">
        <v>1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1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1</v>
      </c>
      <c r="DL824">
        <v>1</v>
      </c>
      <c r="DM824">
        <v>0</v>
      </c>
      <c r="DN824">
        <v>0</v>
      </c>
      <c r="DO824">
        <v>8</v>
      </c>
      <c r="DP824">
        <v>5</v>
      </c>
      <c r="DQ824">
        <v>1</v>
      </c>
      <c r="DR824">
        <v>0</v>
      </c>
      <c r="DS824">
        <v>0</v>
      </c>
      <c r="DT824">
        <v>0</v>
      </c>
      <c r="DU824">
        <v>1</v>
      </c>
      <c r="DV824">
        <v>1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1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1</v>
      </c>
      <c r="EO824">
        <v>5</v>
      </c>
      <c r="EP824">
        <v>18</v>
      </c>
      <c r="EQ824">
        <v>9</v>
      </c>
      <c r="ER824">
        <v>2</v>
      </c>
      <c r="ES824">
        <v>1</v>
      </c>
      <c r="ET824">
        <v>1</v>
      </c>
      <c r="EU824">
        <v>1</v>
      </c>
      <c r="EV824">
        <v>0</v>
      </c>
      <c r="EW824">
        <v>0</v>
      </c>
      <c r="EX824">
        <v>0</v>
      </c>
      <c r="EY824">
        <v>0</v>
      </c>
      <c r="EZ824">
        <v>0</v>
      </c>
      <c r="FA824">
        <v>0</v>
      </c>
      <c r="FB824">
        <v>0</v>
      </c>
      <c r="FC824">
        <v>0</v>
      </c>
      <c r="FD824">
        <v>0</v>
      </c>
      <c r="FE824">
        <v>0</v>
      </c>
      <c r="FF824">
        <v>1</v>
      </c>
      <c r="FG824">
        <v>0</v>
      </c>
      <c r="FH824">
        <v>1</v>
      </c>
      <c r="FI824">
        <v>0</v>
      </c>
      <c r="FJ824">
        <v>1</v>
      </c>
      <c r="FK824">
        <v>0</v>
      </c>
      <c r="FL824">
        <v>1</v>
      </c>
      <c r="FM824">
        <v>18</v>
      </c>
      <c r="FN824">
        <v>18</v>
      </c>
      <c r="FO824">
        <v>9</v>
      </c>
      <c r="FP824">
        <v>3</v>
      </c>
      <c r="FQ824">
        <v>0</v>
      </c>
      <c r="FR824">
        <v>0</v>
      </c>
      <c r="FS824">
        <v>1</v>
      </c>
      <c r="FT824">
        <v>0</v>
      </c>
      <c r="FU824">
        <v>0</v>
      </c>
      <c r="FV824">
        <v>0</v>
      </c>
      <c r="FW824">
        <v>0</v>
      </c>
      <c r="FX824">
        <v>0</v>
      </c>
      <c r="FY824">
        <v>0</v>
      </c>
      <c r="FZ824">
        <v>1</v>
      </c>
      <c r="GA824">
        <v>0</v>
      </c>
      <c r="GB824">
        <v>1</v>
      </c>
      <c r="GC824">
        <v>0</v>
      </c>
      <c r="GD824">
        <v>0</v>
      </c>
      <c r="GE824">
        <v>0</v>
      </c>
      <c r="GF824">
        <v>0</v>
      </c>
      <c r="GG824">
        <v>0</v>
      </c>
      <c r="GH824">
        <v>0</v>
      </c>
      <c r="GI824">
        <v>2</v>
      </c>
      <c r="GJ824">
        <v>1</v>
      </c>
      <c r="GK824">
        <v>18</v>
      </c>
      <c r="GL824">
        <v>6</v>
      </c>
      <c r="GM824">
        <v>3</v>
      </c>
      <c r="GN824">
        <v>1</v>
      </c>
      <c r="GO824">
        <v>0</v>
      </c>
      <c r="GP824">
        <v>0</v>
      </c>
      <c r="GQ824">
        <v>1</v>
      </c>
      <c r="GR824">
        <v>0</v>
      </c>
      <c r="GS824">
        <v>0</v>
      </c>
      <c r="GT824">
        <v>0</v>
      </c>
      <c r="GU824">
        <v>0</v>
      </c>
      <c r="GV824">
        <v>0</v>
      </c>
      <c r="GW824">
        <v>0</v>
      </c>
      <c r="GX824">
        <v>0</v>
      </c>
      <c r="GY824">
        <v>0</v>
      </c>
      <c r="GZ824">
        <v>0</v>
      </c>
      <c r="HA824">
        <v>0</v>
      </c>
      <c r="HB824">
        <v>0</v>
      </c>
      <c r="HC824">
        <v>0</v>
      </c>
      <c r="HD824">
        <v>1</v>
      </c>
      <c r="HE824">
        <v>6</v>
      </c>
      <c r="HF824">
        <v>0</v>
      </c>
      <c r="HG824">
        <v>0</v>
      </c>
      <c r="HH824">
        <v>0</v>
      </c>
      <c r="HI824">
        <v>0</v>
      </c>
      <c r="HJ824">
        <v>0</v>
      </c>
      <c r="HK824">
        <v>0</v>
      </c>
      <c r="HL824">
        <v>0</v>
      </c>
      <c r="HM824">
        <v>0</v>
      </c>
      <c r="HN824">
        <v>0</v>
      </c>
      <c r="HO824">
        <v>0</v>
      </c>
      <c r="HP824">
        <v>0</v>
      </c>
      <c r="HQ824">
        <v>0</v>
      </c>
      <c r="HR824">
        <v>0</v>
      </c>
      <c r="HS824">
        <v>0</v>
      </c>
      <c r="HT824">
        <v>0</v>
      </c>
      <c r="HU824">
        <v>0</v>
      </c>
      <c r="HV824">
        <v>0</v>
      </c>
      <c r="HW824">
        <v>0</v>
      </c>
      <c r="HX824">
        <v>0</v>
      </c>
      <c r="HY824">
        <v>0</v>
      </c>
      <c r="HZ824">
        <v>2</v>
      </c>
      <c r="IA824">
        <v>0</v>
      </c>
      <c r="IB824">
        <v>0</v>
      </c>
      <c r="IC824">
        <v>0</v>
      </c>
      <c r="ID824">
        <v>0</v>
      </c>
      <c r="IE824">
        <v>0</v>
      </c>
      <c r="IF824">
        <v>0</v>
      </c>
      <c r="IG824">
        <v>0</v>
      </c>
      <c r="IH824">
        <v>1</v>
      </c>
      <c r="II824">
        <v>0</v>
      </c>
      <c r="IJ824">
        <v>1</v>
      </c>
      <c r="IK824">
        <v>0</v>
      </c>
      <c r="IL824">
        <v>0</v>
      </c>
      <c r="IM824">
        <v>0</v>
      </c>
      <c r="IN824">
        <v>0</v>
      </c>
      <c r="IO824">
        <v>0</v>
      </c>
      <c r="IP824">
        <v>0</v>
      </c>
      <c r="IQ824">
        <v>2</v>
      </c>
      <c r="IR824">
        <v>1</v>
      </c>
      <c r="IS824">
        <v>0</v>
      </c>
      <c r="IT824">
        <v>0</v>
      </c>
      <c r="IU824">
        <v>0</v>
      </c>
      <c r="IV824">
        <v>0</v>
      </c>
      <c r="IW824">
        <v>0</v>
      </c>
      <c r="IX824">
        <v>0</v>
      </c>
      <c r="IY824">
        <v>0</v>
      </c>
      <c r="IZ824">
        <v>0</v>
      </c>
      <c r="JA824">
        <v>0</v>
      </c>
      <c r="JB824">
        <v>0</v>
      </c>
      <c r="JC824">
        <v>0</v>
      </c>
      <c r="JD824">
        <v>0</v>
      </c>
      <c r="JE824">
        <v>0</v>
      </c>
      <c r="JF824">
        <v>0</v>
      </c>
      <c r="JG824">
        <v>1</v>
      </c>
      <c r="JH8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2015-10-29T18:15:57Z</dcterms:created>
  <dcterms:modified xsi:type="dcterms:W3CDTF">2015-10-29T18:16:09Z</dcterms:modified>
</cp:coreProperties>
</file>